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VK\FIN\Schulfinanzen\2019\Website\"/>
    </mc:Choice>
  </mc:AlternateContent>
  <bookViews>
    <workbookView xWindow="240" yWindow="90" windowWidth="28380" windowHeight="14955"/>
  </bookViews>
  <sheets>
    <sheet name="Bildungsausgaben" sheetId="1" r:id="rId1"/>
    <sheet name="Bildungsausgaben pro Stufe" sheetId="4" r:id="rId2"/>
    <sheet name="Übersicht Finanzlage" sheetId="5" r:id="rId3"/>
  </sheets>
  <definedNames>
    <definedName name="_xlnm._FilterDatabase" localSheetId="0" hidden="1">Bildungsausgaben!$C$13:$AY$13</definedName>
    <definedName name="_xlnm._FilterDatabase" localSheetId="1" hidden="1">'Bildungsausgaben pro Stufe'!$C$13:$AX$13</definedName>
    <definedName name="_xlnm._FilterDatabase" localSheetId="2" hidden="1">'Übersicht Finanzlage'!$A$13:$AZ$13</definedName>
    <definedName name="_xlnm.Print_Titles" localSheetId="0">Bildungsausgaben!$9:$13</definedName>
    <definedName name="_xlnm.Print_Titles" localSheetId="1">'Bildungsausgaben pro Stufe'!$11:$13</definedName>
  </definedNames>
  <calcPr calcId="162913" concurrentManualCount="2"/>
</workbook>
</file>

<file path=xl/calcChain.xml><?xml version="1.0" encoding="utf-8"?>
<calcChain xmlns="http://schemas.openxmlformats.org/spreadsheetml/2006/main">
  <c r="AM6" i="5" l="1"/>
  <c r="AM5" i="5"/>
  <c r="AR6" i="5"/>
  <c r="AR5" i="5"/>
  <c r="AO6" i="5"/>
  <c r="AO5" i="5"/>
  <c r="AK6" i="5" l="1"/>
  <c r="AJ6" i="5"/>
  <c r="AJ5" i="5"/>
  <c r="AH6" i="5"/>
  <c r="AP6" i="5" s="1"/>
  <c r="AG6" i="5"/>
  <c r="AI6" i="5" s="1"/>
  <c r="AH5" i="5"/>
  <c r="AP5" i="5" s="1"/>
  <c r="AG5" i="5"/>
  <c r="AI5" i="5" s="1"/>
  <c r="AE6" i="5"/>
  <c r="AE5" i="5"/>
  <c r="AU6" i="5"/>
  <c r="AU5" i="5"/>
  <c r="AQ6" i="5"/>
  <c r="AT6" i="5" s="1"/>
  <c r="AN6" i="5"/>
  <c r="AD6" i="5"/>
  <c r="AF6" i="5" s="1"/>
  <c r="AC6" i="5"/>
  <c r="AB6" i="5"/>
  <c r="Y6" i="5"/>
  <c r="N6" i="5"/>
  <c r="AQ5" i="5"/>
  <c r="AT5" i="5" s="1"/>
  <c r="AN5" i="5"/>
  <c r="AD5" i="5"/>
  <c r="AF5" i="5" s="1"/>
  <c r="AC5" i="5"/>
  <c r="AB5" i="5"/>
  <c r="Y5" i="5"/>
  <c r="N5" i="5"/>
  <c r="AL6" i="5" l="1"/>
  <c r="AL5" i="5"/>
  <c r="N5" i="4"/>
  <c r="AX5" i="1"/>
  <c r="AT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K5" i="1"/>
  <c r="AY6" i="1" s="1"/>
  <c r="K6" i="1"/>
  <c r="S6" i="1" l="1"/>
  <c r="W6" i="1"/>
  <c r="AA6" i="1"/>
  <c r="AE6" i="1"/>
  <c r="Q6" i="1"/>
  <c r="U6" i="1"/>
  <c r="Y6" i="1"/>
  <c r="AC6" i="1"/>
  <c r="AG6" i="1"/>
  <c r="AK6" i="1"/>
  <c r="AM6" i="1"/>
  <c r="AI6" i="1"/>
  <c r="AO6" i="1"/>
  <c r="AQ6" i="1"/>
  <c r="AU6" i="1"/>
  <c r="AS5" i="4"/>
  <c r="AW5" i="4"/>
  <c r="AO5" i="4"/>
  <c r="AP6" i="4" s="1"/>
  <c r="AM5" i="4"/>
  <c r="AK5" i="4"/>
  <c r="AL6" i="4" s="1"/>
  <c r="AI5" i="4"/>
  <c r="AJ6" i="4" s="1"/>
  <c r="AG5" i="4"/>
  <c r="AE5" i="4"/>
  <c r="AF6" i="4" s="1"/>
  <c r="AC5" i="4"/>
  <c r="AA5" i="4"/>
  <c r="AB6" i="4" s="1"/>
  <c r="Y5" i="4"/>
  <c r="W5" i="4"/>
  <c r="X6" i="4" s="1"/>
  <c r="U5" i="4"/>
  <c r="S5" i="4"/>
  <c r="T6" i="4" s="1"/>
  <c r="Q5" i="4"/>
  <c r="O5" i="4"/>
  <c r="P6" i="4" s="1"/>
  <c r="N6" i="4"/>
  <c r="L6" i="1"/>
  <c r="R6" i="4" l="1"/>
  <c r="V6" i="4"/>
  <c r="Z6" i="4"/>
  <c r="AD6" i="4"/>
  <c r="AH6" i="4"/>
  <c r="AN6" i="4"/>
  <c r="AX6" i="4"/>
  <c r="AT6" i="4"/>
</calcChain>
</file>

<file path=xl/sharedStrings.xml><?xml version="1.0" encoding="utf-8"?>
<sst xmlns="http://schemas.openxmlformats.org/spreadsheetml/2006/main" count="3286" uniqueCount="324">
  <si>
    <t>ID_SG</t>
  </si>
  <si>
    <t>SG_ID_GIS</t>
  </si>
  <si>
    <t>SG_BEZEICHNUNG</t>
  </si>
  <si>
    <t>SG_BEZEICHNUNG_KURZ</t>
  </si>
  <si>
    <t>JAHR</t>
  </si>
  <si>
    <t>PG</t>
  </si>
  <si>
    <t>SGTYP2</t>
  </si>
  <si>
    <t>SGTYP_LANG</t>
  </si>
  <si>
    <t>SGTYP_CODE</t>
  </si>
  <si>
    <t>MODUS</t>
  </si>
  <si>
    <t>SCHUELER</t>
  </si>
  <si>
    <t>EINWOHNER</t>
  </si>
  <si>
    <t>STEUERKRAFT</t>
  </si>
  <si>
    <t>Steuerkraft_Einwohner</t>
  </si>
  <si>
    <t>STEUERFUSS</t>
  </si>
  <si>
    <t>Nettoaufwand</t>
  </si>
  <si>
    <t>Nettoaufwand_Schueler</t>
  </si>
  <si>
    <t>Volksschulaufwand</t>
  </si>
  <si>
    <t>Volksschulaufwand_Schueler</t>
  </si>
  <si>
    <t>Unterrichtsaufwand</t>
  </si>
  <si>
    <t>Unterrichtsaufwand_Schueler</t>
  </si>
  <si>
    <t>Besoldung</t>
  </si>
  <si>
    <t>Besoldung_Schueler</t>
  </si>
  <si>
    <t>Schulmaterial</t>
  </si>
  <si>
    <t>Schulmaterial_Schueler</t>
  </si>
  <si>
    <t>Uebriger Unterrichtsaufwand</t>
  </si>
  <si>
    <t>Uebriger Unterrichtsaufwand_Schueler</t>
  </si>
  <si>
    <t>Verwaltungsaufwand</t>
  </si>
  <si>
    <t>Verwaltungsaufwand_Schueler</t>
  </si>
  <si>
    <t>Gebaeudeaufwand</t>
  </si>
  <si>
    <t>Gebaeudeaufwand_Schueler</t>
  </si>
  <si>
    <t>Abschreibungen</t>
  </si>
  <si>
    <t>Abschreibungen_Schueler</t>
  </si>
  <si>
    <t>Unterhalt</t>
  </si>
  <si>
    <t>Unterhalt_Schueler</t>
  </si>
  <si>
    <t>Zinsen</t>
  </si>
  <si>
    <t>Zinsen_Schueler</t>
  </si>
  <si>
    <t>Uebriger Aufwand</t>
  </si>
  <si>
    <t>Uebriger Aufwand_Schueler</t>
  </si>
  <si>
    <t>FinanzierungAV</t>
  </si>
  <si>
    <t>FinanzierungAV_Schueler</t>
  </si>
  <si>
    <t>Steuern</t>
  </si>
  <si>
    <t>Steuern_Schueler</t>
  </si>
  <si>
    <t>BeitragsleistungenRech</t>
  </si>
  <si>
    <t>BeitragsleistungenRech_Schueler</t>
  </si>
  <si>
    <t>BeitragsleistungenAV</t>
  </si>
  <si>
    <t>BeitragsleistungenAV_Schueler</t>
  </si>
  <si>
    <t>ErfolgRech</t>
  </si>
  <si>
    <t>ErfolgRech_Schueler</t>
  </si>
  <si>
    <t>ErfolgAV</t>
  </si>
  <si>
    <t>ErfolgAV_Schueler</t>
  </si>
  <si>
    <t>KontrolleRech</t>
  </si>
  <si>
    <t>zusAbschr</t>
  </si>
  <si>
    <t>Aadorf VSG</t>
  </si>
  <si>
    <t>Aadorf</t>
  </si>
  <si>
    <t/>
  </si>
  <si>
    <t>VSG</t>
  </si>
  <si>
    <t>Volksschulgemeinde</t>
  </si>
  <si>
    <t>Affeltrangen SSG</t>
  </si>
  <si>
    <t>Affeltrangen</t>
  </si>
  <si>
    <t>SSG</t>
  </si>
  <si>
    <t>Sekundarschulgemeinde</t>
  </si>
  <si>
    <t>2</t>
  </si>
  <si>
    <t>Altnau PSG</t>
  </si>
  <si>
    <t>Altnau</t>
  </si>
  <si>
    <t>PSG</t>
  </si>
  <si>
    <t>Primarschulgemeinde</t>
  </si>
  <si>
    <t>Altnau SSG</t>
  </si>
  <si>
    <t>Amlikon-Holzhäusern PSG</t>
  </si>
  <si>
    <t>Amlikon-Holzhäusern</t>
  </si>
  <si>
    <t>Amriswil</t>
  </si>
  <si>
    <t>Arbon PSG</t>
  </si>
  <si>
    <t>Arbon</t>
  </si>
  <si>
    <t>Arbon SSG</t>
  </si>
  <si>
    <t>Berg-Birwinken VSG</t>
  </si>
  <si>
    <t>Berg-Birwinken</t>
  </si>
  <si>
    <t>Berlingen PG</t>
  </si>
  <si>
    <t>Berlingen</t>
  </si>
  <si>
    <t>1</t>
  </si>
  <si>
    <t>Bettwiesen PSG</t>
  </si>
  <si>
    <t>Bettwiesen</t>
  </si>
  <si>
    <t>Bichelsee-Balterswil VSG</t>
  </si>
  <si>
    <t>Bichelsee-Balterswil</t>
  </si>
  <si>
    <t>Bischofszell VSG</t>
  </si>
  <si>
    <t>Bischofszell</t>
  </si>
  <si>
    <t>Bottighofen PSG</t>
  </si>
  <si>
    <t>Bottighofen</t>
  </si>
  <si>
    <t>Braunau PSG</t>
  </si>
  <si>
    <t>Braunau</t>
  </si>
  <si>
    <t>Bürglen VSG</t>
  </si>
  <si>
    <t>Bürglen</t>
  </si>
  <si>
    <t>Bussnang-Rothenhausen PSG</t>
  </si>
  <si>
    <t>Bussnang-Rothenhausen</t>
  </si>
  <si>
    <t>Dozwil-Kesswil-Uttwil SSG</t>
  </si>
  <si>
    <t>Dozwil-Kesswil-Uttwil</t>
  </si>
  <si>
    <t>Egnach VSG</t>
  </si>
  <si>
    <t>Egnach</t>
  </si>
  <si>
    <t>Erlen VSG</t>
  </si>
  <si>
    <t>Erlen</t>
  </si>
  <si>
    <t>Ermatingen PSG</t>
  </si>
  <si>
    <t>Ermatingen</t>
  </si>
  <si>
    <t>Ermatingen SSG</t>
  </si>
  <si>
    <t>Eschenz PSG</t>
  </si>
  <si>
    <t>Eschenz</t>
  </si>
  <si>
    <t>Eschenz SSG</t>
  </si>
  <si>
    <t>Eschlikon VSG</t>
  </si>
  <si>
    <t>Eschlikon</t>
  </si>
  <si>
    <t>Felben-Wellhausen PSG</t>
  </si>
  <si>
    <t>Felben-Wellhausen</t>
  </si>
  <si>
    <t>Fischingen VSG</t>
  </si>
  <si>
    <t>Fischingen</t>
  </si>
  <si>
    <t>Frasnacht PSG</t>
  </si>
  <si>
    <t>Frasnacht</t>
  </si>
  <si>
    <t>Frauenfeld PSG</t>
  </si>
  <si>
    <t>Frauenfeld</t>
  </si>
  <si>
    <t>Frauenfeld SSG</t>
  </si>
  <si>
    <t>Freidorf-Watt PSG</t>
  </si>
  <si>
    <t>Freidorf-Watt</t>
  </si>
  <si>
    <t>Gachnang PSG</t>
  </si>
  <si>
    <t>Gachnang</t>
  </si>
  <si>
    <t>Güttingen PSG</t>
  </si>
  <si>
    <t>Güttingen</t>
  </si>
  <si>
    <t>Halingen SSG</t>
  </si>
  <si>
    <t>Halingen</t>
  </si>
  <si>
    <t>Herdern-Dettighofen PSG</t>
  </si>
  <si>
    <t>Herdern-Dettighofen</t>
  </si>
  <si>
    <t>Horn VSG</t>
  </si>
  <si>
    <t>Horn</t>
  </si>
  <si>
    <t>Hüttlingen PSG</t>
  </si>
  <si>
    <t>Hüttlingen</t>
  </si>
  <si>
    <t>Hüttwilen PSG</t>
  </si>
  <si>
    <t>Hüttwilen</t>
  </si>
  <si>
    <t>Hüttwilen SSG</t>
  </si>
  <si>
    <t>Kemmental VSG</t>
  </si>
  <si>
    <t>Kemmental</t>
  </si>
  <si>
    <t>Kreuzlingen PSG</t>
  </si>
  <si>
    <t>Kreuzlingen</t>
  </si>
  <si>
    <t>Kreuzlingen SSG</t>
  </si>
  <si>
    <t>Langrickenbach PSG</t>
  </si>
  <si>
    <t>Langrickenbach</t>
  </si>
  <si>
    <t>Lauchetal PSG</t>
  </si>
  <si>
    <t>Lauchetal</t>
  </si>
  <si>
    <t>Lommis PSG</t>
  </si>
  <si>
    <t>Lommis</t>
  </si>
  <si>
    <t>Mammern PG</t>
  </si>
  <si>
    <t>Mammern</t>
  </si>
  <si>
    <t>Märstetten PSG</t>
  </si>
  <si>
    <t>Märstetten</t>
  </si>
  <si>
    <t>Matzingen PSG</t>
  </si>
  <si>
    <t>Matzingen</t>
  </si>
  <si>
    <t>Müllheim PSG</t>
  </si>
  <si>
    <t>Müllheim</t>
  </si>
  <si>
    <t>Müllheim SSG</t>
  </si>
  <si>
    <t>Münchwilen VSG</t>
  </si>
  <si>
    <t>Münchwilen</t>
  </si>
  <si>
    <t>Münsterlingen PSG</t>
  </si>
  <si>
    <t>Münsterlingen</t>
  </si>
  <si>
    <t>Neunforn</t>
  </si>
  <si>
    <t>Nollen VSG</t>
  </si>
  <si>
    <t>Nollen</t>
  </si>
  <si>
    <t>Nussbaumen PSG</t>
  </si>
  <si>
    <t>Nussbaumen</t>
  </si>
  <si>
    <t>Oberhofen-Lengwil PSG</t>
  </si>
  <si>
    <t>Oberhofen-Lengwil</t>
  </si>
  <si>
    <t>Ottoberg PSG</t>
  </si>
  <si>
    <t>Ottoberg</t>
  </si>
  <si>
    <t>Pfyn PSG</t>
  </si>
  <si>
    <t>Pfyn</t>
  </si>
  <si>
    <t>Regio Märwil PSG</t>
  </si>
  <si>
    <t>Regio Märwil</t>
  </si>
  <si>
    <t>Region Diessenhofen VSG</t>
  </si>
  <si>
    <t>Region Diessenhofen</t>
  </si>
  <si>
    <t>Rickenbach PSG</t>
  </si>
  <si>
    <t>Rickenbach</t>
  </si>
  <si>
    <t>Rickenbach-Wilen SSG</t>
  </si>
  <si>
    <t>Rickenbach-Wilen</t>
  </si>
  <si>
    <t>Roggwil PSG</t>
  </si>
  <si>
    <t>Roggwil</t>
  </si>
  <si>
    <t>Romanshorn PSG</t>
  </si>
  <si>
    <t>Romanshorn</t>
  </si>
  <si>
    <t>Romanshorn-Salmsach SSG</t>
  </si>
  <si>
    <t>Romanshorn-Salmsach</t>
  </si>
  <si>
    <t>Salenstein PG</t>
  </si>
  <si>
    <t>Salenstein</t>
  </si>
  <si>
    <t>Salmsach PG</t>
  </si>
  <si>
    <t>Salmsach</t>
  </si>
  <si>
    <t>Sirnach</t>
  </si>
  <si>
    <t>Stachen PSG</t>
  </si>
  <si>
    <t>Stachen</t>
  </si>
  <si>
    <t>Steckborn PSG</t>
  </si>
  <si>
    <t>Steckborn</t>
  </si>
  <si>
    <t>Steckborn SSG</t>
  </si>
  <si>
    <t>Stettfurt PSG</t>
  </si>
  <si>
    <t>Stettfurt</t>
  </si>
  <si>
    <t>Tägerwilen VSG</t>
  </si>
  <si>
    <t>Tägerwilen</t>
  </si>
  <si>
    <t>Thundorf PSG</t>
  </si>
  <si>
    <t>Thundorf</t>
  </si>
  <si>
    <t>Tobel-Tägerschen PG</t>
  </si>
  <si>
    <t>Tobel-Tägerschen</t>
  </si>
  <si>
    <t>Uesslingen-Buch PSG</t>
  </si>
  <si>
    <t>Uesslingen-Buch</t>
  </si>
  <si>
    <t>Uttwil PSG</t>
  </si>
  <si>
    <t>Uttwil</t>
  </si>
  <si>
    <t>Wagenhausen-Kaltenbach PSG</t>
  </si>
  <si>
    <t>Wagenhausen-Kaltenbach</t>
  </si>
  <si>
    <t>Wängi VSG</t>
  </si>
  <si>
    <t>Wängi</t>
  </si>
  <si>
    <t>Warth-Weiningen PSG</t>
  </si>
  <si>
    <t>Warth-Weiningen</t>
  </si>
  <si>
    <t>Weinfelden PSG</t>
  </si>
  <si>
    <t>Weinfelden</t>
  </si>
  <si>
    <t>Weinfelden SSG</t>
  </si>
  <si>
    <t>Wigoltingen VSG</t>
  </si>
  <si>
    <t>Wigoltingen</t>
  </si>
  <si>
    <t>Wilen bei Wil PSG</t>
  </si>
  <si>
    <t>Wilen bei Wil</t>
  </si>
  <si>
    <t>Schulgemeinde</t>
  </si>
  <si>
    <t>Schultyp</t>
  </si>
  <si>
    <t>Schüler</t>
  </si>
  <si>
    <t>Einwohner</t>
  </si>
  <si>
    <t>Steuerkraft</t>
  </si>
  <si>
    <t>Steuerfuss</t>
  </si>
  <si>
    <t>pro Schüler</t>
  </si>
  <si>
    <t>Total</t>
  </si>
  <si>
    <t>übriges</t>
  </si>
  <si>
    <t>Gebäudeaufwand</t>
  </si>
  <si>
    <t>Übriger</t>
  </si>
  <si>
    <t>Aufwand</t>
  </si>
  <si>
    <t>Finanzierung periodisch</t>
  </si>
  <si>
    <t>Erfolg</t>
  </si>
  <si>
    <t>Volksschul-</t>
  </si>
  <si>
    <t>aufwand</t>
  </si>
  <si>
    <t>Netto-</t>
  </si>
  <si>
    <t>Verwaltungs-</t>
  </si>
  <si>
    <t>Beitrags-leistungen</t>
  </si>
  <si>
    <t>Abschrei-bungen</t>
  </si>
  <si>
    <t>Schul-material</t>
  </si>
  <si>
    <t>Mittelwert pro Filter</t>
  </si>
  <si>
    <t>SG_ID_OS</t>
  </si>
  <si>
    <t>SG_BEZEICHNUNG_SSG</t>
  </si>
  <si>
    <t>STEUERFUSS_SEK</t>
  </si>
  <si>
    <t>STEUERFUSS_TOTAL</t>
  </si>
  <si>
    <t>STEUERKRAFT_PSGVSG</t>
  </si>
  <si>
    <t>EINWOHNER_PSGVSG</t>
  </si>
  <si>
    <t>ERFOLG</t>
  </si>
  <si>
    <t>Nettoschuld</t>
  </si>
  <si>
    <t>Fiskalertrag</t>
  </si>
  <si>
    <t>VV</t>
  </si>
  <si>
    <t>SG</t>
  </si>
  <si>
    <t>Beiträge</t>
  </si>
  <si>
    <t>vermögen</t>
  </si>
  <si>
    <t>SG_ID_SG</t>
  </si>
  <si>
    <t>Zinsbelastungsanteil</t>
  </si>
  <si>
    <t>Bilanzsituation</t>
  </si>
  <si>
    <t>RatingVA</t>
  </si>
  <si>
    <t>STUFE_LANG</t>
  </si>
  <si>
    <t>STUFE_KURZ</t>
  </si>
  <si>
    <t>STUFE_CODE</t>
  </si>
  <si>
    <t>ANTEIL</t>
  </si>
  <si>
    <t>Sekundarschule</t>
  </si>
  <si>
    <t>SEK</t>
  </si>
  <si>
    <t>Kindergarten</t>
  </si>
  <si>
    <t>KIGA</t>
  </si>
  <si>
    <t>Primarschule</t>
  </si>
  <si>
    <t>PS</t>
  </si>
  <si>
    <t>Stufe</t>
  </si>
  <si>
    <t>Übersicht Finanzlage</t>
  </si>
  <si>
    <t>Amriswil-Hefenhofen-Sommeri VSG</t>
  </si>
  <si>
    <t>Dozwil-Kesswil PSG</t>
  </si>
  <si>
    <t>Dozwil-Kesswil</t>
  </si>
  <si>
    <t>Homburg PSG</t>
  </si>
  <si>
    <t>Homburg</t>
  </si>
  <si>
    <t>3</t>
  </si>
  <si>
    <t>Summe pro Filter</t>
  </si>
  <si>
    <t>HRM2</t>
  </si>
  <si>
    <t>ANTEIL_Basisstufe</t>
  </si>
  <si>
    <t>Sirnach PG</t>
  </si>
  <si>
    <t>Mittelfluss</t>
  </si>
  <si>
    <t>Neunforn VSG</t>
  </si>
  <si>
    <t>DATUM</t>
  </si>
  <si>
    <t>Region Sulgen VSG</t>
  </si>
  <si>
    <t>Region Sulgen</t>
  </si>
  <si>
    <t>SCHUELERproEW</t>
  </si>
  <si>
    <t>STEUERKRAFTproEW</t>
  </si>
  <si>
    <t>Gemeindesteuer</t>
  </si>
  <si>
    <t>SCHULSTEUERFUSSinklGEMEINDESTEUER</t>
  </si>
  <si>
    <t>Staatssteuer</t>
  </si>
  <si>
    <t>Beitraege_RRB742</t>
  </si>
  <si>
    <t>Beitraege_RRB742_STEUERKRAFT</t>
  </si>
  <si>
    <t>Nettoinvestitionen</t>
  </si>
  <si>
    <t>Nettoverschuldungsquotient</t>
  </si>
  <si>
    <t>Zinsbelastung</t>
  </si>
  <si>
    <t>Laufender Ertrag</t>
  </si>
  <si>
    <t>Verzinsliches Fremdkapital</t>
  </si>
  <si>
    <t>Zinsrisiko</t>
  </si>
  <si>
    <t>Zinsbelastungsrisiko</t>
  </si>
  <si>
    <t>Gewinnverwendung</t>
  </si>
  <si>
    <t>Aufwanddeckung</t>
  </si>
  <si>
    <t>Eigenkapital</t>
  </si>
  <si>
    <t>Laufender Aufwand</t>
  </si>
  <si>
    <t>Eigenkapitaldeckungsgrad</t>
  </si>
  <si>
    <t>ERFOLGvorGEWINNVERWENDUNG</t>
  </si>
  <si>
    <t>BILANZUEBERSCHUSS</t>
  </si>
  <si>
    <t>AbgrenzungBL_Aktiven</t>
  </si>
  <si>
    <t>AbgrenzungBL_Passiven</t>
  </si>
  <si>
    <t>AbgrenzungBL</t>
  </si>
  <si>
    <t>pro Ew</t>
  </si>
  <si>
    <t>Pol. Gde.</t>
  </si>
  <si>
    <t xml:space="preserve">% zu </t>
  </si>
  <si>
    <t>Nettoverschuldung</t>
  </si>
  <si>
    <t>investitionen</t>
  </si>
  <si>
    <t>% zu Fiskalertrag</t>
  </si>
  <si>
    <t>Zinsbelastungs-</t>
  </si>
  <si>
    <t>anteil</t>
  </si>
  <si>
    <t>risiko</t>
  </si>
  <si>
    <t>vor Gewinnverwendung</t>
  </si>
  <si>
    <t>Bilanz-</t>
  </si>
  <si>
    <t>überschuss</t>
  </si>
  <si>
    <t xml:space="preserve">inkl. </t>
  </si>
  <si>
    <t>Bildungsausgaben pro Stufe und Schulgemeinde</t>
  </si>
  <si>
    <t>Bildungsausgaben pro Schulgemeinde</t>
  </si>
  <si>
    <t>2019</t>
  </si>
  <si>
    <t>Schulfinanzen obligatorische Schule Thurgau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</si>
</sst>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dd\-mmm\-yy"/>
  </numFmts>
  <fonts count="1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3"/>
      <color theme="0"/>
      <name val="Arial"/>
      <family val="2"/>
    </font>
    <font>
      <b/>
      <sz val="15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DDFFDD"/>
        <bgColor indexed="64"/>
      </patternFill>
    </fill>
    <fill>
      <patternFill patternType="solid">
        <fgColor rgb="FFDDFFDD"/>
        <bgColor indexed="0"/>
      </patternFill>
    </fill>
    <fill>
      <patternFill patternType="solid">
        <fgColor rgb="FF1763A9"/>
        <bgColor indexed="64"/>
      </patternFill>
    </fill>
    <fill>
      <patternFill patternType="solid">
        <fgColor rgb="FFACD2F4"/>
        <bgColor indexed="0"/>
      </patternFill>
    </fill>
    <fill>
      <patternFill patternType="solid">
        <fgColor rgb="FFACD2F4"/>
        <bgColor indexed="64"/>
      </patternFill>
    </fill>
    <fill>
      <patternFill patternType="solid">
        <fgColor rgb="FFE5F1FB"/>
        <bgColor indexed="64"/>
      </patternFill>
    </fill>
    <fill>
      <patternFill patternType="solid">
        <fgColor rgb="FFE5F1FB"/>
        <bgColor indexed="0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2" fillId="0" borderId="0"/>
  </cellStyleXfs>
  <cellXfs count="264">
    <xf numFmtId="0" fontId="0" fillId="0" borderId="0" xfId="0"/>
    <xf numFmtId="0" fontId="0" fillId="0" borderId="0" xfId="0" applyAlignment="1">
      <alignment vertical="top"/>
    </xf>
    <xf numFmtId="0" fontId="2" fillId="2" borderId="1" xfId="2" applyFont="1" applyFill="1" applyBorder="1" applyAlignment="1">
      <alignment horizontal="center"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2" borderId="2" xfId="2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3" fontId="3" fillId="0" borderId="0" xfId="0" applyNumberFormat="1" applyFont="1" applyAlignment="1">
      <alignment vertical="top"/>
    </xf>
    <xf numFmtId="0" fontId="2" fillId="2" borderId="0" xfId="2" applyFont="1" applyFill="1" applyBorder="1" applyAlignment="1">
      <alignment horizontal="center" vertical="top"/>
    </xf>
    <xf numFmtId="0" fontId="2" fillId="4" borderId="0" xfId="2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2" fillId="2" borderId="16" xfId="2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2" fillId="0" borderId="17" xfId="2" applyFont="1" applyFill="1" applyBorder="1" applyAlignment="1">
      <alignment horizontal="right" vertical="top"/>
    </xf>
    <xf numFmtId="0" fontId="2" fillId="0" borderId="17" xfId="2" applyFont="1" applyFill="1" applyBorder="1" applyAlignment="1">
      <alignment vertical="top"/>
    </xf>
    <xf numFmtId="3" fontId="2" fillId="0" borderId="17" xfId="2" applyNumberFormat="1" applyFont="1" applyFill="1" applyBorder="1" applyAlignment="1">
      <alignment horizontal="right" vertical="top"/>
    </xf>
    <xf numFmtId="4" fontId="2" fillId="0" borderId="17" xfId="2" applyNumberFormat="1" applyFont="1" applyFill="1" applyBorder="1" applyAlignment="1">
      <alignment horizontal="right" vertical="top"/>
    </xf>
    <xf numFmtId="0" fontId="0" fillId="0" borderId="17" xfId="0" applyBorder="1" applyAlignment="1">
      <alignment vertical="top"/>
    </xf>
    <xf numFmtId="0" fontId="2" fillId="0" borderId="18" xfId="2" applyFont="1" applyFill="1" applyBorder="1" applyAlignment="1">
      <alignment horizontal="right" vertical="top"/>
    </xf>
    <xf numFmtId="0" fontId="2" fillId="0" borderId="18" xfId="2" applyFont="1" applyFill="1" applyBorder="1" applyAlignment="1">
      <alignment vertical="top"/>
    </xf>
    <xf numFmtId="3" fontId="2" fillId="0" borderId="18" xfId="2" applyNumberFormat="1" applyFont="1" applyFill="1" applyBorder="1" applyAlignment="1">
      <alignment horizontal="right" vertical="top"/>
    </xf>
    <xf numFmtId="0" fontId="2" fillId="0" borderId="19" xfId="2" applyFont="1" applyFill="1" applyBorder="1" applyAlignment="1">
      <alignment vertical="top"/>
    </xf>
    <xf numFmtId="3" fontId="2" fillId="0" borderId="20" xfId="2" applyNumberFormat="1" applyFont="1" applyFill="1" applyBorder="1" applyAlignment="1">
      <alignment horizontal="right" vertical="top"/>
    </xf>
    <xf numFmtId="3" fontId="2" fillId="0" borderId="19" xfId="2" applyNumberFormat="1" applyFont="1" applyFill="1" applyBorder="1" applyAlignment="1">
      <alignment horizontal="right" vertical="top"/>
    </xf>
    <xf numFmtId="4" fontId="2" fillId="0" borderId="20" xfId="2" applyNumberFormat="1" applyFont="1" applyFill="1" applyBorder="1" applyAlignment="1">
      <alignment horizontal="right" vertical="top"/>
    </xf>
    <xf numFmtId="4" fontId="2" fillId="0" borderId="19" xfId="2" applyNumberFormat="1" applyFont="1" applyFill="1" applyBorder="1" applyAlignment="1">
      <alignment horizontal="right" vertical="top"/>
    </xf>
    <xf numFmtId="0" fontId="2" fillId="0" borderId="21" xfId="2" applyFont="1" applyFill="1" applyBorder="1" applyAlignment="1">
      <alignment vertical="top"/>
    </xf>
    <xf numFmtId="0" fontId="2" fillId="0" borderId="22" xfId="2" applyFont="1" applyFill="1" applyBorder="1" applyAlignment="1">
      <alignment vertical="top"/>
    </xf>
    <xf numFmtId="0" fontId="2" fillId="0" borderId="21" xfId="2" applyFont="1" applyFill="1" applyBorder="1" applyAlignment="1">
      <alignment horizontal="right" vertical="top"/>
    </xf>
    <xf numFmtId="0" fontId="2" fillId="0" borderId="22" xfId="2" applyFont="1" applyFill="1" applyBorder="1" applyAlignment="1">
      <alignment horizontal="right" vertical="top"/>
    </xf>
    <xf numFmtId="3" fontId="2" fillId="0" borderId="21" xfId="2" applyNumberFormat="1" applyFont="1" applyFill="1" applyBorder="1" applyAlignment="1">
      <alignment horizontal="right" vertical="top"/>
    </xf>
    <xf numFmtId="3" fontId="2" fillId="0" borderId="22" xfId="2" applyNumberFormat="1" applyFont="1" applyFill="1" applyBorder="1" applyAlignment="1">
      <alignment horizontal="right" vertical="top"/>
    </xf>
    <xf numFmtId="3" fontId="2" fillId="3" borderId="23" xfId="2" applyNumberFormat="1" applyFont="1" applyFill="1" applyBorder="1" applyAlignment="1">
      <alignment horizontal="right" vertical="top"/>
    </xf>
    <xf numFmtId="3" fontId="2" fillId="3" borderId="21" xfId="2" applyNumberFormat="1" applyFont="1" applyFill="1" applyBorder="1" applyAlignment="1">
      <alignment horizontal="right" vertical="top"/>
    </xf>
    <xf numFmtId="3" fontId="2" fillId="3" borderId="22" xfId="2" applyNumberFormat="1" applyFont="1" applyFill="1" applyBorder="1" applyAlignment="1">
      <alignment horizontal="right" vertical="top"/>
    </xf>
    <xf numFmtId="3" fontId="2" fillId="0" borderId="23" xfId="2" applyNumberFormat="1" applyFont="1" applyFill="1" applyBorder="1" applyAlignment="1">
      <alignment horizontal="right" vertical="top"/>
    </xf>
    <xf numFmtId="0" fontId="2" fillId="0" borderId="24" xfId="2" applyFont="1" applyFill="1" applyBorder="1" applyAlignment="1">
      <alignment vertical="top"/>
    </xf>
    <xf numFmtId="0" fontId="2" fillId="0" borderId="25" xfId="2" applyFont="1" applyFill="1" applyBorder="1" applyAlignment="1">
      <alignment vertical="top"/>
    </xf>
    <xf numFmtId="0" fontId="2" fillId="0" borderId="26" xfId="2" applyFont="1" applyFill="1" applyBorder="1" applyAlignment="1">
      <alignment vertical="top"/>
    </xf>
    <xf numFmtId="0" fontId="2" fillId="0" borderId="23" xfId="2" applyFont="1" applyFill="1" applyBorder="1" applyAlignment="1">
      <alignment vertical="top"/>
    </xf>
    <xf numFmtId="0" fontId="2" fillId="0" borderId="25" xfId="2" applyFont="1" applyFill="1" applyBorder="1" applyAlignment="1">
      <alignment horizontal="right" vertical="top"/>
    </xf>
    <xf numFmtId="0" fontId="2" fillId="0" borderId="26" xfId="2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right" vertical="top"/>
    </xf>
    <xf numFmtId="4" fontId="2" fillId="0" borderId="27" xfId="2" applyNumberFormat="1" applyFont="1" applyFill="1" applyBorder="1" applyAlignment="1">
      <alignment horizontal="right" vertical="top"/>
    </xf>
    <xf numFmtId="3" fontId="2" fillId="0" borderId="27" xfId="2" applyNumberFormat="1" applyFont="1" applyFill="1" applyBorder="1" applyAlignment="1">
      <alignment horizontal="right" vertical="top"/>
    </xf>
    <xf numFmtId="3" fontId="2" fillId="0" borderId="24" xfId="2" applyNumberFormat="1" applyFont="1" applyFill="1" applyBorder="1" applyAlignment="1">
      <alignment horizontal="right" vertical="top"/>
    </xf>
    <xf numFmtId="3" fontId="2" fillId="0" borderId="25" xfId="2" applyNumberFormat="1" applyFont="1" applyFill="1" applyBorder="1" applyAlignment="1">
      <alignment horizontal="right" vertical="top"/>
    </xf>
    <xf numFmtId="3" fontId="2" fillId="0" borderId="26" xfId="2" applyNumberFormat="1" applyFont="1" applyFill="1" applyBorder="1" applyAlignment="1">
      <alignment horizontal="right" vertical="top"/>
    </xf>
    <xf numFmtId="3" fontId="2" fillId="0" borderId="28" xfId="2" applyNumberFormat="1" applyFont="1" applyFill="1" applyBorder="1" applyAlignment="1">
      <alignment horizontal="right" vertical="top"/>
    </xf>
    <xf numFmtId="3" fontId="2" fillId="0" borderId="29" xfId="2" applyNumberFormat="1" applyFont="1" applyFill="1" applyBorder="1" applyAlignment="1">
      <alignment horizontal="right" vertical="top"/>
    </xf>
    <xf numFmtId="0" fontId="2" fillId="0" borderId="30" xfId="2" applyFont="1" applyFill="1" applyBorder="1" applyAlignment="1">
      <alignment vertical="top"/>
    </xf>
    <xf numFmtId="0" fontId="2" fillId="0" borderId="31" xfId="2" applyFont="1" applyFill="1" applyBorder="1" applyAlignment="1">
      <alignment vertical="top"/>
    </xf>
    <xf numFmtId="0" fontId="2" fillId="0" borderId="32" xfId="2" applyFont="1" applyFill="1" applyBorder="1" applyAlignment="1">
      <alignment vertical="top"/>
    </xf>
    <xf numFmtId="0" fontId="2" fillId="0" borderId="31" xfId="2" applyFont="1" applyFill="1" applyBorder="1" applyAlignment="1">
      <alignment horizontal="right" vertical="top"/>
    </xf>
    <xf numFmtId="0" fontId="2" fillId="0" borderId="32" xfId="2" applyFont="1" applyFill="1" applyBorder="1" applyAlignment="1">
      <alignment horizontal="right" vertical="top"/>
    </xf>
    <xf numFmtId="4" fontId="2" fillId="0" borderId="33" xfId="2" applyNumberFormat="1" applyFont="1" applyFill="1" applyBorder="1" applyAlignment="1">
      <alignment horizontal="right" vertical="top"/>
    </xf>
    <xf numFmtId="3" fontId="2" fillId="0" borderId="33" xfId="2" applyNumberFormat="1" applyFont="1" applyFill="1" applyBorder="1" applyAlignment="1">
      <alignment horizontal="right" vertical="top"/>
    </xf>
    <xf numFmtId="3" fontId="2" fillId="0" borderId="30" xfId="2" applyNumberFormat="1" applyFont="1" applyFill="1" applyBorder="1" applyAlignment="1">
      <alignment horizontal="right" vertical="top"/>
    </xf>
    <xf numFmtId="3" fontId="2" fillId="0" borderId="31" xfId="2" applyNumberFormat="1" applyFont="1" applyFill="1" applyBorder="1" applyAlignment="1">
      <alignment horizontal="right" vertical="top"/>
    </xf>
    <xf numFmtId="3" fontId="2" fillId="0" borderId="32" xfId="2" applyNumberFormat="1" applyFont="1" applyFill="1" applyBorder="1" applyAlignment="1">
      <alignment horizontal="right" vertical="top"/>
    </xf>
    <xf numFmtId="3" fontId="2" fillId="0" borderId="34" xfId="2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21" xfId="2" applyFont="1" applyFill="1" applyBorder="1" applyAlignment="1">
      <alignment horizontal="left" vertical="top"/>
    </xf>
    <xf numFmtId="0" fontId="2" fillId="0" borderId="22" xfId="2" applyFont="1" applyFill="1" applyBorder="1" applyAlignment="1">
      <alignment horizontal="left" vertical="top"/>
    </xf>
    <xf numFmtId="4" fontId="2" fillId="0" borderId="23" xfId="2" applyNumberFormat="1" applyFont="1" applyFill="1" applyBorder="1" applyAlignment="1">
      <alignment horizontal="right" vertical="top"/>
    </xf>
    <xf numFmtId="4" fontId="2" fillId="0" borderId="21" xfId="2" applyNumberFormat="1" applyFont="1" applyFill="1" applyBorder="1" applyAlignment="1">
      <alignment horizontal="right" vertical="top"/>
    </xf>
    <xf numFmtId="4" fontId="2" fillId="0" borderId="22" xfId="2" applyNumberFormat="1" applyFont="1" applyFill="1" applyBorder="1" applyAlignment="1">
      <alignment horizontal="right" vertical="top"/>
    </xf>
    <xf numFmtId="0" fontId="2" fillId="0" borderId="23" xfId="2" applyFont="1" applyFill="1" applyBorder="1" applyAlignment="1">
      <alignment horizontal="left" vertical="top"/>
    </xf>
    <xf numFmtId="0" fontId="11" fillId="2" borderId="35" xfId="4" applyFont="1" applyFill="1" applyBorder="1" applyAlignment="1">
      <alignment horizontal="center"/>
    </xf>
    <xf numFmtId="0" fontId="8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/>
    </xf>
    <xf numFmtId="0" fontId="2" fillId="6" borderId="0" xfId="2" applyFont="1" applyFill="1" applyBorder="1" applyAlignment="1">
      <alignment horizontal="center" vertical="top"/>
    </xf>
    <xf numFmtId="0" fontId="4" fillId="7" borderId="12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2" fillId="6" borderId="3" xfId="2" applyFont="1" applyFill="1" applyBorder="1" applyAlignment="1">
      <alignment horizontal="center" vertical="top"/>
    </xf>
    <xf numFmtId="0" fontId="4" fillId="7" borderId="0" xfId="0" applyFont="1" applyFill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5" fillId="7" borderId="0" xfId="0" applyFont="1" applyFill="1" applyAlignment="1">
      <alignment horizontal="center" vertical="top"/>
    </xf>
    <xf numFmtId="0" fontId="5" fillId="7" borderId="3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0" fontId="2" fillId="7" borderId="23" xfId="2" applyFont="1" applyFill="1" applyBorder="1" applyAlignment="1">
      <alignment vertical="top"/>
    </xf>
    <xf numFmtId="0" fontId="2" fillId="7" borderId="21" xfId="2" applyFont="1" applyFill="1" applyBorder="1" applyAlignment="1">
      <alignment vertical="top"/>
    </xf>
    <xf numFmtId="0" fontId="2" fillId="7" borderId="22" xfId="2" applyFont="1" applyFill="1" applyBorder="1" applyAlignment="1">
      <alignment vertical="top"/>
    </xf>
    <xf numFmtId="0" fontId="2" fillId="6" borderId="13" xfId="2" applyFont="1" applyFill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/>
    </xf>
    <xf numFmtId="0" fontId="2" fillId="6" borderId="4" xfId="2" applyFont="1" applyFill="1" applyBorder="1" applyAlignment="1">
      <alignment horizontal="center" vertical="top"/>
    </xf>
    <xf numFmtId="0" fontId="2" fillId="6" borderId="9" xfId="2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 vertical="top"/>
    </xf>
    <xf numFmtId="0" fontId="5" fillId="8" borderId="3" xfId="0" applyFont="1" applyFill="1" applyBorder="1" applyAlignment="1">
      <alignment horizontal="center" vertical="top"/>
    </xf>
    <xf numFmtId="3" fontId="2" fillId="8" borderId="23" xfId="2" applyNumberFormat="1" applyFont="1" applyFill="1" applyBorder="1" applyAlignment="1">
      <alignment horizontal="right" vertical="top"/>
    </xf>
    <xf numFmtId="3" fontId="2" fillId="8" borderId="21" xfId="2" applyNumberFormat="1" applyFont="1" applyFill="1" applyBorder="1" applyAlignment="1">
      <alignment horizontal="right" vertical="top"/>
    </xf>
    <xf numFmtId="3" fontId="2" fillId="8" borderId="22" xfId="2" applyNumberFormat="1" applyFont="1" applyFill="1" applyBorder="1" applyAlignment="1">
      <alignment horizontal="right" vertical="top"/>
    </xf>
    <xf numFmtId="0" fontId="2" fillId="8" borderId="13" xfId="2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horizontal="left" vertical="top"/>
    </xf>
    <xf numFmtId="0" fontId="0" fillId="7" borderId="0" xfId="0" applyFill="1" applyAlignment="1">
      <alignment vertical="top"/>
    </xf>
    <xf numFmtId="0" fontId="0" fillId="7" borderId="0" xfId="0" applyFill="1" applyBorder="1" applyAlignment="1">
      <alignment vertical="top"/>
    </xf>
    <xf numFmtId="0" fontId="2" fillId="9" borderId="13" xfId="2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center" vertical="top"/>
    </xf>
    <xf numFmtId="0" fontId="4" fillId="8" borderId="0" xfId="0" applyFont="1" applyFill="1" applyBorder="1" applyAlignment="1">
      <alignment horizontal="center" vertical="top"/>
    </xf>
    <xf numFmtId="0" fontId="4" fillId="7" borderId="12" xfId="0" applyFont="1" applyFill="1" applyBorder="1"/>
    <xf numFmtId="0" fontId="3" fillId="7" borderId="3" xfId="0" applyFont="1" applyFill="1" applyBorder="1"/>
    <xf numFmtId="0" fontId="3" fillId="7" borderId="6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4" fontId="0" fillId="0" borderId="0" xfId="0" applyNumberFormat="1" applyBorder="1" applyAlignment="1">
      <alignment vertical="top"/>
    </xf>
    <xf numFmtId="0" fontId="13" fillId="2" borderId="35" xfId="5" applyFont="1" applyFill="1" applyBorder="1" applyAlignment="1">
      <alignment horizontal="center"/>
    </xf>
    <xf numFmtId="14" fontId="0" fillId="0" borderId="0" xfId="0" applyNumberFormat="1" applyAlignment="1">
      <alignment vertical="top"/>
    </xf>
    <xf numFmtId="0" fontId="4" fillId="7" borderId="12" xfId="0" applyFont="1" applyFill="1" applyBorder="1" applyAlignment="1">
      <alignment horizontal="center"/>
    </xf>
    <xf numFmtId="0" fontId="2" fillId="0" borderId="1" xfId="5" applyFont="1" applyBorder="1" applyAlignment="1"/>
    <xf numFmtId="0" fontId="1" fillId="0" borderId="0" xfId="0" applyFont="1"/>
    <xf numFmtId="0" fontId="2" fillId="0" borderId="1" xfId="5" applyFont="1" applyFill="1" applyBorder="1" applyAlignment="1">
      <alignment horizontal="right"/>
    </xf>
    <xf numFmtId="0" fontId="2" fillId="0" borderId="1" xfId="5" applyFont="1" applyFill="1" applyBorder="1" applyAlignment="1"/>
    <xf numFmtId="165" fontId="2" fillId="0" borderId="1" xfId="5" applyNumberFormat="1" applyFont="1" applyFill="1" applyBorder="1" applyAlignment="1">
      <alignment horizontal="right"/>
    </xf>
    <xf numFmtId="3" fontId="2" fillId="0" borderId="1" xfId="5" applyNumberFormat="1" applyFont="1" applyFill="1" applyBorder="1" applyAlignment="1">
      <alignment horizontal="right"/>
    </xf>
    <xf numFmtId="0" fontId="7" fillId="0" borderId="36" xfId="5" applyFont="1" applyFill="1" applyBorder="1" applyAlignment="1">
      <alignment horizontal="right"/>
    </xf>
    <xf numFmtId="0" fontId="7" fillId="0" borderId="36" xfId="5" applyFont="1" applyFill="1" applyBorder="1" applyAlignment="1"/>
    <xf numFmtId="0" fontId="7" fillId="0" borderId="38" xfId="5" applyFont="1" applyFill="1" applyBorder="1" applyAlignment="1"/>
    <xf numFmtId="0" fontId="7" fillId="0" borderId="0" xfId="5" applyFont="1" applyAlignment="1"/>
    <xf numFmtId="165" fontId="7" fillId="0" borderId="36" xfId="5" applyNumberFormat="1" applyFont="1" applyFill="1" applyBorder="1" applyAlignment="1">
      <alignment horizontal="right"/>
    </xf>
    <xf numFmtId="0" fontId="7" fillId="0" borderId="37" xfId="5" applyFont="1" applyFill="1" applyBorder="1" applyAlignment="1">
      <alignment horizontal="right"/>
    </xf>
    <xf numFmtId="0" fontId="7" fillId="0" borderId="37" xfId="5" applyFont="1" applyFill="1" applyBorder="1" applyAlignment="1"/>
    <xf numFmtId="0" fontId="7" fillId="0" borderId="39" xfId="5" applyFont="1" applyFill="1" applyBorder="1" applyAlignment="1"/>
    <xf numFmtId="165" fontId="7" fillId="0" borderId="37" xfId="5" applyNumberFormat="1" applyFont="1" applyFill="1" applyBorder="1" applyAlignment="1">
      <alignment horizontal="right"/>
    </xf>
    <xf numFmtId="0" fontId="7" fillId="0" borderId="40" xfId="5" applyFont="1" applyFill="1" applyBorder="1" applyAlignment="1">
      <alignment horizontal="right"/>
    </xf>
    <xf numFmtId="0" fontId="7" fillId="0" borderId="41" xfId="5" applyFont="1" applyFill="1" applyBorder="1" applyAlignment="1">
      <alignment horizontal="right"/>
    </xf>
    <xf numFmtId="0" fontId="13" fillId="2" borderId="8" xfId="5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9" fontId="2" fillId="0" borderId="1" xfId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0" fontId="7" fillId="7" borderId="0" xfId="5" applyFont="1" applyFill="1" applyBorder="1" applyAlignment="1">
      <alignment horizontal="right"/>
    </xf>
    <xf numFmtId="0" fontId="7" fillId="7" borderId="4" xfId="5" applyFont="1" applyFill="1" applyBorder="1" applyAlignment="1">
      <alignment horizontal="right"/>
    </xf>
    <xf numFmtId="0" fontId="7" fillId="7" borderId="9" xfId="5" applyFont="1" applyFill="1" applyBorder="1" applyAlignment="1">
      <alignment horizontal="right"/>
    </xf>
    <xf numFmtId="0" fontId="7" fillId="7" borderId="7" xfId="5" applyFont="1" applyFill="1" applyBorder="1" applyAlignment="1">
      <alignment horizontal="right"/>
    </xf>
    <xf numFmtId="0" fontId="7" fillId="7" borderId="11" xfId="5" applyFont="1" applyFill="1" applyBorder="1" applyAlignment="1">
      <alignment horizontal="right"/>
    </xf>
    <xf numFmtId="0" fontId="7" fillId="7" borderId="4" xfId="5" applyFont="1" applyFill="1" applyBorder="1" applyAlignment="1">
      <alignment horizontal="center"/>
    </xf>
    <xf numFmtId="0" fontId="7" fillId="7" borderId="9" xfId="5" applyFont="1" applyFill="1" applyBorder="1" applyAlignment="1">
      <alignment horizontal="center"/>
    </xf>
    <xf numFmtId="0" fontId="7" fillId="7" borderId="7" xfId="5" applyFont="1" applyFill="1" applyBorder="1" applyAlignment="1">
      <alignment horizontal="center"/>
    </xf>
    <xf numFmtId="0" fontId="7" fillId="7" borderId="11" xfId="5" applyFont="1" applyFill="1" applyBorder="1" applyAlignment="1">
      <alignment horizontal="center"/>
    </xf>
    <xf numFmtId="3" fontId="2" fillId="0" borderId="1" xfId="5" applyNumberFormat="1" applyFont="1" applyBorder="1" applyAlignment="1"/>
    <xf numFmtId="9" fontId="2" fillId="0" borderId="1" xfId="1" applyFont="1" applyBorder="1" applyAlignment="1"/>
    <xf numFmtId="164" fontId="2" fillId="0" borderId="1" xfId="1" applyNumberFormat="1" applyFont="1" applyBorder="1" applyAlignment="1"/>
    <xf numFmtId="9" fontId="2" fillId="0" borderId="1" xfId="1" applyNumberFormat="1" applyFont="1" applyFill="1" applyBorder="1" applyAlignment="1">
      <alignment horizontal="right"/>
    </xf>
    <xf numFmtId="9" fontId="2" fillId="0" borderId="1" xfId="1" applyNumberFormat="1" applyFont="1" applyBorder="1" applyAlignment="1"/>
    <xf numFmtId="0" fontId="7" fillId="0" borderId="42" xfId="5" applyFont="1" applyFill="1" applyBorder="1" applyAlignment="1">
      <alignment horizontal="right"/>
    </xf>
    <xf numFmtId="0" fontId="7" fillId="0" borderId="43" xfId="5" applyFont="1" applyFill="1" applyBorder="1" applyAlignment="1">
      <alignment horizontal="right"/>
    </xf>
    <xf numFmtId="0" fontId="7" fillId="7" borderId="10" xfId="5" applyFont="1" applyFill="1" applyBorder="1" applyAlignment="1">
      <alignment horizontal="right"/>
    </xf>
    <xf numFmtId="0" fontId="7" fillId="7" borderId="0" xfId="5" applyFont="1" applyFill="1" applyBorder="1" applyAlignment="1">
      <alignment horizontal="center"/>
    </xf>
    <xf numFmtId="0" fontId="7" fillId="7" borderId="10" xfId="5" applyFont="1" applyFill="1" applyBorder="1" applyAlignment="1">
      <alignment horizontal="center"/>
    </xf>
    <xf numFmtId="0" fontId="7" fillId="7" borderId="44" xfId="5" applyFont="1" applyFill="1" applyBorder="1" applyAlignment="1">
      <alignment horizontal="center"/>
    </xf>
    <xf numFmtId="0" fontId="7" fillId="7" borderId="45" xfId="5" applyFont="1" applyFill="1" applyBorder="1" applyAlignment="1">
      <alignment horizontal="center"/>
    </xf>
    <xf numFmtId="0" fontId="7" fillId="7" borderId="46" xfId="5" applyFont="1" applyFill="1" applyBorder="1" applyAlignment="1">
      <alignment horizontal="center"/>
    </xf>
    <xf numFmtId="0" fontId="7" fillId="7" borderId="47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right"/>
    </xf>
    <xf numFmtId="0" fontId="7" fillId="0" borderId="0" xfId="5" applyFont="1" applyFill="1" applyBorder="1" applyAlignment="1"/>
    <xf numFmtId="165" fontId="7" fillId="0" borderId="0" xfId="5" applyNumberFormat="1" applyFont="1" applyFill="1" applyBorder="1" applyAlignment="1">
      <alignment horizontal="right"/>
    </xf>
    <xf numFmtId="0" fontId="2" fillId="0" borderId="2" xfId="5" applyFont="1" applyFill="1" applyBorder="1" applyAlignment="1"/>
    <xf numFmtId="0" fontId="7" fillId="0" borderId="38" xfId="5" applyFont="1" applyFill="1" applyBorder="1" applyAlignment="1">
      <alignment horizontal="right"/>
    </xf>
    <xf numFmtId="0" fontId="7" fillId="0" borderId="39" xfId="5" applyFont="1" applyFill="1" applyBorder="1" applyAlignment="1">
      <alignment horizontal="right"/>
    </xf>
    <xf numFmtId="0" fontId="7" fillId="0" borderId="42" xfId="5" applyFont="1" applyFill="1" applyBorder="1" applyAlignment="1"/>
    <xf numFmtId="0" fontId="7" fillId="0" borderId="43" xfId="5" applyFont="1" applyFill="1" applyBorder="1" applyAlignment="1"/>
    <xf numFmtId="0" fontId="15" fillId="5" borderId="0" xfId="0" applyFont="1" applyFill="1" applyAlignment="1">
      <alignment vertical="top"/>
    </xf>
    <xf numFmtId="0" fontId="16" fillId="2" borderId="35" xfId="5" applyFont="1" applyFill="1" applyBorder="1" applyAlignment="1">
      <alignment horizontal="center"/>
    </xf>
    <xf numFmtId="0" fontId="2" fillId="0" borderId="5" xfId="5" applyFont="1" applyFill="1" applyBorder="1" applyAlignment="1">
      <alignment horizontal="right"/>
    </xf>
    <xf numFmtId="0" fontId="2" fillId="7" borderId="50" xfId="3" applyFont="1" applyFill="1" applyBorder="1" applyAlignment="1">
      <alignment vertical="top"/>
    </xf>
    <xf numFmtId="0" fontId="2" fillId="7" borderId="51" xfId="3" applyFont="1" applyFill="1" applyBorder="1" applyAlignment="1">
      <alignment vertical="top"/>
    </xf>
    <xf numFmtId="0" fontId="2" fillId="7" borderId="52" xfId="3" applyFont="1" applyFill="1" applyBorder="1" applyAlignment="1">
      <alignment vertical="top"/>
    </xf>
    <xf numFmtId="0" fontId="2" fillId="0" borderId="53" xfId="5" applyFont="1" applyFill="1" applyBorder="1" applyAlignment="1"/>
    <xf numFmtId="0" fontId="2" fillId="0" borderId="54" xfId="5" applyFont="1" applyFill="1" applyBorder="1" applyAlignment="1"/>
    <xf numFmtId="0" fontId="7" fillId="7" borderId="50" xfId="3" applyFont="1" applyFill="1" applyBorder="1" applyAlignment="1">
      <alignment vertical="top"/>
    </xf>
    <xf numFmtId="0" fontId="7" fillId="7" borderId="51" xfId="3" applyFont="1" applyFill="1" applyBorder="1" applyAlignment="1">
      <alignment vertical="top"/>
    </xf>
    <xf numFmtId="0" fontId="7" fillId="7" borderId="52" xfId="3" applyFont="1" applyFill="1" applyBorder="1" applyAlignment="1">
      <alignment vertical="top"/>
    </xf>
    <xf numFmtId="0" fontId="2" fillId="0" borderId="48" xfId="5" applyFont="1" applyFill="1" applyBorder="1" applyAlignment="1">
      <alignment horizontal="right"/>
    </xf>
    <xf numFmtId="0" fontId="2" fillId="0" borderId="49" xfId="5" applyFont="1" applyFill="1" applyBorder="1" applyAlignment="1">
      <alignment horizontal="right"/>
    </xf>
    <xf numFmtId="0" fontId="2" fillId="0" borderId="50" xfId="5" applyFont="1" applyFill="1" applyBorder="1" applyAlignment="1"/>
    <xf numFmtId="0" fontId="2" fillId="0" borderId="51" xfId="5" applyFont="1" applyFill="1" applyBorder="1" applyAlignment="1"/>
    <xf numFmtId="0" fontId="2" fillId="0" borderId="52" xfId="5" applyFont="1" applyFill="1" applyBorder="1" applyAlignment="1"/>
    <xf numFmtId="0" fontId="2" fillId="0" borderId="55" xfId="5" applyFont="1" applyFill="1" applyBorder="1" applyAlignment="1"/>
    <xf numFmtId="0" fontId="2" fillId="0" borderId="5" xfId="5" applyFont="1" applyFill="1" applyBorder="1" applyAlignment="1"/>
    <xf numFmtId="3" fontId="2" fillId="0" borderId="50" xfId="5" applyNumberFormat="1" applyFont="1" applyFill="1" applyBorder="1" applyAlignment="1">
      <alignment horizontal="right"/>
    </xf>
    <xf numFmtId="3" fontId="2" fillId="0" borderId="51" xfId="5" applyNumberFormat="1" applyFont="1" applyFill="1" applyBorder="1" applyAlignment="1">
      <alignment horizontal="right"/>
    </xf>
    <xf numFmtId="3" fontId="2" fillId="0" borderId="52" xfId="5" applyNumberFormat="1" applyFont="1" applyFill="1" applyBorder="1" applyAlignment="1">
      <alignment horizontal="right"/>
    </xf>
    <xf numFmtId="0" fontId="2" fillId="0" borderId="53" xfId="5" applyFont="1" applyFill="1" applyBorder="1" applyAlignment="1">
      <alignment horizontal="right"/>
    </xf>
    <xf numFmtId="0" fontId="2" fillId="0" borderId="54" xfId="5" applyFont="1" applyFill="1" applyBorder="1" applyAlignment="1">
      <alignment horizontal="right"/>
    </xf>
    <xf numFmtId="0" fontId="2" fillId="0" borderId="50" xfId="5" applyFont="1" applyFill="1" applyBorder="1" applyAlignment="1">
      <alignment horizontal="right"/>
    </xf>
    <xf numFmtId="0" fontId="2" fillId="0" borderId="51" xfId="5" applyFont="1" applyFill="1" applyBorder="1" applyAlignment="1">
      <alignment horizontal="right"/>
    </xf>
    <xf numFmtId="0" fontId="2" fillId="0" borderId="52" xfId="5" applyFont="1" applyFill="1" applyBorder="1" applyAlignment="1">
      <alignment horizontal="right"/>
    </xf>
    <xf numFmtId="3" fontId="2" fillId="0" borderId="56" xfId="5" applyNumberFormat="1" applyFont="1" applyFill="1" applyBorder="1" applyAlignment="1">
      <alignment horizontal="right"/>
    </xf>
    <xf numFmtId="3" fontId="2" fillId="0" borderId="57" xfId="5" applyNumberFormat="1" applyFont="1" applyFill="1" applyBorder="1" applyAlignment="1">
      <alignment horizontal="right"/>
    </xf>
    <xf numFmtId="3" fontId="2" fillId="0" borderId="58" xfId="5" applyNumberFormat="1" applyFont="1" applyFill="1" applyBorder="1" applyAlignment="1">
      <alignment horizontal="right"/>
    </xf>
    <xf numFmtId="3" fontId="2" fillId="0" borderId="59" xfId="5" applyNumberFormat="1" applyFont="1" applyFill="1" applyBorder="1" applyAlignment="1">
      <alignment horizontal="right"/>
    </xf>
    <xf numFmtId="3" fontId="2" fillId="0" borderId="60" xfId="5" applyNumberFormat="1" applyFont="1" applyFill="1" applyBorder="1" applyAlignment="1">
      <alignment horizontal="right"/>
    </xf>
    <xf numFmtId="3" fontId="2" fillId="0" borderId="61" xfId="5" applyNumberFormat="1" applyFont="1" applyFill="1" applyBorder="1" applyAlignment="1">
      <alignment horizontal="right"/>
    </xf>
    <xf numFmtId="3" fontId="2" fillId="0" borderId="62" xfId="5" applyNumberFormat="1" applyFont="1" applyFill="1" applyBorder="1" applyAlignment="1">
      <alignment horizontal="right"/>
    </xf>
    <xf numFmtId="3" fontId="2" fillId="0" borderId="63" xfId="5" applyNumberFormat="1" applyFont="1" applyFill="1" applyBorder="1" applyAlignment="1">
      <alignment horizontal="right"/>
    </xf>
    <xf numFmtId="0" fontId="2" fillId="0" borderId="49" xfId="5" applyFont="1" applyBorder="1" applyAlignment="1"/>
    <xf numFmtId="0" fontId="2" fillId="0" borderId="56" xfId="5" applyFont="1" applyFill="1" applyBorder="1" applyAlignment="1">
      <alignment horizontal="right"/>
    </xf>
    <xf numFmtId="0" fontId="2" fillId="0" borderId="57" xfId="5" applyFont="1" applyBorder="1" applyAlignment="1"/>
    <xf numFmtId="0" fontId="2" fillId="0" borderId="57" xfId="5" applyFont="1" applyFill="1" applyBorder="1" applyAlignment="1">
      <alignment horizontal="right"/>
    </xf>
    <xf numFmtId="0" fontId="2" fillId="0" borderId="58" xfId="5" applyFont="1" applyFill="1" applyBorder="1" applyAlignment="1">
      <alignment horizontal="right"/>
    </xf>
    <xf numFmtId="0" fontId="2" fillId="0" borderId="59" xfId="5" applyFont="1" applyFill="1" applyBorder="1" applyAlignment="1">
      <alignment horizontal="right"/>
    </xf>
    <xf numFmtId="0" fontId="2" fillId="0" borderId="60" xfId="5" applyFont="1" applyBorder="1" applyAlignment="1"/>
    <xf numFmtId="0" fontId="2" fillId="0" borderId="60" xfId="5" applyFont="1" applyFill="1" applyBorder="1" applyAlignment="1">
      <alignment horizontal="right"/>
    </xf>
    <xf numFmtId="0" fontId="2" fillId="0" borderId="61" xfId="5" applyFont="1" applyFill="1" applyBorder="1" applyAlignment="1">
      <alignment horizontal="right"/>
    </xf>
    <xf numFmtId="0" fontId="2" fillId="0" borderId="62" xfId="5" applyFont="1" applyFill="1" applyBorder="1" applyAlignment="1">
      <alignment horizontal="right"/>
    </xf>
    <xf numFmtId="0" fontId="2" fillId="0" borderId="63" xfId="5" applyFont="1" applyFill="1" applyBorder="1" applyAlignment="1">
      <alignment horizontal="right"/>
    </xf>
    <xf numFmtId="0" fontId="2" fillId="0" borderId="54" xfId="5" applyFont="1" applyBorder="1" applyAlignment="1"/>
    <xf numFmtId="164" fontId="2" fillId="0" borderId="58" xfId="1" applyNumberFormat="1" applyFont="1" applyFill="1" applyBorder="1" applyAlignment="1">
      <alignment horizontal="right"/>
    </xf>
    <xf numFmtId="164" fontId="2" fillId="0" borderId="60" xfId="1" applyNumberFormat="1" applyFont="1" applyFill="1" applyBorder="1" applyAlignment="1">
      <alignment horizontal="right"/>
    </xf>
    <xf numFmtId="164" fontId="2" fillId="0" borderId="63" xfId="1" applyNumberFormat="1" applyFont="1" applyFill="1" applyBorder="1" applyAlignment="1">
      <alignment horizontal="right"/>
    </xf>
    <xf numFmtId="9" fontId="2" fillId="0" borderId="57" xfId="1" applyNumberFormat="1" applyFont="1" applyFill="1" applyBorder="1" applyAlignment="1">
      <alignment horizontal="right"/>
    </xf>
    <xf numFmtId="164" fontId="2" fillId="0" borderId="57" xfId="1" applyNumberFormat="1" applyFont="1" applyFill="1" applyBorder="1" applyAlignment="1">
      <alignment horizontal="right"/>
    </xf>
    <xf numFmtId="3" fontId="2" fillId="0" borderId="59" xfId="5" applyNumberFormat="1" applyFont="1" applyBorder="1" applyAlignment="1"/>
    <xf numFmtId="164" fontId="2" fillId="0" borderId="60" xfId="1" applyNumberFormat="1" applyFont="1" applyBorder="1" applyAlignment="1"/>
    <xf numFmtId="9" fontId="2" fillId="0" borderId="62" xfId="1" applyNumberFormat="1" applyFont="1" applyFill="1" applyBorder="1" applyAlignment="1">
      <alignment horizontal="right"/>
    </xf>
    <xf numFmtId="164" fontId="2" fillId="0" borderId="62" xfId="1" applyNumberFormat="1" applyFont="1" applyFill="1" applyBorder="1" applyAlignment="1">
      <alignment horizontal="right"/>
    </xf>
    <xf numFmtId="9" fontId="2" fillId="0" borderId="58" xfId="1" applyFont="1" applyFill="1" applyBorder="1" applyAlignment="1">
      <alignment horizontal="right"/>
    </xf>
    <xf numFmtId="9" fontId="2" fillId="0" borderId="60" xfId="1" applyFont="1" applyFill="1" applyBorder="1" applyAlignment="1">
      <alignment horizontal="right"/>
    </xf>
    <xf numFmtId="9" fontId="2" fillId="0" borderId="60" xfId="1" applyFont="1" applyBorder="1" applyAlignment="1"/>
    <xf numFmtId="9" fontId="2" fillId="0" borderId="63" xfId="1" applyFont="1" applyFill="1" applyBorder="1" applyAlignment="1">
      <alignment horizontal="right"/>
    </xf>
    <xf numFmtId="9" fontId="2" fillId="0" borderId="57" xfId="1" applyFont="1" applyFill="1" applyBorder="1" applyAlignment="1">
      <alignment horizontal="right"/>
    </xf>
    <xf numFmtId="3" fontId="2" fillId="0" borderId="60" xfId="5" applyNumberFormat="1" applyFont="1" applyBorder="1" applyAlignment="1"/>
    <xf numFmtId="9" fontId="2" fillId="0" borderId="62" xfId="1" applyFont="1" applyFill="1" applyBorder="1" applyAlignment="1">
      <alignment horizontal="right"/>
    </xf>
    <xf numFmtId="9" fontId="3" fillId="0" borderId="0" xfId="1" applyFont="1" applyAlignment="1">
      <alignment vertical="top"/>
    </xf>
    <xf numFmtId="164" fontId="3" fillId="0" borderId="0" xfId="1" applyNumberFormat="1" applyFont="1" applyAlignment="1">
      <alignment vertical="top"/>
    </xf>
    <xf numFmtId="0" fontId="4" fillId="7" borderId="4" xfId="0" applyFont="1" applyFill="1" applyBorder="1" applyAlignment="1">
      <alignment horizontal="center" vertical="top"/>
    </xf>
    <xf numFmtId="0" fontId="4" fillId="7" borderId="0" xfId="0" applyFont="1" applyFill="1" applyBorder="1" applyAlignment="1">
      <alignment horizontal="center" vertical="top"/>
    </xf>
    <xf numFmtId="0" fontId="4" fillId="7" borderId="9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/>
    </xf>
    <xf numFmtId="0" fontId="4" fillId="7" borderId="15" xfId="0" applyFont="1" applyFill="1" applyBorder="1" applyAlignment="1">
      <alignment horizontal="center" vertical="top"/>
    </xf>
    <xf numFmtId="0" fontId="14" fillId="7" borderId="14" xfId="5" applyFont="1" applyFill="1" applyBorder="1" applyAlignment="1">
      <alignment horizontal="center"/>
    </xf>
    <xf numFmtId="0" fontId="14" fillId="7" borderId="13" xfId="5" applyFont="1" applyFill="1" applyBorder="1" applyAlignment="1">
      <alignment horizontal="center"/>
    </xf>
    <xf numFmtId="0" fontId="14" fillId="7" borderId="15" xfId="5" applyFont="1" applyFill="1" applyBorder="1" applyAlignment="1">
      <alignment horizontal="center"/>
    </xf>
    <xf numFmtId="0" fontId="7" fillId="7" borderId="4" xfId="5" applyFont="1" applyFill="1" applyBorder="1" applyAlignment="1">
      <alignment horizontal="center"/>
    </xf>
    <xf numFmtId="0" fontId="7" fillId="7" borderId="0" xfId="5" applyFont="1" applyFill="1" applyBorder="1" applyAlignment="1">
      <alignment horizontal="center"/>
    </xf>
    <xf numFmtId="0" fontId="7" fillId="7" borderId="9" xfId="5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7" fillId="7" borderId="44" xfId="5" applyFont="1" applyFill="1" applyBorder="1" applyAlignment="1">
      <alignment horizontal="center"/>
    </xf>
    <xf numFmtId="0" fontId="7" fillId="7" borderId="45" xfId="5" applyFont="1" applyFill="1" applyBorder="1" applyAlignment="1">
      <alignment horizontal="center"/>
    </xf>
  </cellXfs>
  <cellStyles count="6">
    <cellStyle name="Prozent" xfId="1" builtinId="5"/>
    <cellStyle name="Standard" xfId="0" builtinId="0"/>
    <cellStyle name="Standard_Tabelle1" xfId="2"/>
    <cellStyle name="Standard_Tabelle1_1" xfId="4"/>
    <cellStyle name="Standard_Tabelle1_2" xfId="5"/>
    <cellStyle name="Standard_Tabelle2" xfId="3"/>
  </cellStyles>
  <dxfs count="3">
    <dxf>
      <fill>
        <patternFill>
          <bgColor rgb="FFFFFFBB"/>
        </patternFill>
      </fill>
    </dxf>
    <dxf>
      <fill>
        <patternFill>
          <bgColor rgb="FFDDFFDD"/>
        </patternFill>
      </fill>
    </dxf>
    <dxf>
      <fill>
        <patternFill>
          <bgColor rgb="FFDDFF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D2F4"/>
      <color rgb="FFFFFFBB"/>
      <color rgb="FF1763A9"/>
      <color rgb="FFE5F1FB"/>
      <color rgb="FF85643B"/>
      <color rgb="FF1F83E0"/>
      <color rgb="FFD2F5F6"/>
      <color rgb="FF95D1ED"/>
      <color rgb="FFDDFFD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3"/>
  <sheetViews>
    <sheetView tabSelected="1" workbookViewId="0">
      <pane ySplit="13" topLeftCell="A14" activePane="bottomLeft" state="frozen"/>
      <selection activeCell="D1" sqref="D1"/>
      <selection pane="bottomLeft" activeCell="C1" sqref="C1"/>
    </sheetView>
  </sheetViews>
  <sheetFormatPr baseColWidth="10" defaultRowHeight="12.75" outlineLevelRow="1" outlineLevelCol="1" x14ac:dyDescent="0.2"/>
  <cols>
    <col min="1" max="1" width="6.42578125" style="1" hidden="1" customWidth="1" outlineLevel="1"/>
    <col min="2" max="2" width="10.5703125" style="1" hidden="1" customWidth="1" outlineLevel="1"/>
    <col min="3" max="3" width="25.140625" style="1" customWidth="1" collapsed="1"/>
    <col min="4" max="4" width="24" style="1" hidden="1" customWidth="1" outlineLevel="1"/>
    <col min="5" max="5" width="5.7109375" style="1" hidden="1" customWidth="1" outlineLevel="1"/>
    <col min="6" max="6" width="3.7109375" style="1" hidden="1" customWidth="1" outlineLevel="1"/>
    <col min="7" max="7" width="8.28515625" style="1" bestFit="1" customWidth="1" collapsed="1"/>
    <col min="8" max="8" width="21.5703125" style="1" hidden="1" customWidth="1" outlineLevel="1"/>
    <col min="9" max="9" width="13.5703125" style="1" hidden="1" customWidth="1" outlineLevel="1"/>
    <col min="10" max="10" width="7.85546875" style="1" hidden="1" customWidth="1" outlineLevel="1"/>
    <col min="11" max="11" width="8.7109375" style="1" customWidth="1" collapsed="1"/>
    <col min="12" max="12" width="11" style="1" customWidth="1"/>
    <col min="13" max="13" width="10.7109375" style="1" customWidth="1"/>
    <col min="14" max="14" width="19.7109375" style="1" hidden="1" customWidth="1" outlineLevel="1"/>
    <col min="15" max="15" width="10" style="1" customWidth="1" collapsed="1"/>
    <col min="16" max="16" width="12.140625" style="1" hidden="1" customWidth="1" outlineLevel="1"/>
    <col min="17" max="17" width="8.7109375" style="1" customWidth="1" collapsed="1"/>
    <col min="18" max="18" width="17" style="1" hidden="1" customWidth="1" outlineLevel="1"/>
    <col min="19" max="19" width="10.28515625" style="1" customWidth="1" collapsed="1"/>
    <col min="20" max="20" width="16.85546875" style="1" hidden="1" customWidth="1" outlineLevel="1"/>
    <col min="21" max="21" width="8.7109375" style="1" customWidth="1" collapsed="1"/>
    <col min="22" max="22" width="12.140625" style="1" hidden="1" customWidth="1" outlineLevel="1"/>
    <col min="23" max="23" width="8.7109375" style="1" customWidth="1" collapsed="1"/>
    <col min="24" max="24" width="12.28515625" style="1" hidden="1" customWidth="1" outlineLevel="1"/>
    <col min="25" max="25" width="8.7109375" style="1" customWidth="1" collapsed="1"/>
    <col min="26" max="26" width="24.42578125" style="1" hidden="1" customWidth="1" outlineLevel="1"/>
    <col min="27" max="27" width="8.7109375" style="1" customWidth="1" collapsed="1"/>
    <col min="28" max="28" width="18" style="1" hidden="1" customWidth="1" outlineLevel="1"/>
    <col min="29" max="29" width="11.85546875" style="1" customWidth="1" collapsed="1"/>
    <col min="30" max="30" width="16.28515625" style="1" hidden="1" customWidth="1" outlineLevel="1"/>
    <col min="31" max="31" width="8.7109375" style="1" customWidth="1" collapsed="1"/>
    <col min="32" max="32" width="14.28515625" style="1" hidden="1" customWidth="1" outlineLevel="1"/>
    <col min="33" max="33" width="8.7109375" style="1" customWidth="1" collapsed="1"/>
    <col min="34" max="34" width="11.140625" style="1" hidden="1" customWidth="1" outlineLevel="1"/>
    <col min="35" max="35" width="8.7109375" style="1" customWidth="1" collapsed="1"/>
    <col min="36" max="36" width="9.85546875" style="1" hidden="1" customWidth="1" outlineLevel="1"/>
    <col min="37" max="37" width="8.7109375" style="1" customWidth="1" collapsed="1"/>
    <col min="38" max="38" width="15.42578125" style="1" hidden="1" customWidth="1" outlineLevel="1"/>
    <col min="39" max="39" width="8.7109375" style="1" customWidth="1" collapsed="1"/>
    <col min="40" max="40" width="14.140625" style="1" hidden="1" customWidth="1" outlineLevel="1"/>
    <col min="41" max="41" width="8.7109375" style="1" customWidth="1" collapsed="1"/>
    <col min="42" max="42" width="12.140625" style="1" hidden="1" customWidth="1" outlineLevel="1"/>
    <col min="43" max="43" width="8.7109375" style="1" customWidth="1" collapsed="1"/>
    <col min="44" max="44" width="20.7109375" style="1" hidden="1" customWidth="1" outlineLevel="1"/>
    <col min="45" max="45" width="29.28515625" style="1" hidden="1" customWidth="1" outlineLevel="1"/>
    <col min="46" max="46" width="19" style="1" hidden="1" customWidth="1" outlineLevel="1"/>
    <col min="47" max="47" width="8.7109375" style="1" customWidth="1" collapsed="1"/>
    <col min="48" max="48" width="11.7109375" style="1" hidden="1" customWidth="1" outlineLevel="1"/>
    <col min="49" max="49" width="18.42578125" style="1" hidden="1" customWidth="1" outlineLevel="1"/>
    <col min="50" max="50" width="11.7109375" style="1" hidden="1" customWidth="1" outlineLevel="1"/>
    <col min="51" max="51" width="8.7109375" style="1" customWidth="1" collapsed="1"/>
    <col min="52" max="52" width="12.5703125" style="1" hidden="1" customWidth="1" outlineLevel="1"/>
    <col min="53" max="54" width="9.85546875" style="1" hidden="1" customWidth="1" outlineLevel="1"/>
    <col min="55" max="55" width="11.42578125" style="1" hidden="1" customWidth="1" outlineLevel="1"/>
    <col min="56" max="57" width="11.42578125" style="15" hidden="1" customWidth="1" outlineLevel="1"/>
    <col min="58" max="58" width="11.42578125" style="15" collapsed="1"/>
    <col min="59" max="16384" width="11.42578125" style="15"/>
  </cols>
  <sheetData>
    <row r="1" spans="1:57" ht="16.5" x14ac:dyDescent="0.2">
      <c r="C1" s="78" t="s">
        <v>323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</row>
    <row r="2" spans="1:57" ht="19.5" x14ac:dyDescent="0.2">
      <c r="C2" s="80" t="s">
        <v>321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</row>
    <row r="3" spans="1:57" x14ac:dyDescent="0.2">
      <c r="C3" s="3">
        <v>44168</v>
      </c>
    </row>
    <row r="4" spans="1:57" x14ac:dyDescent="0.2">
      <c r="C4" s="3"/>
    </row>
    <row r="5" spans="1:57" x14ac:dyDescent="0.2">
      <c r="C5" s="10" t="s">
        <v>274</v>
      </c>
      <c r="K5" s="11">
        <f>SUBTOTAL(9,K14:K65532)</f>
        <v>29456</v>
      </c>
      <c r="P5" s="11">
        <f>SUBTOTAL(9,P13:P65531)</f>
        <v>536378764.39999974</v>
      </c>
      <c r="R5" s="11">
        <f>SUBTOTAL(9,R13:R65531)</f>
        <v>545908151.70999992</v>
      </c>
      <c r="T5" s="11">
        <f>SUBTOTAL(9,T13:T65531)</f>
        <v>368913425.21000004</v>
      </c>
      <c r="V5" s="11">
        <f>SUBTOTAL(9,V13:V65531)</f>
        <v>324053459.07999986</v>
      </c>
      <c r="X5" s="11">
        <f>SUBTOTAL(9,X13:X65531)</f>
        <v>12450525.000000002</v>
      </c>
      <c r="Z5" s="11">
        <f>SUBTOTAL(9,Z13:Z65531)</f>
        <v>32409441.129999992</v>
      </c>
      <c r="AB5" s="11">
        <f>SUBTOTAL(9,AB13:AB65531)</f>
        <v>60031662.780000016</v>
      </c>
      <c r="AD5" s="11">
        <f>SUBTOTAL(9,AD13:AD65531)</f>
        <v>116963063.71999997</v>
      </c>
      <c r="AF5" s="11">
        <f>SUBTOTAL(9,AF13:AF65531)</f>
        <v>48939929.18</v>
      </c>
      <c r="AH5" s="11">
        <f>SUBTOTAL(9,AH13:AH65531)</f>
        <v>64620885.579999998</v>
      </c>
      <c r="AJ5" s="11">
        <f>SUBTOTAL(9,AJ13:AJ65531)</f>
        <v>3402248.9599999986</v>
      </c>
      <c r="AL5" s="11">
        <f>SUBTOTAL(9,AL13:AL65531)</f>
        <v>-9529387.3099999987</v>
      </c>
      <c r="AN5" s="11">
        <f>SUBTOTAL(9,AN13:AN65531)</f>
        <v>544428376.80000019</v>
      </c>
      <c r="AP5" s="11">
        <f>SUBTOTAL(9,AP13:AP65531)</f>
        <v>557233414.80000019</v>
      </c>
      <c r="AT5" s="11">
        <f>SUBTOTAL(9,AT13:AT65531)</f>
        <v>-12805038</v>
      </c>
      <c r="AX5" s="11">
        <f>SUBTOTAL(9,AX13:AX65531)</f>
        <v>8049612.3999999985</v>
      </c>
    </row>
    <row r="6" spans="1:57" s="68" customFormat="1" ht="11.25" x14ac:dyDescent="0.2">
      <c r="A6" s="4"/>
      <c r="B6" s="4"/>
      <c r="C6" s="10" t="s">
        <v>238</v>
      </c>
      <c r="D6" s="4"/>
      <c r="E6" s="4"/>
      <c r="F6" s="4"/>
      <c r="G6" s="4"/>
      <c r="H6" s="4"/>
      <c r="I6" s="4"/>
      <c r="J6" s="4"/>
      <c r="K6" s="11">
        <f>SUBTOTAL(1,K14:K65532)</f>
        <v>338.57471264367814</v>
      </c>
      <c r="L6" s="11">
        <f>SUBTOTAL(1,L14:L65532)</f>
        <v>5094.7931034482763</v>
      </c>
      <c r="M6" s="11"/>
      <c r="N6" s="4"/>
      <c r="O6" s="4"/>
      <c r="P6" s="11"/>
      <c r="Q6" s="11">
        <f>P5/$K$5</f>
        <v>18209.490915263435</v>
      </c>
      <c r="R6" s="4"/>
      <c r="S6" s="11">
        <f>R5/$K$5</f>
        <v>18533.003520844646</v>
      </c>
      <c r="T6" s="4"/>
      <c r="U6" s="11">
        <f>T5/$K$5</f>
        <v>12524.220030214559</v>
      </c>
      <c r="V6" s="4"/>
      <c r="W6" s="11">
        <f>V5/$K$5</f>
        <v>11001.271696089078</v>
      </c>
      <c r="X6" s="4"/>
      <c r="Y6" s="11">
        <f>X5/$K$5</f>
        <v>422.68213606735475</v>
      </c>
      <c r="Z6" s="4"/>
      <c r="AA6" s="11">
        <f>Z5/$K$5</f>
        <v>1100.2661980581204</v>
      </c>
      <c r="AB6" s="4"/>
      <c r="AC6" s="11">
        <f>AB5/$K$5</f>
        <v>2038.0113654263992</v>
      </c>
      <c r="AD6" s="4"/>
      <c r="AE6" s="11">
        <f>AD5/$K$5</f>
        <v>3970.7721252036927</v>
      </c>
      <c r="AF6" s="4"/>
      <c r="AG6" s="11">
        <f>AF5/$K$5</f>
        <v>1661.4587581477458</v>
      </c>
      <c r="AH6" s="4"/>
      <c r="AI6" s="11">
        <f>AH5/$K$5</f>
        <v>2193.8106185497013</v>
      </c>
      <c r="AJ6" s="4"/>
      <c r="AK6" s="11">
        <f>AJ5/$K$5</f>
        <v>115.50274850624656</v>
      </c>
      <c r="AL6" s="4"/>
      <c r="AM6" s="11">
        <f>AL5/$K$5</f>
        <v>-323.51260558120583</v>
      </c>
      <c r="AN6" s="4"/>
      <c r="AO6" s="11">
        <f>AN5/$K$5</f>
        <v>18482.766730038031</v>
      </c>
      <c r="AP6" s="4"/>
      <c r="AQ6" s="11">
        <f>AP5/$K$5</f>
        <v>18917.484206952751</v>
      </c>
      <c r="AR6" s="4"/>
      <c r="AS6" s="4"/>
      <c r="AT6" s="4"/>
      <c r="AU6" s="11">
        <f>AT5/$K$5</f>
        <v>-434.71747691472024</v>
      </c>
      <c r="AV6" s="4"/>
      <c r="AW6" s="4"/>
      <c r="AX6" s="4"/>
      <c r="AY6" s="11">
        <f>AX5/$K$5</f>
        <v>273.27581477457898</v>
      </c>
      <c r="AZ6" s="4"/>
      <c r="BA6" s="4"/>
      <c r="BB6" s="4"/>
      <c r="BC6" s="4"/>
    </row>
    <row r="7" spans="1:57" ht="6" customHeight="1" thickBot="1" x14ac:dyDescent="0.25"/>
    <row r="8" spans="1:57" ht="15.75" hidden="1" outlineLevel="1" thickBot="1" x14ac:dyDescent="0.3">
      <c r="A8" s="2" t="s">
        <v>0</v>
      </c>
      <c r="B8" s="2" t="s">
        <v>1</v>
      </c>
      <c r="C8" s="16" t="s">
        <v>2</v>
      </c>
      <c r="D8" s="5" t="s">
        <v>3</v>
      </c>
      <c r="E8" s="5" t="s">
        <v>4</v>
      </c>
      <c r="F8" s="5" t="s">
        <v>5</v>
      </c>
      <c r="G8" s="16" t="s">
        <v>6</v>
      </c>
      <c r="H8" s="5" t="s">
        <v>7</v>
      </c>
      <c r="I8" s="5" t="s">
        <v>8</v>
      </c>
      <c r="J8" s="5" t="s">
        <v>9</v>
      </c>
      <c r="K8" s="16" t="s">
        <v>10</v>
      </c>
      <c r="L8" s="16" t="s">
        <v>11</v>
      </c>
      <c r="M8" s="16" t="s">
        <v>12</v>
      </c>
      <c r="N8" s="5" t="s">
        <v>13</v>
      </c>
      <c r="O8" s="16" t="s">
        <v>14</v>
      </c>
      <c r="P8" s="5" t="s">
        <v>15</v>
      </c>
      <c r="Q8" s="16" t="s">
        <v>16</v>
      </c>
      <c r="R8" s="16" t="s">
        <v>17</v>
      </c>
      <c r="S8" s="16" t="s">
        <v>18</v>
      </c>
      <c r="T8" s="16" t="s">
        <v>19</v>
      </c>
      <c r="U8" s="16" t="s">
        <v>20</v>
      </c>
      <c r="V8" s="16" t="s">
        <v>21</v>
      </c>
      <c r="W8" s="16" t="s">
        <v>22</v>
      </c>
      <c r="X8" s="16" t="s">
        <v>23</v>
      </c>
      <c r="Y8" s="16" t="s">
        <v>24</v>
      </c>
      <c r="Z8" s="16" t="s">
        <v>25</v>
      </c>
      <c r="AA8" s="16" t="s">
        <v>26</v>
      </c>
      <c r="AB8" s="16" t="s">
        <v>27</v>
      </c>
      <c r="AC8" s="16" t="s">
        <v>28</v>
      </c>
      <c r="AD8" s="16" t="s">
        <v>29</v>
      </c>
      <c r="AE8" s="16" t="s">
        <v>30</v>
      </c>
      <c r="AF8" s="16" t="s">
        <v>31</v>
      </c>
      <c r="AG8" s="16" t="s">
        <v>32</v>
      </c>
      <c r="AH8" s="16" t="s">
        <v>33</v>
      </c>
      <c r="AI8" s="16" t="s">
        <v>34</v>
      </c>
      <c r="AJ8" s="16" t="s">
        <v>35</v>
      </c>
      <c r="AK8" s="16" t="s">
        <v>36</v>
      </c>
      <c r="AL8" s="16" t="s">
        <v>37</v>
      </c>
      <c r="AM8" s="16" t="s">
        <v>38</v>
      </c>
      <c r="AN8" s="5" t="s">
        <v>39</v>
      </c>
      <c r="AO8" s="16" t="s">
        <v>40</v>
      </c>
      <c r="AP8" s="16" t="s">
        <v>41</v>
      </c>
      <c r="AQ8" s="16" t="s">
        <v>42</v>
      </c>
      <c r="AR8" s="16" t="s">
        <v>43</v>
      </c>
      <c r="AS8" s="16" t="s">
        <v>44</v>
      </c>
      <c r="AT8" s="16" t="s">
        <v>45</v>
      </c>
      <c r="AU8" s="16" t="s">
        <v>46</v>
      </c>
      <c r="AV8" s="16" t="s">
        <v>47</v>
      </c>
      <c r="AW8" s="16" t="s">
        <v>48</v>
      </c>
      <c r="AX8" s="16" t="s">
        <v>49</v>
      </c>
      <c r="AY8" s="16" t="s">
        <v>50</v>
      </c>
      <c r="AZ8" s="2" t="s">
        <v>51</v>
      </c>
      <c r="BA8" s="2" t="s">
        <v>52</v>
      </c>
      <c r="BB8" s="2" t="s">
        <v>255</v>
      </c>
      <c r="BC8" s="2" t="s">
        <v>275</v>
      </c>
      <c r="BD8" s="77" t="s">
        <v>278</v>
      </c>
      <c r="BE8" s="77" t="s">
        <v>280</v>
      </c>
    </row>
    <row r="9" spans="1:57" collapsed="1" x14ac:dyDescent="0.2">
      <c r="A9" s="81"/>
      <c r="B9" s="81"/>
      <c r="C9" s="82" t="s">
        <v>217</v>
      </c>
      <c r="D9" s="83"/>
      <c r="E9" s="83"/>
      <c r="F9" s="83"/>
      <c r="G9" s="82" t="s">
        <v>218</v>
      </c>
      <c r="H9" s="83"/>
      <c r="I9" s="83"/>
      <c r="J9" s="83"/>
      <c r="K9" s="82" t="s">
        <v>219</v>
      </c>
      <c r="L9" s="82" t="s">
        <v>220</v>
      </c>
      <c r="M9" s="82" t="s">
        <v>221</v>
      </c>
      <c r="N9" s="83"/>
      <c r="O9" s="82" t="s">
        <v>222</v>
      </c>
      <c r="P9" s="81"/>
      <c r="Q9" s="99" t="s">
        <v>233</v>
      </c>
      <c r="R9" s="93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81"/>
      <c r="AO9" s="250" t="s">
        <v>229</v>
      </c>
      <c r="AP9" s="251"/>
      <c r="AQ9" s="251"/>
      <c r="AR9" s="251"/>
      <c r="AS9" s="251"/>
      <c r="AT9" s="251"/>
      <c r="AU9" s="251"/>
      <c r="AV9" s="251"/>
      <c r="AW9" s="251"/>
      <c r="AX9" s="251"/>
      <c r="AY9" s="252"/>
      <c r="AZ9" s="81"/>
      <c r="BA9" s="81"/>
      <c r="BB9" s="81"/>
    </row>
    <row r="10" spans="1:57" x14ac:dyDescent="0.2">
      <c r="A10" s="81"/>
      <c r="B10" s="81"/>
      <c r="C10" s="84"/>
      <c r="D10" s="81"/>
      <c r="E10" s="81"/>
      <c r="F10" s="81"/>
      <c r="G10" s="84"/>
      <c r="H10" s="81"/>
      <c r="I10" s="81"/>
      <c r="J10" s="81"/>
      <c r="K10" s="84"/>
      <c r="L10" s="84"/>
      <c r="M10" s="84"/>
      <c r="N10" s="81"/>
      <c r="O10" s="84"/>
      <c r="P10" s="81"/>
      <c r="Q10" s="100" t="s">
        <v>232</v>
      </c>
      <c r="R10" s="81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81"/>
      <c r="AM10" s="100" t="s">
        <v>227</v>
      </c>
      <c r="AN10" s="81"/>
      <c r="AO10" s="97"/>
      <c r="AP10" s="81"/>
      <c r="AQ10" s="81"/>
      <c r="AR10" s="81"/>
      <c r="AS10" s="81"/>
      <c r="AT10" s="81"/>
      <c r="AU10" s="81"/>
      <c r="AV10" s="81"/>
      <c r="AW10" s="81"/>
      <c r="AX10" s="81"/>
      <c r="AY10" s="98"/>
      <c r="AZ10" s="81"/>
      <c r="BA10" s="81"/>
      <c r="BB10" s="81"/>
      <c r="BC10" s="15"/>
    </row>
    <row r="11" spans="1:57" s="69" customFormat="1" x14ac:dyDescent="0.2">
      <c r="A11" s="85"/>
      <c r="B11" s="85"/>
      <c r="C11" s="84"/>
      <c r="D11" s="81"/>
      <c r="E11" s="81"/>
      <c r="F11" s="81"/>
      <c r="G11" s="84"/>
      <c r="H11" s="81"/>
      <c r="I11" s="81"/>
      <c r="J11" s="81"/>
      <c r="K11" s="84"/>
      <c r="L11" s="84"/>
      <c r="M11" s="84"/>
      <c r="N11" s="81"/>
      <c r="O11" s="84"/>
      <c r="P11" s="83"/>
      <c r="Q11" s="100"/>
      <c r="R11" s="83"/>
      <c r="S11" s="14" t="s">
        <v>231</v>
      </c>
      <c r="T11" s="83"/>
      <c r="U11" s="247" t="s">
        <v>19</v>
      </c>
      <c r="V11" s="248"/>
      <c r="W11" s="248"/>
      <c r="X11" s="248"/>
      <c r="Y11" s="248"/>
      <c r="Z11" s="248"/>
      <c r="AA11" s="249"/>
      <c r="AB11" s="83"/>
      <c r="AC11" s="86" t="s">
        <v>234</v>
      </c>
      <c r="AD11" s="83"/>
      <c r="AE11" s="247" t="s">
        <v>226</v>
      </c>
      <c r="AF11" s="248"/>
      <c r="AG11" s="248"/>
      <c r="AH11" s="248"/>
      <c r="AI11" s="248"/>
      <c r="AJ11" s="248"/>
      <c r="AK11" s="249"/>
      <c r="AL11" s="83"/>
      <c r="AM11" s="100" t="s">
        <v>228</v>
      </c>
      <c r="AN11" s="83"/>
      <c r="AO11" s="97"/>
      <c r="AP11" s="81"/>
      <c r="AQ11" s="81"/>
      <c r="AR11" s="81"/>
      <c r="AS11" s="81"/>
      <c r="AT11" s="81"/>
      <c r="AU11" s="81"/>
      <c r="AV11" s="81"/>
      <c r="AW11" s="81"/>
      <c r="AX11" s="81"/>
      <c r="AY11" s="98"/>
      <c r="AZ11" s="85"/>
      <c r="BA11" s="85"/>
      <c r="BB11" s="85"/>
      <c r="BC11" s="6"/>
    </row>
    <row r="12" spans="1:57" s="69" customFormat="1" ht="24" customHeight="1" x14ac:dyDescent="0.2">
      <c r="A12" s="85"/>
      <c r="B12" s="85"/>
      <c r="C12" s="86"/>
      <c r="D12" s="83"/>
      <c r="E12" s="83"/>
      <c r="F12" s="83"/>
      <c r="G12" s="86"/>
      <c r="H12" s="83"/>
      <c r="I12" s="83"/>
      <c r="J12" s="83"/>
      <c r="K12" s="86"/>
      <c r="L12" s="86"/>
      <c r="M12" s="86"/>
      <c r="N12" s="83"/>
      <c r="O12" s="86"/>
      <c r="P12" s="83"/>
      <c r="Q12" s="100"/>
      <c r="R12" s="83"/>
      <c r="S12" s="14" t="s">
        <v>232</v>
      </c>
      <c r="T12" s="83"/>
      <c r="U12" s="94" t="s">
        <v>224</v>
      </c>
      <c r="V12" s="89"/>
      <c r="W12" s="89" t="s">
        <v>21</v>
      </c>
      <c r="X12" s="89"/>
      <c r="Y12" s="95" t="s">
        <v>237</v>
      </c>
      <c r="Z12" s="89"/>
      <c r="AA12" s="96" t="s">
        <v>225</v>
      </c>
      <c r="AB12" s="83"/>
      <c r="AC12" s="86" t="s">
        <v>232</v>
      </c>
      <c r="AD12" s="83"/>
      <c r="AE12" s="94" t="s">
        <v>224</v>
      </c>
      <c r="AF12" s="89"/>
      <c r="AG12" s="95" t="s">
        <v>236</v>
      </c>
      <c r="AH12" s="89"/>
      <c r="AI12" s="89" t="s">
        <v>33</v>
      </c>
      <c r="AJ12" s="89"/>
      <c r="AK12" s="96" t="s">
        <v>35</v>
      </c>
      <c r="AL12" s="83"/>
      <c r="AM12" s="100"/>
      <c r="AN12" s="83"/>
      <c r="AO12" s="94" t="s">
        <v>224</v>
      </c>
      <c r="AP12" s="89"/>
      <c r="AQ12" s="89" t="s">
        <v>41</v>
      </c>
      <c r="AR12" s="89"/>
      <c r="AS12" s="89"/>
      <c r="AT12" s="89"/>
      <c r="AU12" s="95" t="s">
        <v>235</v>
      </c>
      <c r="AV12" s="89"/>
      <c r="AW12" s="89"/>
      <c r="AX12" s="89"/>
      <c r="AY12" s="96" t="s">
        <v>230</v>
      </c>
      <c r="AZ12" s="85"/>
      <c r="BA12" s="85"/>
      <c r="BB12" s="85"/>
      <c r="BC12" s="6"/>
    </row>
    <row r="13" spans="1:57" s="70" customFormat="1" ht="12" thickBot="1" x14ac:dyDescent="0.25">
      <c r="A13" s="87"/>
      <c r="B13" s="87"/>
      <c r="C13" s="88" t="s">
        <v>223</v>
      </c>
      <c r="D13" s="89"/>
      <c r="E13" s="89"/>
      <c r="F13" s="89"/>
      <c r="G13" s="88"/>
      <c r="H13" s="89"/>
      <c r="I13" s="89"/>
      <c r="J13" s="89"/>
      <c r="K13" s="88"/>
      <c r="L13" s="88"/>
      <c r="M13" s="88"/>
      <c r="N13" s="89"/>
      <c r="O13" s="88"/>
      <c r="P13" s="89"/>
      <c r="Q13" s="101"/>
      <c r="R13" s="89"/>
      <c r="S13" s="19"/>
      <c r="T13" s="89"/>
      <c r="U13" s="94"/>
      <c r="V13" s="89"/>
      <c r="W13" s="89"/>
      <c r="X13" s="89"/>
      <c r="Y13" s="89"/>
      <c r="Z13" s="89"/>
      <c r="AA13" s="96"/>
      <c r="AB13" s="89"/>
      <c r="AC13" s="88"/>
      <c r="AD13" s="89"/>
      <c r="AE13" s="94"/>
      <c r="AF13" s="89"/>
      <c r="AG13" s="89"/>
      <c r="AH13" s="89"/>
      <c r="AI13" s="89"/>
      <c r="AJ13" s="89"/>
      <c r="AK13" s="96"/>
      <c r="AL13" s="89"/>
      <c r="AM13" s="101"/>
      <c r="AN13" s="89"/>
      <c r="AO13" s="94"/>
      <c r="AP13" s="89"/>
      <c r="AQ13" s="89"/>
      <c r="AR13" s="89"/>
      <c r="AS13" s="89"/>
      <c r="AT13" s="89"/>
      <c r="AU13" s="89"/>
      <c r="AV13" s="89"/>
      <c r="AW13" s="89"/>
      <c r="AX13" s="89"/>
      <c r="AY13" s="96"/>
      <c r="AZ13" s="87"/>
      <c r="BA13" s="87"/>
      <c r="BB13" s="87"/>
      <c r="BC13" s="8"/>
    </row>
    <row r="14" spans="1:57" x14ac:dyDescent="0.2">
      <c r="A14" s="20">
        <v>214</v>
      </c>
      <c r="B14" s="25">
        <v>1</v>
      </c>
      <c r="C14" s="90" t="s">
        <v>53</v>
      </c>
      <c r="D14" s="43" t="s">
        <v>54</v>
      </c>
      <c r="E14" s="44" t="s">
        <v>322</v>
      </c>
      <c r="F14" s="45" t="s">
        <v>55</v>
      </c>
      <c r="G14" s="46" t="s">
        <v>56</v>
      </c>
      <c r="H14" s="43" t="s">
        <v>57</v>
      </c>
      <c r="I14" s="47">
        <v>3</v>
      </c>
      <c r="J14" s="48">
        <v>0</v>
      </c>
      <c r="K14" s="49">
        <v>971</v>
      </c>
      <c r="L14" s="42">
        <v>9028</v>
      </c>
      <c r="M14" s="42">
        <v>18834557.66</v>
      </c>
      <c r="N14" s="50">
        <v>2086.23</v>
      </c>
      <c r="O14" s="49">
        <v>94</v>
      </c>
      <c r="P14" s="50">
        <v>16608125.180000002</v>
      </c>
      <c r="Q14" s="102">
        <v>17104.145396498458</v>
      </c>
      <c r="R14" s="51">
        <v>17019563.850000001</v>
      </c>
      <c r="S14" s="39">
        <v>17527.872142121527</v>
      </c>
      <c r="T14" s="52">
        <v>11134466</v>
      </c>
      <c r="U14" s="53">
        <v>11467.009268795056</v>
      </c>
      <c r="V14" s="53">
        <v>9775673.5899999999</v>
      </c>
      <c r="W14" s="53">
        <v>10067.63500514933</v>
      </c>
      <c r="X14" s="53">
        <v>359307.31</v>
      </c>
      <c r="Y14" s="53">
        <v>370.03842430484036</v>
      </c>
      <c r="Z14" s="53">
        <v>999485.1</v>
      </c>
      <c r="AA14" s="53">
        <v>1029.3358393408857</v>
      </c>
      <c r="AB14" s="54">
        <v>1640329.42</v>
      </c>
      <c r="AC14" s="42">
        <v>1689.3196910401648</v>
      </c>
      <c r="AD14" s="52">
        <v>4244768.43</v>
      </c>
      <c r="AE14" s="53">
        <v>4371.5431822863029</v>
      </c>
      <c r="AF14" s="53">
        <v>1206305.75</v>
      </c>
      <c r="AG14" s="53">
        <v>1242.3334191555098</v>
      </c>
      <c r="AH14" s="53">
        <v>2930078.67</v>
      </c>
      <c r="AI14" s="53">
        <v>3017.5887435633367</v>
      </c>
      <c r="AJ14" s="53">
        <v>108384.01</v>
      </c>
      <c r="AK14" s="53">
        <v>111.62101956745623</v>
      </c>
      <c r="AL14" s="51">
        <v>-411438.67000000004</v>
      </c>
      <c r="AM14" s="102">
        <v>-423.72674562306906</v>
      </c>
      <c r="AN14" s="52">
        <v>17251301.02</v>
      </c>
      <c r="AO14" s="53">
        <v>17766.530401647786</v>
      </c>
      <c r="AP14" s="53">
        <v>17769316.02</v>
      </c>
      <c r="AQ14" s="53">
        <v>18300.016498455199</v>
      </c>
      <c r="AR14" s="53">
        <v>-369431</v>
      </c>
      <c r="AS14" s="53">
        <v>-380.46446961894952</v>
      </c>
      <c r="AT14" s="53">
        <v>-518015</v>
      </c>
      <c r="AU14" s="53">
        <v>-533.48609680741504</v>
      </c>
      <c r="AV14" s="53">
        <v>791759.84</v>
      </c>
      <c r="AW14" s="53">
        <v>815.40663233779605</v>
      </c>
      <c r="AX14" s="53">
        <v>643175.83999999799</v>
      </c>
      <c r="AY14" s="55">
        <v>662.38500514932855</v>
      </c>
      <c r="AZ14" s="32">
        <v>-1.9790604710578918E-9</v>
      </c>
      <c r="BA14" s="21" t="s">
        <v>55</v>
      </c>
      <c r="BB14" s="21"/>
      <c r="BC14" s="24" t="s">
        <v>273</v>
      </c>
      <c r="BD14" s="15">
        <v>0</v>
      </c>
      <c r="BE14" s="123">
        <v>44116.492175925923</v>
      </c>
    </row>
    <row r="15" spans="1:57" x14ac:dyDescent="0.2">
      <c r="A15" s="20">
        <v>31</v>
      </c>
      <c r="B15" s="25">
        <v>3</v>
      </c>
      <c r="C15" s="91" t="s">
        <v>58</v>
      </c>
      <c r="D15" s="28" t="s">
        <v>59</v>
      </c>
      <c r="E15" s="21" t="s">
        <v>322</v>
      </c>
      <c r="F15" s="26" t="s">
        <v>55</v>
      </c>
      <c r="G15" s="33" t="s">
        <v>60</v>
      </c>
      <c r="H15" s="28" t="s">
        <v>61</v>
      </c>
      <c r="I15" s="20">
        <v>2</v>
      </c>
      <c r="J15" s="25">
        <v>0</v>
      </c>
      <c r="K15" s="35">
        <v>227.5</v>
      </c>
      <c r="L15" s="37">
        <v>8430</v>
      </c>
      <c r="M15" s="37">
        <v>16585038.91</v>
      </c>
      <c r="N15" s="31">
        <v>1967.38</v>
      </c>
      <c r="O15" s="35">
        <v>39</v>
      </c>
      <c r="P15" s="31">
        <v>5448654.75</v>
      </c>
      <c r="Q15" s="103">
        <v>23950.130769230771</v>
      </c>
      <c r="R15" s="29">
        <v>5616778.9699999997</v>
      </c>
      <c r="S15" s="40">
        <v>24689.138329670328</v>
      </c>
      <c r="T15" s="30">
        <v>4164923.2600000002</v>
      </c>
      <c r="U15" s="22">
        <v>18307.35498901099</v>
      </c>
      <c r="V15" s="22">
        <v>3719962.2</v>
      </c>
      <c r="W15" s="22">
        <v>16351.482197802199</v>
      </c>
      <c r="X15" s="22">
        <v>156845.48000000001</v>
      </c>
      <c r="Y15" s="22">
        <v>689.43068131868131</v>
      </c>
      <c r="Z15" s="22">
        <v>288115.58</v>
      </c>
      <c r="AA15" s="22">
        <v>1266.44210989011</v>
      </c>
      <c r="AB15" s="27">
        <v>632850.08000000007</v>
      </c>
      <c r="AC15" s="37">
        <v>2781.7585934065937</v>
      </c>
      <c r="AD15" s="30">
        <v>819005.63</v>
      </c>
      <c r="AE15" s="22">
        <v>3600.0247472527471</v>
      </c>
      <c r="AF15" s="22">
        <v>133400</v>
      </c>
      <c r="AG15" s="22">
        <v>586.37362637362639</v>
      </c>
      <c r="AH15" s="22">
        <v>664768.82999999996</v>
      </c>
      <c r="AI15" s="22">
        <v>2922.0607912087912</v>
      </c>
      <c r="AJ15" s="22">
        <v>20836.8</v>
      </c>
      <c r="AK15" s="22">
        <v>91.590329670329666</v>
      </c>
      <c r="AL15" s="29">
        <v>-168124.21999999997</v>
      </c>
      <c r="AM15" s="103">
        <v>-739.00756043956028</v>
      </c>
      <c r="AN15" s="30">
        <v>5625305.0999999996</v>
      </c>
      <c r="AO15" s="22">
        <v>24726.615824175824</v>
      </c>
      <c r="AP15" s="22">
        <v>6548350.0999999996</v>
      </c>
      <c r="AQ15" s="22">
        <v>28783.956483516482</v>
      </c>
      <c r="AR15" s="22">
        <v>-1113874</v>
      </c>
      <c r="AS15" s="22">
        <v>-4896.1494505494502</v>
      </c>
      <c r="AT15" s="22">
        <v>-923045</v>
      </c>
      <c r="AU15" s="22">
        <v>-4057.3406593406594</v>
      </c>
      <c r="AV15" s="22">
        <v>-14178.65</v>
      </c>
      <c r="AW15" s="22">
        <v>-62.323736263736265</v>
      </c>
      <c r="AX15" s="22">
        <v>176650.34999999963</v>
      </c>
      <c r="AY15" s="56">
        <v>776.48505494505332</v>
      </c>
      <c r="AZ15" s="32">
        <v>-3.7289282772690058E-10</v>
      </c>
      <c r="BA15" s="21" t="s">
        <v>55</v>
      </c>
      <c r="BB15" s="21"/>
      <c r="BC15" s="24" t="s">
        <v>273</v>
      </c>
      <c r="BD15" s="15">
        <v>0</v>
      </c>
      <c r="BE15" s="123">
        <v>44116.492175925923</v>
      </c>
    </row>
    <row r="16" spans="1:57" x14ac:dyDescent="0.2">
      <c r="A16" s="20">
        <v>17</v>
      </c>
      <c r="B16" s="25">
        <v>4</v>
      </c>
      <c r="C16" s="91" t="s">
        <v>63</v>
      </c>
      <c r="D16" s="28" t="s">
        <v>64</v>
      </c>
      <c r="E16" s="21" t="s">
        <v>322</v>
      </c>
      <c r="F16" s="26" t="s">
        <v>55</v>
      </c>
      <c r="G16" s="33" t="s">
        <v>65</v>
      </c>
      <c r="H16" s="28" t="s">
        <v>66</v>
      </c>
      <c r="I16" s="20">
        <v>1</v>
      </c>
      <c r="J16" s="25">
        <v>0</v>
      </c>
      <c r="K16" s="35">
        <v>190</v>
      </c>
      <c r="L16" s="37">
        <v>2280</v>
      </c>
      <c r="M16" s="37">
        <v>5070752.71</v>
      </c>
      <c r="N16" s="31">
        <v>2224.0100000000002</v>
      </c>
      <c r="O16" s="35">
        <v>62</v>
      </c>
      <c r="P16" s="31">
        <v>3300399.2600000007</v>
      </c>
      <c r="Q16" s="103">
        <v>17370.522421052636</v>
      </c>
      <c r="R16" s="29">
        <v>2890435.8100000005</v>
      </c>
      <c r="S16" s="40">
        <v>15212.820052631581</v>
      </c>
      <c r="T16" s="30">
        <v>1963187.2100000002</v>
      </c>
      <c r="U16" s="22">
        <v>10332.564263157896</v>
      </c>
      <c r="V16" s="22">
        <v>1780541.1500000001</v>
      </c>
      <c r="W16" s="22">
        <v>9371.2692105263159</v>
      </c>
      <c r="X16" s="22">
        <v>64849.04</v>
      </c>
      <c r="Y16" s="22">
        <v>341.31073684210526</v>
      </c>
      <c r="Z16" s="22">
        <v>117797.02</v>
      </c>
      <c r="AA16" s="22">
        <v>619.98431578947373</v>
      </c>
      <c r="AB16" s="27">
        <v>299339.90000000002</v>
      </c>
      <c r="AC16" s="37">
        <v>1575.4731578947369</v>
      </c>
      <c r="AD16" s="30">
        <v>627908.70000000007</v>
      </c>
      <c r="AE16" s="22">
        <v>3304.7826315789475</v>
      </c>
      <c r="AF16" s="22">
        <v>221919.85</v>
      </c>
      <c r="AG16" s="22">
        <v>1167.9992105263159</v>
      </c>
      <c r="AH16" s="22">
        <v>405599.95</v>
      </c>
      <c r="AI16" s="22">
        <v>2134.7365789473683</v>
      </c>
      <c r="AJ16" s="22">
        <v>388.9</v>
      </c>
      <c r="AK16" s="22">
        <v>2.0468421052631576</v>
      </c>
      <c r="AL16" s="29">
        <v>409963.45000000007</v>
      </c>
      <c r="AM16" s="103">
        <v>2157.7023684210531</v>
      </c>
      <c r="AN16" s="30">
        <v>3306350.8</v>
      </c>
      <c r="AO16" s="22">
        <v>17401.846315789473</v>
      </c>
      <c r="AP16" s="22">
        <v>3146028.8</v>
      </c>
      <c r="AQ16" s="22">
        <v>16558.046315789474</v>
      </c>
      <c r="AR16" s="22">
        <v>161108</v>
      </c>
      <c r="AS16" s="22">
        <v>847.93684210526317</v>
      </c>
      <c r="AT16" s="22">
        <v>160322</v>
      </c>
      <c r="AU16" s="22">
        <v>843.8</v>
      </c>
      <c r="AV16" s="22">
        <v>6737.54</v>
      </c>
      <c r="AW16" s="22">
        <v>35.460736842105263</v>
      </c>
      <c r="AX16" s="22">
        <v>5951.5399999991059</v>
      </c>
      <c r="AY16" s="56">
        <v>31.323894736837399</v>
      </c>
      <c r="AZ16" s="32">
        <v>-8.9403329184278846E-10</v>
      </c>
      <c r="BA16" s="21" t="s">
        <v>62</v>
      </c>
      <c r="BB16" s="21"/>
      <c r="BC16" s="24" t="s">
        <v>273</v>
      </c>
      <c r="BD16" s="15">
        <v>0</v>
      </c>
      <c r="BE16" s="123">
        <v>44116.492175925923</v>
      </c>
    </row>
    <row r="17" spans="1:57" x14ac:dyDescent="0.2">
      <c r="A17" s="20">
        <v>16</v>
      </c>
      <c r="B17" s="25">
        <v>5</v>
      </c>
      <c r="C17" s="91" t="s">
        <v>67</v>
      </c>
      <c r="D17" s="28" t="s">
        <v>64</v>
      </c>
      <c r="E17" s="21" t="s">
        <v>322</v>
      </c>
      <c r="F17" s="26" t="s">
        <v>55</v>
      </c>
      <c r="G17" s="33" t="s">
        <v>60</v>
      </c>
      <c r="H17" s="28" t="s">
        <v>61</v>
      </c>
      <c r="I17" s="20">
        <v>2</v>
      </c>
      <c r="J17" s="25">
        <v>0</v>
      </c>
      <c r="K17" s="35">
        <v>225.5</v>
      </c>
      <c r="L17" s="37">
        <v>8705</v>
      </c>
      <c r="M17" s="37">
        <v>20692548</v>
      </c>
      <c r="N17" s="31">
        <v>2377.08</v>
      </c>
      <c r="O17" s="35">
        <v>33</v>
      </c>
      <c r="P17" s="31">
        <v>4863090.55</v>
      </c>
      <c r="Q17" s="103">
        <v>21565.811751662972</v>
      </c>
      <c r="R17" s="29">
        <v>4952021.92</v>
      </c>
      <c r="S17" s="40">
        <v>21960.185898004434</v>
      </c>
      <c r="T17" s="30">
        <v>3576062.2600000002</v>
      </c>
      <c r="U17" s="22">
        <v>15858.369223946785</v>
      </c>
      <c r="V17" s="22">
        <v>3112167.95</v>
      </c>
      <c r="W17" s="22">
        <v>13801.18824833703</v>
      </c>
      <c r="X17" s="22">
        <v>174583.24</v>
      </c>
      <c r="Y17" s="22">
        <v>774.20505543237243</v>
      </c>
      <c r="Z17" s="22">
        <v>289311.07</v>
      </c>
      <c r="AA17" s="22">
        <v>1282.9759201773836</v>
      </c>
      <c r="AB17" s="27">
        <v>523640.86</v>
      </c>
      <c r="AC17" s="37">
        <v>2322.1324168514411</v>
      </c>
      <c r="AD17" s="30">
        <v>852318.8</v>
      </c>
      <c r="AE17" s="22">
        <v>3779.6842572062087</v>
      </c>
      <c r="AF17" s="22">
        <v>10000</v>
      </c>
      <c r="AG17" s="22">
        <v>44.345898004434588</v>
      </c>
      <c r="AH17" s="22">
        <v>842318.8</v>
      </c>
      <c r="AI17" s="22">
        <v>3735.338359201774</v>
      </c>
      <c r="AJ17" s="22">
        <v>0</v>
      </c>
      <c r="AK17" s="22">
        <v>0</v>
      </c>
      <c r="AL17" s="29">
        <v>-88931.37</v>
      </c>
      <c r="AM17" s="103">
        <v>-394.37414634146342</v>
      </c>
      <c r="AN17" s="30">
        <v>5207776.6100000003</v>
      </c>
      <c r="AO17" s="22">
        <v>23094.353037694014</v>
      </c>
      <c r="AP17" s="22">
        <v>6939393.6100000003</v>
      </c>
      <c r="AQ17" s="22">
        <v>30773.364124168515</v>
      </c>
      <c r="AR17" s="22">
        <v>-2072501</v>
      </c>
      <c r="AS17" s="22">
        <v>-9190.6917960088686</v>
      </c>
      <c r="AT17" s="22">
        <v>-1731617</v>
      </c>
      <c r="AU17" s="22">
        <v>-7679.0110864745011</v>
      </c>
      <c r="AV17" s="22">
        <v>3802.06</v>
      </c>
      <c r="AW17" s="22">
        <v>16.860576496674057</v>
      </c>
      <c r="AX17" s="22">
        <v>344686.06000000052</v>
      </c>
      <c r="AY17" s="56">
        <v>1528.5412860310444</v>
      </c>
      <c r="AZ17" s="32">
        <v>5.2159521146677434E-10</v>
      </c>
      <c r="BA17" s="21" t="s">
        <v>62</v>
      </c>
      <c r="BB17" s="21"/>
      <c r="BC17" s="24" t="s">
        <v>273</v>
      </c>
      <c r="BD17" s="15">
        <v>0</v>
      </c>
      <c r="BE17" s="123">
        <v>44116.492175925923</v>
      </c>
    </row>
    <row r="18" spans="1:57" x14ac:dyDescent="0.2">
      <c r="A18" s="20">
        <v>225</v>
      </c>
      <c r="B18" s="25">
        <v>110</v>
      </c>
      <c r="C18" s="91" t="s">
        <v>68</v>
      </c>
      <c r="D18" s="28" t="s">
        <v>69</v>
      </c>
      <c r="E18" s="21" t="s">
        <v>322</v>
      </c>
      <c r="F18" s="26" t="s">
        <v>55</v>
      </c>
      <c r="G18" s="33" t="s">
        <v>65</v>
      </c>
      <c r="H18" s="28" t="s">
        <v>66</v>
      </c>
      <c r="I18" s="20">
        <v>1</v>
      </c>
      <c r="J18" s="25">
        <v>0</v>
      </c>
      <c r="K18" s="35">
        <v>100</v>
      </c>
      <c r="L18" s="37">
        <v>1222</v>
      </c>
      <c r="M18" s="37">
        <v>2213532</v>
      </c>
      <c r="N18" s="31">
        <v>1811.4</v>
      </c>
      <c r="O18" s="35">
        <v>63</v>
      </c>
      <c r="P18" s="31">
        <v>1519906.11</v>
      </c>
      <c r="Q18" s="103">
        <v>15199.061100000001</v>
      </c>
      <c r="R18" s="29">
        <v>1568737.86</v>
      </c>
      <c r="S18" s="40">
        <v>15687.378600000002</v>
      </c>
      <c r="T18" s="30">
        <v>1113389.93</v>
      </c>
      <c r="U18" s="22">
        <v>11133.899299999999</v>
      </c>
      <c r="V18" s="22">
        <v>962903.6</v>
      </c>
      <c r="W18" s="22">
        <v>9629.0360000000001</v>
      </c>
      <c r="X18" s="22">
        <v>36529.14</v>
      </c>
      <c r="Y18" s="22">
        <v>365.29140000000001</v>
      </c>
      <c r="Z18" s="22">
        <v>113957.19</v>
      </c>
      <c r="AA18" s="22">
        <v>1139.5718999999999</v>
      </c>
      <c r="AB18" s="27">
        <v>221971.35</v>
      </c>
      <c r="AC18" s="37">
        <v>2219.7134999999998</v>
      </c>
      <c r="AD18" s="30">
        <v>233376.58</v>
      </c>
      <c r="AE18" s="22">
        <v>2333.7657999999997</v>
      </c>
      <c r="AF18" s="22">
        <v>55800</v>
      </c>
      <c r="AG18" s="22">
        <v>558</v>
      </c>
      <c r="AH18" s="22">
        <v>167329.28</v>
      </c>
      <c r="AI18" s="22">
        <v>1673.2927999999999</v>
      </c>
      <c r="AJ18" s="22">
        <v>10247.299999999999</v>
      </c>
      <c r="AK18" s="22">
        <v>102.473</v>
      </c>
      <c r="AL18" s="29">
        <v>-48831.749999999993</v>
      </c>
      <c r="AM18" s="103">
        <v>-488.31749999999994</v>
      </c>
      <c r="AN18" s="30">
        <v>1653928.08</v>
      </c>
      <c r="AO18" s="22">
        <v>16539.2808</v>
      </c>
      <c r="AP18" s="22">
        <v>1393169.08</v>
      </c>
      <c r="AQ18" s="22">
        <v>13931.6908</v>
      </c>
      <c r="AR18" s="22">
        <v>256025</v>
      </c>
      <c r="AS18" s="22">
        <v>2560.25</v>
      </c>
      <c r="AT18" s="22">
        <v>260759</v>
      </c>
      <c r="AU18" s="22">
        <v>2607.59</v>
      </c>
      <c r="AV18" s="22">
        <v>129287.97</v>
      </c>
      <c r="AW18" s="22">
        <v>1292.8797</v>
      </c>
      <c r="AX18" s="22">
        <v>134021.96999999997</v>
      </c>
      <c r="AY18" s="56">
        <v>1340.2196999999996</v>
      </c>
      <c r="AZ18" s="32">
        <v>-2.9103830456733704E-11</v>
      </c>
      <c r="BA18" s="21" t="s">
        <v>55</v>
      </c>
      <c r="BB18" s="21"/>
      <c r="BC18" s="24" t="s">
        <v>273</v>
      </c>
      <c r="BD18" s="15">
        <v>0</v>
      </c>
      <c r="BE18" s="123">
        <v>44116.492175925923</v>
      </c>
    </row>
    <row r="19" spans="1:57" x14ac:dyDescent="0.2">
      <c r="A19" s="20">
        <v>222</v>
      </c>
      <c r="B19" s="25">
        <v>105</v>
      </c>
      <c r="C19" s="91" t="s">
        <v>268</v>
      </c>
      <c r="D19" s="28" t="s">
        <v>70</v>
      </c>
      <c r="E19" s="21" t="s">
        <v>322</v>
      </c>
      <c r="F19" s="26" t="s">
        <v>55</v>
      </c>
      <c r="G19" s="33" t="s">
        <v>56</v>
      </c>
      <c r="H19" s="28" t="s">
        <v>57</v>
      </c>
      <c r="I19" s="20">
        <v>3</v>
      </c>
      <c r="J19" s="25">
        <v>0</v>
      </c>
      <c r="K19" s="35">
        <v>1703</v>
      </c>
      <c r="L19" s="37">
        <v>15696</v>
      </c>
      <c r="M19" s="37">
        <v>29156960.469999999</v>
      </c>
      <c r="N19" s="31">
        <v>1857.6</v>
      </c>
      <c r="O19" s="35">
        <v>98</v>
      </c>
      <c r="P19" s="31">
        <v>29701850.43</v>
      </c>
      <c r="Q19" s="103">
        <v>17440.898667058133</v>
      </c>
      <c r="R19" s="29">
        <v>30301003.600000001</v>
      </c>
      <c r="S19" s="40">
        <v>17792.720845566648</v>
      </c>
      <c r="T19" s="30">
        <v>20932647.41</v>
      </c>
      <c r="U19" s="22">
        <v>12291.630892542573</v>
      </c>
      <c r="V19" s="22">
        <v>18921177.699999999</v>
      </c>
      <c r="W19" s="22">
        <v>11110.49776864357</v>
      </c>
      <c r="X19" s="22">
        <v>678106.85</v>
      </c>
      <c r="Y19" s="22">
        <v>398.18370522607165</v>
      </c>
      <c r="Z19" s="22">
        <v>1333362.8599999999</v>
      </c>
      <c r="AA19" s="22">
        <v>782.94941867293005</v>
      </c>
      <c r="AB19" s="27">
        <v>3380121.29</v>
      </c>
      <c r="AC19" s="37">
        <v>1984.8040458015266</v>
      </c>
      <c r="AD19" s="30">
        <v>5988234.9000000004</v>
      </c>
      <c r="AE19" s="22">
        <v>3516.2859072225488</v>
      </c>
      <c r="AF19" s="22">
        <v>1953971</v>
      </c>
      <c r="AG19" s="22">
        <v>1147.3699354081034</v>
      </c>
      <c r="AH19" s="22">
        <v>3927473.95</v>
      </c>
      <c r="AI19" s="22">
        <v>2306.2090135055787</v>
      </c>
      <c r="AJ19" s="22">
        <v>106789.95</v>
      </c>
      <c r="AK19" s="22">
        <v>62.706958308866703</v>
      </c>
      <c r="AL19" s="29">
        <v>-599153.17000000004</v>
      </c>
      <c r="AM19" s="103">
        <v>-351.82217850851441</v>
      </c>
      <c r="AN19" s="30">
        <v>30808846.02</v>
      </c>
      <c r="AO19" s="22">
        <v>18090.925437463298</v>
      </c>
      <c r="AP19" s="22">
        <v>28605398.02</v>
      </c>
      <c r="AQ19" s="22">
        <v>16797.062842043451</v>
      </c>
      <c r="AR19" s="22">
        <v>2429649</v>
      </c>
      <c r="AS19" s="22">
        <v>1426.6876100998238</v>
      </c>
      <c r="AT19" s="22">
        <v>2203448</v>
      </c>
      <c r="AU19" s="22">
        <v>1293.8625954198474</v>
      </c>
      <c r="AV19" s="22">
        <v>1333196.5900000001</v>
      </c>
      <c r="AW19" s="22">
        <v>782.85178508514389</v>
      </c>
      <c r="AX19" s="22">
        <v>1106995.5899999999</v>
      </c>
      <c r="AY19" s="56">
        <v>650.02677040516721</v>
      </c>
      <c r="AZ19" s="32">
        <v>-2.3283064365386963E-10</v>
      </c>
      <c r="BA19" s="21" t="s">
        <v>62</v>
      </c>
      <c r="BB19" s="21"/>
      <c r="BC19" s="24" t="s">
        <v>273</v>
      </c>
      <c r="BD19" s="15">
        <v>0</v>
      </c>
      <c r="BE19" s="123">
        <v>44116.492175925923</v>
      </c>
    </row>
    <row r="20" spans="1:57" x14ac:dyDescent="0.2">
      <c r="A20" s="20">
        <v>142</v>
      </c>
      <c r="B20" s="25">
        <v>9</v>
      </c>
      <c r="C20" s="91" t="s">
        <v>71</v>
      </c>
      <c r="D20" s="28" t="s">
        <v>72</v>
      </c>
      <c r="E20" s="21" t="s">
        <v>322</v>
      </c>
      <c r="F20" s="26" t="s">
        <v>55</v>
      </c>
      <c r="G20" s="33" t="s">
        <v>65</v>
      </c>
      <c r="H20" s="28" t="s">
        <v>66</v>
      </c>
      <c r="I20" s="20">
        <v>1</v>
      </c>
      <c r="J20" s="25">
        <v>0</v>
      </c>
      <c r="K20" s="35">
        <v>927.5</v>
      </c>
      <c r="L20" s="37">
        <v>12595</v>
      </c>
      <c r="M20" s="37">
        <v>22959414.690000001</v>
      </c>
      <c r="N20" s="31">
        <v>1822.89</v>
      </c>
      <c r="O20" s="35">
        <v>65</v>
      </c>
      <c r="P20" s="31">
        <v>15221486.390000001</v>
      </c>
      <c r="Q20" s="103">
        <v>16411.306080862534</v>
      </c>
      <c r="R20" s="29">
        <v>15459236.960000001</v>
      </c>
      <c r="S20" s="40">
        <v>16667.640927223722</v>
      </c>
      <c r="T20" s="30">
        <v>9995684.0499999989</v>
      </c>
      <c r="U20" s="22">
        <v>10777.017843665766</v>
      </c>
      <c r="V20" s="22">
        <v>9218666.7799999993</v>
      </c>
      <c r="W20" s="22">
        <v>9939.2633746630727</v>
      </c>
      <c r="X20" s="22">
        <v>302008.27</v>
      </c>
      <c r="Y20" s="22">
        <v>325.61538544474394</v>
      </c>
      <c r="Z20" s="22">
        <v>475008.99999999994</v>
      </c>
      <c r="AA20" s="22">
        <v>512.13908355795138</v>
      </c>
      <c r="AB20" s="27">
        <v>1800442.9500000002</v>
      </c>
      <c r="AC20" s="37">
        <v>1941.1783827493264</v>
      </c>
      <c r="AD20" s="30">
        <v>3663109.9600000004</v>
      </c>
      <c r="AE20" s="22">
        <v>3949.4447008086258</v>
      </c>
      <c r="AF20" s="22">
        <v>1444121</v>
      </c>
      <c r="AG20" s="22">
        <v>1557.0037735849057</v>
      </c>
      <c r="AH20" s="22">
        <v>1904322.36</v>
      </c>
      <c r="AI20" s="22">
        <v>2053.1777466307281</v>
      </c>
      <c r="AJ20" s="22">
        <v>314666.59999999998</v>
      </c>
      <c r="AK20" s="22">
        <v>339.26318059299189</v>
      </c>
      <c r="AL20" s="29">
        <v>-237750.57</v>
      </c>
      <c r="AM20" s="103">
        <v>-256.33484636118601</v>
      </c>
      <c r="AN20" s="30">
        <v>17172541.310000002</v>
      </c>
      <c r="AO20" s="22">
        <v>18514.869336927226</v>
      </c>
      <c r="AP20" s="22">
        <v>14788385.310000001</v>
      </c>
      <c r="AQ20" s="22">
        <v>15944.350738544475</v>
      </c>
      <c r="AR20" s="22">
        <v>2494082</v>
      </c>
      <c r="AS20" s="22">
        <v>2689.0371967654987</v>
      </c>
      <c r="AT20" s="22">
        <v>2384156</v>
      </c>
      <c r="AU20" s="22">
        <v>2570.5185983827491</v>
      </c>
      <c r="AV20" s="22">
        <v>2060980.92</v>
      </c>
      <c r="AW20" s="22">
        <v>2222.0818544474391</v>
      </c>
      <c r="AX20" s="22">
        <v>1951054.9200000018</v>
      </c>
      <c r="AY20" s="56">
        <v>2103.5632560646918</v>
      </c>
      <c r="AZ20" s="32">
        <v>1.862645149230957E-9</v>
      </c>
      <c r="BA20" s="21" t="s">
        <v>55</v>
      </c>
      <c r="BB20" s="21"/>
      <c r="BC20" s="24" t="s">
        <v>273</v>
      </c>
      <c r="BD20" s="15">
        <v>0</v>
      </c>
      <c r="BE20" s="123">
        <v>44116.492175925923</v>
      </c>
    </row>
    <row r="21" spans="1:57" x14ac:dyDescent="0.2">
      <c r="A21" s="20">
        <v>37</v>
      </c>
      <c r="B21" s="25">
        <v>10</v>
      </c>
      <c r="C21" s="91" t="s">
        <v>73</v>
      </c>
      <c r="D21" s="28" t="s">
        <v>72</v>
      </c>
      <c r="E21" s="21" t="s">
        <v>322</v>
      </c>
      <c r="F21" s="26" t="s">
        <v>55</v>
      </c>
      <c r="G21" s="33" t="s">
        <v>60</v>
      </c>
      <c r="H21" s="28" t="s">
        <v>61</v>
      </c>
      <c r="I21" s="20">
        <v>2</v>
      </c>
      <c r="J21" s="25">
        <v>0</v>
      </c>
      <c r="K21" s="35">
        <v>455</v>
      </c>
      <c r="L21" s="37">
        <v>17766</v>
      </c>
      <c r="M21" s="37">
        <v>36839941.490000002</v>
      </c>
      <c r="N21" s="31">
        <v>2073.62</v>
      </c>
      <c r="O21" s="35">
        <v>42</v>
      </c>
      <c r="P21" s="31">
        <v>11503014.260000002</v>
      </c>
      <c r="Q21" s="103">
        <v>25281.350021978025</v>
      </c>
      <c r="R21" s="29">
        <v>11891000.760000002</v>
      </c>
      <c r="S21" s="40">
        <v>26134.067604395608</v>
      </c>
      <c r="T21" s="30">
        <v>7287340.3100000005</v>
      </c>
      <c r="U21" s="22">
        <v>16016.132549450551</v>
      </c>
      <c r="V21" s="22">
        <v>6019479.9500000002</v>
      </c>
      <c r="W21" s="22">
        <v>13229.626263736263</v>
      </c>
      <c r="X21" s="22">
        <v>286946.08</v>
      </c>
      <c r="Y21" s="22">
        <v>630.65072527472535</v>
      </c>
      <c r="Z21" s="22">
        <v>980914.28</v>
      </c>
      <c r="AA21" s="22">
        <v>2155.8555604395606</v>
      </c>
      <c r="AB21" s="27">
        <v>1503923.6500000001</v>
      </c>
      <c r="AC21" s="37">
        <v>3305.3267032967037</v>
      </c>
      <c r="AD21" s="30">
        <v>3099736.8000000003</v>
      </c>
      <c r="AE21" s="22">
        <v>6812.6083516483523</v>
      </c>
      <c r="AF21" s="22">
        <v>1475421.05</v>
      </c>
      <c r="AG21" s="22">
        <v>3242.6836263736263</v>
      </c>
      <c r="AH21" s="22">
        <v>1253369.8</v>
      </c>
      <c r="AI21" s="22">
        <v>2754.6589010989014</v>
      </c>
      <c r="AJ21" s="22">
        <v>370945.95</v>
      </c>
      <c r="AK21" s="22">
        <v>815.26582417582415</v>
      </c>
      <c r="AL21" s="29">
        <v>-387986.5</v>
      </c>
      <c r="AM21" s="103">
        <v>-852.71758241758243</v>
      </c>
      <c r="AN21" s="30">
        <v>13027965.300000001</v>
      </c>
      <c r="AO21" s="22">
        <v>28632.890769230769</v>
      </c>
      <c r="AP21" s="22">
        <v>15367374.300000001</v>
      </c>
      <c r="AQ21" s="22">
        <v>33774.44901098901</v>
      </c>
      <c r="AR21" s="22">
        <v>-1905912.65</v>
      </c>
      <c r="AS21" s="22">
        <v>-4188.8190109890111</v>
      </c>
      <c r="AT21" s="22">
        <v>-2339409</v>
      </c>
      <c r="AU21" s="22">
        <v>-5141.5582417582418</v>
      </c>
      <c r="AV21" s="22">
        <v>1958447.39</v>
      </c>
      <c r="AW21" s="22">
        <v>4304.2799780219775</v>
      </c>
      <c r="AX21" s="22">
        <v>1524951.0399999991</v>
      </c>
      <c r="AY21" s="56">
        <v>3351.5407472527454</v>
      </c>
      <c r="AZ21" s="32">
        <v>-1.1641532182693481E-9</v>
      </c>
      <c r="BA21" s="21" t="s">
        <v>55</v>
      </c>
      <c r="BB21" s="21"/>
      <c r="BC21" s="24" t="s">
        <v>273</v>
      </c>
      <c r="BD21" s="15">
        <v>0</v>
      </c>
      <c r="BE21" s="123">
        <v>44116.492175925923</v>
      </c>
    </row>
    <row r="22" spans="1:57" x14ac:dyDescent="0.2">
      <c r="A22" s="20">
        <v>210</v>
      </c>
      <c r="B22" s="25">
        <v>11</v>
      </c>
      <c r="C22" s="91" t="s">
        <v>74</v>
      </c>
      <c r="D22" s="28" t="s">
        <v>75</v>
      </c>
      <c r="E22" s="21" t="s">
        <v>322</v>
      </c>
      <c r="F22" s="26" t="s">
        <v>55</v>
      </c>
      <c r="G22" s="33" t="s">
        <v>56</v>
      </c>
      <c r="H22" s="28" t="s">
        <v>57</v>
      </c>
      <c r="I22" s="20">
        <v>3</v>
      </c>
      <c r="J22" s="25">
        <v>0</v>
      </c>
      <c r="K22" s="35">
        <v>501.5</v>
      </c>
      <c r="L22" s="37">
        <v>4135</v>
      </c>
      <c r="M22" s="37">
        <v>8816313.2100000009</v>
      </c>
      <c r="N22" s="31">
        <v>2132.11</v>
      </c>
      <c r="O22" s="35">
        <v>101</v>
      </c>
      <c r="P22" s="31">
        <v>9099162.5999999996</v>
      </c>
      <c r="Q22" s="103">
        <v>18143.893519441674</v>
      </c>
      <c r="R22" s="29">
        <v>9340772.9000000004</v>
      </c>
      <c r="S22" s="40">
        <v>18625.668793619145</v>
      </c>
      <c r="T22" s="30">
        <v>6350577.3500000006</v>
      </c>
      <c r="U22" s="22">
        <v>12663.16520438684</v>
      </c>
      <c r="V22" s="22">
        <v>5771436.75</v>
      </c>
      <c r="W22" s="22">
        <v>11508.348454636092</v>
      </c>
      <c r="X22" s="22">
        <v>248586.49</v>
      </c>
      <c r="Y22" s="22">
        <v>495.68592223330006</v>
      </c>
      <c r="Z22" s="22">
        <v>330554.11</v>
      </c>
      <c r="AA22" s="22">
        <v>659.13082751744764</v>
      </c>
      <c r="AB22" s="27">
        <v>1090950.6399999999</v>
      </c>
      <c r="AC22" s="37">
        <v>2175.3751545363907</v>
      </c>
      <c r="AD22" s="30">
        <v>1899244.9100000001</v>
      </c>
      <c r="AE22" s="22">
        <v>3787.1284346959123</v>
      </c>
      <c r="AF22" s="22">
        <v>665786</v>
      </c>
      <c r="AG22" s="22">
        <v>1327.5892323030907</v>
      </c>
      <c r="AH22" s="22">
        <v>1201588.81</v>
      </c>
      <c r="AI22" s="22">
        <v>2395.9896510468593</v>
      </c>
      <c r="AJ22" s="22">
        <v>31870.1</v>
      </c>
      <c r="AK22" s="22">
        <v>63.549551345962108</v>
      </c>
      <c r="AL22" s="29">
        <v>-241610.3</v>
      </c>
      <c r="AM22" s="103">
        <v>-481.77527417746757</v>
      </c>
      <c r="AN22" s="30">
        <v>9335164.1600000001</v>
      </c>
      <c r="AO22" s="22">
        <v>18614.484865403789</v>
      </c>
      <c r="AP22" s="22">
        <v>8934124.1600000001</v>
      </c>
      <c r="AQ22" s="22">
        <v>17814.803908275175</v>
      </c>
      <c r="AR22" s="22">
        <v>396698</v>
      </c>
      <c r="AS22" s="22">
        <v>791.0229312063808</v>
      </c>
      <c r="AT22" s="22">
        <v>401040</v>
      </c>
      <c r="AU22" s="22">
        <v>799.68095712861418</v>
      </c>
      <c r="AV22" s="22">
        <v>231659.56</v>
      </c>
      <c r="AW22" s="22">
        <v>461.93332003988036</v>
      </c>
      <c r="AX22" s="22">
        <v>236001.56000000052</v>
      </c>
      <c r="AY22" s="56">
        <v>470.5913459621147</v>
      </c>
      <c r="AZ22" s="32">
        <v>5.2386894822120667E-10</v>
      </c>
      <c r="BA22" s="21" t="s">
        <v>62</v>
      </c>
      <c r="BB22" s="21"/>
      <c r="BC22" s="24" t="s">
        <v>273</v>
      </c>
      <c r="BD22" s="15">
        <v>0</v>
      </c>
      <c r="BE22" s="123">
        <v>44116.492175925923</v>
      </c>
    </row>
    <row r="23" spans="1:57" x14ac:dyDescent="0.2">
      <c r="A23" s="20">
        <v>39</v>
      </c>
      <c r="B23" s="25">
        <v>12</v>
      </c>
      <c r="C23" s="91" t="s">
        <v>76</v>
      </c>
      <c r="D23" s="28" t="s">
        <v>77</v>
      </c>
      <c r="E23" s="21" t="s">
        <v>322</v>
      </c>
      <c r="F23" s="26" t="s">
        <v>78</v>
      </c>
      <c r="G23" s="33" t="s">
        <v>65</v>
      </c>
      <c r="H23" s="28" t="s">
        <v>66</v>
      </c>
      <c r="I23" s="20">
        <v>1</v>
      </c>
      <c r="J23" s="25">
        <v>0</v>
      </c>
      <c r="K23" s="35">
        <v>42.5</v>
      </c>
      <c r="L23" s="37">
        <v>894</v>
      </c>
      <c r="M23" s="37">
        <v>2157076.9500000002</v>
      </c>
      <c r="N23" s="31">
        <v>2412.83</v>
      </c>
      <c r="O23" s="35">
        <v>57</v>
      </c>
      <c r="P23" s="31">
        <v>892100.53</v>
      </c>
      <c r="Q23" s="103">
        <v>20990.600705882352</v>
      </c>
      <c r="R23" s="29">
        <v>915052.79</v>
      </c>
      <c r="S23" s="40">
        <v>21530.653882352941</v>
      </c>
      <c r="T23" s="30">
        <v>531748.75</v>
      </c>
      <c r="U23" s="22">
        <v>12511.735294117647</v>
      </c>
      <c r="V23" s="22">
        <v>491648.4</v>
      </c>
      <c r="W23" s="22">
        <v>11568.197647058823</v>
      </c>
      <c r="X23" s="22">
        <v>7164.6</v>
      </c>
      <c r="Y23" s="22">
        <v>168.57882352941178</v>
      </c>
      <c r="Z23" s="22">
        <v>32935.75</v>
      </c>
      <c r="AA23" s="22">
        <v>774.9588235294118</v>
      </c>
      <c r="AB23" s="27">
        <v>110407.38999999998</v>
      </c>
      <c r="AC23" s="37">
        <v>2597.8209411764701</v>
      </c>
      <c r="AD23" s="30">
        <v>272896.65000000002</v>
      </c>
      <c r="AE23" s="22">
        <v>6421.0976470588239</v>
      </c>
      <c r="AF23" s="22">
        <v>0</v>
      </c>
      <c r="AG23" s="22">
        <v>0</v>
      </c>
      <c r="AH23" s="22">
        <v>272896.65000000002</v>
      </c>
      <c r="AI23" s="22">
        <v>6421.0976470588239</v>
      </c>
      <c r="AJ23" s="22">
        <v>0</v>
      </c>
      <c r="AK23" s="22">
        <v>0</v>
      </c>
      <c r="AL23" s="29">
        <v>-22952.26</v>
      </c>
      <c r="AM23" s="103">
        <v>-540.05317647058814</v>
      </c>
      <c r="AN23" s="30">
        <v>1038652.5700000001</v>
      </c>
      <c r="AO23" s="22">
        <v>24438.884000000002</v>
      </c>
      <c r="AP23" s="22">
        <v>1237613.57</v>
      </c>
      <c r="AQ23" s="22">
        <v>29120.319294117649</v>
      </c>
      <c r="AR23" s="22">
        <v>-258175</v>
      </c>
      <c r="AS23" s="22">
        <v>-6074.7058823529414</v>
      </c>
      <c r="AT23" s="22">
        <v>-198961</v>
      </c>
      <c r="AU23" s="22">
        <v>-4681.4352941176467</v>
      </c>
      <c r="AV23" s="22">
        <v>87338.04</v>
      </c>
      <c r="AW23" s="22">
        <v>2055.0127058823527</v>
      </c>
      <c r="AX23" s="22">
        <v>146552.04000000004</v>
      </c>
      <c r="AY23" s="56">
        <v>3448.283294117648</v>
      </c>
      <c r="AZ23" s="32">
        <v>4.3655745685100555E-11</v>
      </c>
      <c r="BA23" s="21" t="s">
        <v>55</v>
      </c>
      <c r="BB23" s="21"/>
      <c r="BC23" s="24" t="s">
        <v>273</v>
      </c>
      <c r="BD23" s="15">
        <v>0</v>
      </c>
      <c r="BE23" s="123">
        <v>44116.492175925923</v>
      </c>
    </row>
    <row r="24" spans="1:57" x14ac:dyDescent="0.2">
      <c r="A24" s="20">
        <v>40</v>
      </c>
      <c r="B24" s="25">
        <v>13</v>
      </c>
      <c r="C24" s="91" t="s">
        <v>79</v>
      </c>
      <c r="D24" s="28" t="s">
        <v>80</v>
      </c>
      <c r="E24" s="21" t="s">
        <v>322</v>
      </c>
      <c r="F24" s="26" t="s">
        <v>55</v>
      </c>
      <c r="G24" s="33" t="s">
        <v>65</v>
      </c>
      <c r="H24" s="28" t="s">
        <v>66</v>
      </c>
      <c r="I24" s="20">
        <v>1</v>
      </c>
      <c r="J24" s="25">
        <v>0</v>
      </c>
      <c r="K24" s="35">
        <v>98</v>
      </c>
      <c r="L24" s="37">
        <v>1223</v>
      </c>
      <c r="M24" s="37">
        <v>2890008.14</v>
      </c>
      <c r="N24" s="31">
        <v>2363.04</v>
      </c>
      <c r="O24" s="35">
        <v>57</v>
      </c>
      <c r="P24" s="31">
        <v>1770932.32</v>
      </c>
      <c r="Q24" s="103">
        <v>18070.737959183673</v>
      </c>
      <c r="R24" s="29">
        <v>1815658.04</v>
      </c>
      <c r="S24" s="40">
        <v>18527.122857142858</v>
      </c>
      <c r="T24" s="30">
        <v>1111301.6400000001</v>
      </c>
      <c r="U24" s="22">
        <v>11339.812653061226</v>
      </c>
      <c r="V24" s="22">
        <v>1001702.9400000001</v>
      </c>
      <c r="W24" s="22">
        <v>10221.458571428571</v>
      </c>
      <c r="X24" s="22">
        <v>35522.61</v>
      </c>
      <c r="Y24" s="22">
        <v>362.47561224489795</v>
      </c>
      <c r="Z24" s="22">
        <v>74076.09</v>
      </c>
      <c r="AA24" s="22">
        <v>755.8784693877551</v>
      </c>
      <c r="AB24" s="27">
        <v>174319.44999999998</v>
      </c>
      <c r="AC24" s="37">
        <v>1778.7698979591835</v>
      </c>
      <c r="AD24" s="30">
        <v>530036.94999999995</v>
      </c>
      <c r="AE24" s="22">
        <v>5408.5403061224488</v>
      </c>
      <c r="AF24" s="22">
        <v>262000</v>
      </c>
      <c r="AG24" s="22">
        <v>2673.4693877551022</v>
      </c>
      <c r="AH24" s="22">
        <v>256884.3</v>
      </c>
      <c r="AI24" s="22">
        <v>2621.2683673469387</v>
      </c>
      <c r="AJ24" s="22">
        <v>11152.65</v>
      </c>
      <c r="AK24" s="22">
        <v>113.80255102040816</v>
      </c>
      <c r="AL24" s="29">
        <v>-44725.719999999994</v>
      </c>
      <c r="AM24" s="103">
        <v>-456.3848979591836</v>
      </c>
      <c r="AN24" s="30">
        <v>1654264.49</v>
      </c>
      <c r="AO24" s="22">
        <v>16880.249897959184</v>
      </c>
      <c r="AP24" s="22">
        <v>1661290.49</v>
      </c>
      <c r="AQ24" s="22">
        <v>16951.943775510204</v>
      </c>
      <c r="AR24" s="22">
        <v>110152</v>
      </c>
      <c r="AS24" s="22">
        <v>1124</v>
      </c>
      <c r="AT24" s="22">
        <v>-7026</v>
      </c>
      <c r="AU24" s="22">
        <v>-71.693877551020407</v>
      </c>
      <c r="AV24" s="22">
        <v>510.17</v>
      </c>
      <c r="AW24" s="22">
        <v>5.2058163265306128</v>
      </c>
      <c r="AX24" s="22">
        <v>-116667.83000000007</v>
      </c>
      <c r="AY24" s="56">
        <v>-1190.4880612244906</v>
      </c>
      <c r="AZ24" s="32">
        <v>-7.4521722126519307E-11</v>
      </c>
      <c r="BA24" s="21" t="s">
        <v>62</v>
      </c>
      <c r="BB24" s="21"/>
      <c r="BC24" s="24" t="s">
        <v>273</v>
      </c>
      <c r="BD24" s="15">
        <v>0</v>
      </c>
      <c r="BE24" s="123">
        <v>44116.492175925923</v>
      </c>
    </row>
    <row r="25" spans="1:57" x14ac:dyDescent="0.2">
      <c r="A25" s="20">
        <v>41</v>
      </c>
      <c r="B25" s="25">
        <v>15</v>
      </c>
      <c r="C25" s="91" t="s">
        <v>81</v>
      </c>
      <c r="D25" s="28" t="s">
        <v>82</v>
      </c>
      <c r="E25" s="21" t="s">
        <v>322</v>
      </c>
      <c r="F25" s="26" t="s">
        <v>55</v>
      </c>
      <c r="G25" s="33" t="s">
        <v>56</v>
      </c>
      <c r="H25" s="28" t="s">
        <v>57</v>
      </c>
      <c r="I25" s="20">
        <v>3</v>
      </c>
      <c r="J25" s="25">
        <v>0</v>
      </c>
      <c r="K25" s="35">
        <v>349.5</v>
      </c>
      <c r="L25" s="37">
        <v>2873</v>
      </c>
      <c r="M25" s="37">
        <v>5438572.1100000003</v>
      </c>
      <c r="N25" s="31">
        <v>1892.99</v>
      </c>
      <c r="O25" s="35">
        <v>98</v>
      </c>
      <c r="P25" s="31">
        <v>6187411.3500000006</v>
      </c>
      <c r="Q25" s="103">
        <v>17703.609012875539</v>
      </c>
      <c r="R25" s="29">
        <v>6430785.5200000005</v>
      </c>
      <c r="S25" s="40">
        <v>18399.958569384838</v>
      </c>
      <c r="T25" s="30">
        <v>4539346.1700000009</v>
      </c>
      <c r="U25" s="22">
        <v>12988.11493562232</v>
      </c>
      <c r="V25" s="22">
        <v>4088335.3000000003</v>
      </c>
      <c r="W25" s="22">
        <v>11697.66895565093</v>
      </c>
      <c r="X25" s="22">
        <v>169942.51</v>
      </c>
      <c r="Y25" s="22">
        <v>486.24466380543635</v>
      </c>
      <c r="Z25" s="22">
        <v>281068.36000000004</v>
      </c>
      <c r="AA25" s="22">
        <v>804.20131616595154</v>
      </c>
      <c r="AB25" s="27">
        <v>622121.64999999991</v>
      </c>
      <c r="AC25" s="37">
        <v>1780.0333333333331</v>
      </c>
      <c r="AD25" s="30">
        <v>1269317.7000000002</v>
      </c>
      <c r="AE25" s="22">
        <v>3631.8103004291852</v>
      </c>
      <c r="AF25" s="22">
        <v>448235</v>
      </c>
      <c r="AG25" s="22">
        <v>1282.5035765379114</v>
      </c>
      <c r="AH25" s="22">
        <v>801114.6</v>
      </c>
      <c r="AI25" s="22">
        <v>2292.1733905579399</v>
      </c>
      <c r="AJ25" s="22">
        <v>19968.099999999999</v>
      </c>
      <c r="AK25" s="22">
        <v>57.133333333333326</v>
      </c>
      <c r="AL25" s="29">
        <v>-243374.17</v>
      </c>
      <c r="AM25" s="103">
        <v>-696.34955650929908</v>
      </c>
      <c r="AN25" s="30">
        <v>6260624.1500000004</v>
      </c>
      <c r="AO25" s="22">
        <v>17913.087696709586</v>
      </c>
      <c r="AP25" s="22">
        <v>5342558.1500000004</v>
      </c>
      <c r="AQ25" s="22">
        <v>15286.289413447783</v>
      </c>
      <c r="AR25" s="22">
        <v>844951</v>
      </c>
      <c r="AS25" s="22">
        <v>2417.5994277539344</v>
      </c>
      <c r="AT25" s="22">
        <v>918066</v>
      </c>
      <c r="AU25" s="22">
        <v>2626.7982832618027</v>
      </c>
      <c r="AV25" s="22">
        <v>97.8</v>
      </c>
      <c r="AW25" s="22">
        <v>0.27982832618025749</v>
      </c>
      <c r="AX25" s="22">
        <v>73212.799999999814</v>
      </c>
      <c r="AY25" s="56">
        <v>209.4786838340481</v>
      </c>
      <c r="AZ25" s="32">
        <v>-1.8626167275215266E-10</v>
      </c>
      <c r="BA25" s="21" t="s">
        <v>62</v>
      </c>
      <c r="BB25" s="21"/>
      <c r="BC25" s="24" t="s">
        <v>273</v>
      </c>
      <c r="BD25" s="15">
        <v>0</v>
      </c>
      <c r="BE25" s="123">
        <v>44116.492175925923</v>
      </c>
    </row>
    <row r="26" spans="1:57" x14ac:dyDescent="0.2">
      <c r="A26" s="20">
        <v>215</v>
      </c>
      <c r="B26" s="25">
        <v>16</v>
      </c>
      <c r="C26" s="91" t="s">
        <v>83</v>
      </c>
      <c r="D26" s="28" t="s">
        <v>84</v>
      </c>
      <c r="E26" s="21" t="s">
        <v>322</v>
      </c>
      <c r="F26" s="26" t="s">
        <v>55</v>
      </c>
      <c r="G26" s="33" t="s">
        <v>56</v>
      </c>
      <c r="H26" s="28" t="s">
        <v>57</v>
      </c>
      <c r="I26" s="20">
        <v>3</v>
      </c>
      <c r="J26" s="25">
        <v>0</v>
      </c>
      <c r="K26" s="35">
        <v>1236.5</v>
      </c>
      <c r="L26" s="37">
        <v>10838</v>
      </c>
      <c r="M26" s="37">
        <v>19785188.600000001</v>
      </c>
      <c r="N26" s="31">
        <v>1825.53</v>
      </c>
      <c r="O26" s="35">
        <v>90</v>
      </c>
      <c r="P26" s="31">
        <v>20332850.350000001</v>
      </c>
      <c r="Q26" s="103">
        <v>16443.874120501416</v>
      </c>
      <c r="R26" s="29">
        <v>21261686.710000001</v>
      </c>
      <c r="S26" s="40">
        <v>17195.055972503033</v>
      </c>
      <c r="T26" s="30">
        <v>15095719.869999999</v>
      </c>
      <c r="U26" s="22">
        <v>12208.426906591185</v>
      </c>
      <c r="V26" s="22">
        <v>13964373.789999999</v>
      </c>
      <c r="W26" s="22">
        <v>11293.468491710473</v>
      </c>
      <c r="X26" s="22">
        <v>480141.31999999995</v>
      </c>
      <c r="Y26" s="22">
        <v>388.3067691063485</v>
      </c>
      <c r="Z26" s="22">
        <v>651204.76</v>
      </c>
      <c r="AA26" s="22">
        <v>526.65164577436315</v>
      </c>
      <c r="AB26" s="27">
        <v>2702143.0900000003</v>
      </c>
      <c r="AC26" s="37">
        <v>2185.3158835422564</v>
      </c>
      <c r="AD26" s="30">
        <v>3463823.75</v>
      </c>
      <c r="AE26" s="22">
        <v>2801.3131823695917</v>
      </c>
      <c r="AF26" s="22">
        <v>892016.4</v>
      </c>
      <c r="AG26" s="22">
        <v>721.4042862919531</v>
      </c>
      <c r="AH26" s="22">
        <v>2478382.35</v>
      </c>
      <c r="AI26" s="22">
        <v>2004.3528912252325</v>
      </c>
      <c r="AJ26" s="22">
        <v>93425</v>
      </c>
      <c r="AK26" s="22">
        <v>75.556004852405991</v>
      </c>
      <c r="AL26" s="29">
        <v>-928836.3600000001</v>
      </c>
      <c r="AM26" s="103">
        <v>-751.18185200161759</v>
      </c>
      <c r="AN26" s="30">
        <v>19555059.870000001</v>
      </c>
      <c r="AO26" s="22">
        <v>15814.848257177518</v>
      </c>
      <c r="AP26" s="22">
        <v>17830544.870000001</v>
      </c>
      <c r="AQ26" s="22">
        <v>14420.173772745655</v>
      </c>
      <c r="AR26" s="22">
        <v>1722829</v>
      </c>
      <c r="AS26" s="22">
        <v>1393.3109583501819</v>
      </c>
      <c r="AT26" s="22">
        <v>1724515</v>
      </c>
      <c r="AU26" s="22">
        <v>1394.6744844318641</v>
      </c>
      <c r="AV26" s="22">
        <v>-779476.47999999998</v>
      </c>
      <c r="AW26" s="22">
        <v>-630.38938940558023</v>
      </c>
      <c r="AX26" s="22">
        <v>-777790.48000000045</v>
      </c>
      <c r="AY26" s="56">
        <v>-629.02586332389842</v>
      </c>
      <c r="AZ26" s="32">
        <v>-4.6566128730773926E-10</v>
      </c>
      <c r="BA26" s="21" t="s">
        <v>55</v>
      </c>
      <c r="BB26" s="21"/>
      <c r="BC26" s="24" t="s">
        <v>273</v>
      </c>
      <c r="BD26" s="15">
        <v>0</v>
      </c>
      <c r="BE26" s="123">
        <v>44116.492175925923</v>
      </c>
    </row>
    <row r="27" spans="1:57" x14ac:dyDescent="0.2">
      <c r="A27" s="20">
        <v>45</v>
      </c>
      <c r="B27" s="25">
        <v>17</v>
      </c>
      <c r="C27" s="91" t="s">
        <v>85</v>
      </c>
      <c r="D27" s="28" t="s">
        <v>86</v>
      </c>
      <c r="E27" s="21" t="s">
        <v>322</v>
      </c>
      <c r="F27" s="26" t="s">
        <v>55</v>
      </c>
      <c r="G27" s="33" t="s">
        <v>65</v>
      </c>
      <c r="H27" s="28" t="s">
        <v>66</v>
      </c>
      <c r="I27" s="20">
        <v>1</v>
      </c>
      <c r="J27" s="25">
        <v>0</v>
      </c>
      <c r="K27" s="35">
        <v>155.5</v>
      </c>
      <c r="L27" s="37">
        <v>2295</v>
      </c>
      <c r="M27" s="37">
        <v>10761047.16</v>
      </c>
      <c r="N27" s="31">
        <v>4688.8999999999996</v>
      </c>
      <c r="O27" s="35">
        <v>38</v>
      </c>
      <c r="P27" s="31">
        <v>2594077.4500000002</v>
      </c>
      <c r="Q27" s="103">
        <v>16682.170096463025</v>
      </c>
      <c r="R27" s="29">
        <v>2615996.5300000003</v>
      </c>
      <c r="S27" s="40">
        <v>16823.128810289392</v>
      </c>
      <c r="T27" s="30">
        <v>1728411.23</v>
      </c>
      <c r="U27" s="22">
        <v>11115.184758842444</v>
      </c>
      <c r="V27" s="22">
        <v>1489309</v>
      </c>
      <c r="W27" s="22">
        <v>9577.5498392282952</v>
      </c>
      <c r="X27" s="22">
        <v>53869.399999999994</v>
      </c>
      <c r="Y27" s="22">
        <v>346.42700964630222</v>
      </c>
      <c r="Z27" s="22">
        <v>185232.83</v>
      </c>
      <c r="AA27" s="22">
        <v>1191.2079099678456</v>
      </c>
      <c r="AB27" s="27">
        <v>280219.49</v>
      </c>
      <c r="AC27" s="37">
        <v>1802.0545980707395</v>
      </c>
      <c r="AD27" s="30">
        <v>607365.81000000006</v>
      </c>
      <c r="AE27" s="22">
        <v>3905.8894533762063</v>
      </c>
      <c r="AF27" s="22">
        <v>200600</v>
      </c>
      <c r="AG27" s="22">
        <v>1290.0321543408361</v>
      </c>
      <c r="AH27" s="22">
        <v>373865.81</v>
      </c>
      <c r="AI27" s="22">
        <v>2404.2817363344052</v>
      </c>
      <c r="AJ27" s="22">
        <v>32900</v>
      </c>
      <c r="AK27" s="22">
        <v>211.57556270096464</v>
      </c>
      <c r="AL27" s="29">
        <v>-21919.079999999998</v>
      </c>
      <c r="AM27" s="103">
        <v>-140.95871382636653</v>
      </c>
      <c r="AN27" s="30">
        <v>2793818.66</v>
      </c>
      <c r="AO27" s="22">
        <v>17966.679485530549</v>
      </c>
      <c r="AP27" s="22">
        <v>4157297.66</v>
      </c>
      <c r="AQ27" s="22">
        <v>26735.033183279742</v>
      </c>
      <c r="AR27" s="22">
        <v>-1363479</v>
      </c>
      <c r="AS27" s="22">
        <v>-8768.3536977491967</v>
      </c>
      <c r="AT27" s="22">
        <v>-1363479</v>
      </c>
      <c r="AU27" s="22">
        <v>-8768.3536977491967</v>
      </c>
      <c r="AV27" s="22">
        <v>199741.21</v>
      </c>
      <c r="AW27" s="22">
        <v>1284.5093890675241</v>
      </c>
      <c r="AX27" s="22">
        <v>199741.20999999996</v>
      </c>
      <c r="AY27" s="56">
        <v>1284.5093890675239</v>
      </c>
      <c r="AZ27" s="32">
        <v>-2.9103830456733704E-11</v>
      </c>
      <c r="BA27" s="21" t="s">
        <v>55</v>
      </c>
      <c r="BB27" s="21"/>
      <c r="BC27" s="24" t="s">
        <v>273</v>
      </c>
      <c r="BD27" s="15">
        <v>1</v>
      </c>
      <c r="BE27" s="123">
        <v>44116.492175925923</v>
      </c>
    </row>
    <row r="28" spans="1:57" x14ac:dyDescent="0.2">
      <c r="A28" s="20">
        <v>46</v>
      </c>
      <c r="B28" s="25">
        <v>18</v>
      </c>
      <c r="C28" s="91" t="s">
        <v>87</v>
      </c>
      <c r="D28" s="28" t="s">
        <v>88</v>
      </c>
      <c r="E28" s="21" t="s">
        <v>322</v>
      </c>
      <c r="F28" s="26" t="s">
        <v>55</v>
      </c>
      <c r="G28" s="33" t="s">
        <v>65</v>
      </c>
      <c r="H28" s="28" t="s">
        <v>66</v>
      </c>
      <c r="I28" s="20">
        <v>1</v>
      </c>
      <c r="J28" s="25">
        <v>0</v>
      </c>
      <c r="K28" s="35">
        <v>66</v>
      </c>
      <c r="L28" s="37">
        <v>778</v>
      </c>
      <c r="M28" s="37">
        <v>1549965.57</v>
      </c>
      <c r="N28" s="31">
        <v>1992.24</v>
      </c>
      <c r="O28" s="35">
        <v>62</v>
      </c>
      <c r="P28" s="31">
        <v>1036967.6900000002</v>
      </c>
      <c r="Q28" s="103">
        <v>15711.63166666667</v>
      </c>
      <c r="R28" s="29">
        <v>1049228.2000000002</v>
      </c>
      <c r="S28" s="40">
        <v>15897.396969696973</v>
      </c>
      <c r="T28" s="30">
        <v>753075.74000000011</v>
      </c>
      <c r="U28" s="22">
        <v>11410.238484848487</v>
      </c>
      <c r="V28" s="22">
        <v>678678.05</v>
      </c>
      <c r="W28" s="22">
        <v>10283.000757575759</v>
      </c>
      <c r="X28" s="22">
        <v>23663.039999999997</v>
      </c>
      <c r="Y28" s="22">
        <v>358.53090909090906</v>
      </c>
      <c r="Z28" s="22">
        <v>50734.65</v>
      </c>
      <c r="AA28" s="22">
        <v>768.70681818181822</v>
      </c>
      <c r="AB28" s="27">
        <v>161694.75</v>
      </c>
      <c r="AC28" s="37">
        <v>2449.9204545454545</v>
      </c>
      <c r="AD28" s="30">
        <v>134457.71000000002</v>
      </c>
      <c r="AE28" s="22">
        <v>2037.2380303030307</v>
      </c>
      <c r="AF28" s="22">
        <v>16500</v>
      </c>
      <c r="AG28" s="22">
        <v>250</v>
      </c>
      <c r="AH28" s="22">
        <v>116107.71</v>
      </c>
      <c r="AI28" s="22">
        <v>1759.2077272727274</v>
      </c>
      <c r="AJ28" s="22">
        <v>1850</v>
      </c>
      <c r="AK28" s="22">
        <v>28.030303030303031</v>
      </c>
      <c r="AL28" s="29">
        <v>-12260.51</v>
      </c>
      <c r="AM28" s="103">
        <v>-185.76530303030304</v>
      </c>
      <c r="AN28" s="30">
        <v>1095991.1000000001</v>
      </c>
      <c r="AO28" s="22">
        <v>16605.925757575758</v>
      </c>
      <c r="AP28" s="22">
        <v>961210.1</v>
      </c>
      <c r="AQ28" s="22">
        <v>14563.789393939394</v>
      </c>
      <c r="AR28" s="22">
        <v>135091</v>
      </c>
      <c r="AS28" s="22">
        <v>2046.8333333333333</v>
      </c>
      <c r="AT28" s="22">
        <v>134781</v>
      </c>
      <c r="AU28" s="22">
        <v>2042.1363636363637</v>
      </c>
      <c r="AV28" s="22">
        <v>59333.41</v>
      </c>
      <c r="AW28" s="22">
        <v>898.99106060606061</v>
      </c>
      <c r="AX28" s="22">
        <v>59023.409999999916</v>
      </c>
      <c r="AY28" s="56">
        <v>894.29409090908962</v>
      </c>
      <c r="AZ28" s="32">
        <v>-8.7311491370201111E-11</v>
      </c>
      <c r="BA28" s="21" t="s">
        <v>55</v>
      </c>
      <c r="BB28" s="21"/>
      <c r="BC28" s="24" t="s">
        <v>273</v>
      </c>
      <c r="BD28" s="15">
        <v>0</v>
      </c>
      <c r="BE28" s="123">
        <v>44116.492175925923</v>
      </c>
    </row>
    <row r="29" spans="1:57" x14ac:dyDescent="0.2">
      <c r="A29" s="20">
        <v>212</v>
      </c>
      <c r="B29" s="25">
        <v>20</v>
      </c>
      <c r="C29" s="91" t="s">
        <v>89</v>
      </c>
      <c r="D29" s="28" t="s">
        <v>90</v>
      </c>
      <c r="E29" s="21" t="s">
        <v>322</v>
      </c>
      <c r="F29" s="26" t="s">
        <v>55</v>
      </c>
      <c r="G29" s="33" t="s">
        <v>56</v>
      </c>
      <c r="H29" s="28" t="s">
        <v>57</v>
      </c>
      <c r="I29" s="20">
        <v>3</v>
      </c>
      <c r="J29" s="25">
        <v>0</v>
      </c>
      <c r="K29" s="35">
        <v>435.5</v>
      </c>
      <c r="L29" s="37">
        <v>4014</v>
      </c>
      <c r="M29" s="37">
        <v>6904457.3600000003</v>
      </c>
      <c r="N29" s="31">
        <v>1720.09</v>
      </c>
      <c r="O29" s="35">
        <v>99</v>
      </c>
      <c r="P29" s="31">
        <v>8502497.7400000002</v>
      </c>
      <c r="Q29" s="103">
        <v>19523.530975889782</v>
      </c>
      <c r="R29" s="29">
        <v>8640041.7799999993</v>
      </c>
      <c r="S29" s="40">
        <v>19839.361148105625</v>
      </c>
      <c r="T29" s="30">
        <v>5957474.0499999998</v>
      </c>
      <c r="U29" s="22">
        <v>13679.618943742824</v>
      </c>
      <c r="V29" s="22">
        <v>5331958.43</v>
      </c>
      <c r="W29" s="22">
        <v>12243.302939150401</v>
      </c>
      <c r="X29" s="22">
        <v>177983.35999999999</v>
      </c>
      <c r="Y29" s="22">
        <v>408.68739380022959</v>
      </c>
      <c r="Z29" s="22">
        <v>447532.26</v>
      </c>
      <c r="AA29" s="22">
        <v>1027.6286107921928</v>
      </c>
      <c r="AB29" s="27">
        <v>787942.62999999989</v>
      </c>
      <c r="AC29" s="37">
        <v>1809.282732491389</v>
      </c>
      <c r="AD29" s="30">
        <v>1894625.0999999999</v>
      </c>
      <c r="AE29" s="22">
        <v>4350.4594718714116</v>
      </c>
      <c r="AF29" s="22">
        <v>836613.15</v>
      </c>
      <c r="AG29" s="22">
        <v>1921.040528128588</v>
      </c>
      <c r="AH29" s="22">
        <v>1035356.75</v>
      </c>
      <c r="AI29" s="22">
        <v>2377.397818599311</v>
      </c>
      <c r="AJ29" s="22">
        <v>22655.200000000001</v>
      </c>
      <c r="AK29" s="22">
        <v>52.021125143513203</v>
      </c>
      <c r="AL29" s="29">
        <v>-137544.04</v>
      </c>
      <c r="AM29" s="103">
        <v>-315.8301722158439</v>
      </c>
      <c r="AN29" s="30">
        <v>8089474.9900000002</v>
      </c>
      <c r="AO29" s="22">
        <v>18575.143490241102</v>
      </c>
      <c r="AP29" s="22">
        <v>6823774.9900000002</v>
      </c>
      <c r="AQ29" s="22">
        <v>15668.828909299657</v>
      </c>
      <c r="AR29" s="22">
        <v>1245149</v>
      </c>
      <c r="AS29" s="22">
        <v>2859.1251435132031</v>
      </c>
      <c r="AT29" s="22">
        <v>1265700</v>
      </c>
      <c r="AU29" s="22">
        <v>2906.3145809414468</v>
      </c>
      <c r="AV29" s="22">
        <v>-433573.75</v>
      </c>
      <c r="AW29" s="22">
        <v>-995.57692307692309</v>
      </c>
      <c r="AX29" s="22">
        <v>-413022.75</v>
      </c>
      <c r="AY29" s="56">
        <v>-948.38748564867967</v>
      </c>
      <c r="AZ29" s="32">
        <v>0</v>
      </c>
      <c r="BA29" s="21" t="s">
        <v>62</v>
      </c>
      <c r="BB29" s="21"/>
      <c r="BC29" s="24" t="s">
        <v>273</v>
      </c>
      <c r="BD29" s="15">
        <v>0</v>
      </c>
      <c r="BE29" s="123">
        <v>44116.492175925923</v>
      </c>
    </row>
    <row r="30" spans="1:57" x14ac:dyDescent="0.2">
      <c r="A30" s="20">
        <v>49</v>
      </c>
      <c r="B30" s="25">
        <v>21</v>
      </c>
      <c r="C30" s="91" t="s">
        <v>91</v>
      </c>
      <c r="D30" s="28" t="s">
        <v>92</v>
      </c>
      <c r="E30" s="21" t="s">
        <v>322</v>
      </c>
      <c r="F30" s="26" t="s">
        <v>55</v>
      </c>
      <c r="G30" s="33" t="s">
        <v>65</v>
      </c>
      <c r="H30" s="28" t="s">
        <v>66</v>
      </c>
      <c r="I30" s="20">
        <v>1</v>
      </c>
      <c r="J30" s="25">
        <v>0</v>
      </c>
      <c r="K30" s="35">
        <v>97</v>
      </c>
      <c r="L30" s="37">
        <v>1185</v>
      </c>
      <c r="M30" s="37">
        <v>3405211.1</v>
      </c>
      <c r="N30" s="31">
        <v>2873.59</v>
      </c>
      <c r="O30" s="35">
        <v>53</v>
      </c>
      <c r="P30" s="31">
        <v>1743470.2300000002</v>
      </c>
      <c r="Q30" s="103">
        <v>17973.91989690722</v>
      </c>
      <c r="R30" s="29">
        <v>1724995.2600000002</v>
      </c>
      <c r="S30" s="40">
        <v>17783.456288659796</v>
      </c>
      <c r="T30" s="30">
        <v>1037905.4</v>
      </c>
      <c r="U30" s="22">
        <v>10700.055670103093</v>
      </c>
      <c r="V30" s="22">
        <v>886430</v>
      </c>
      <c r="W30" s="22">
        <v>9138.4536082474224</v>
      </c>
      <c r="X30" s="22">
        <v>32130.35</v>
      </c>
      <c r="Y30" s="22">
        <v>331.2407216494845</v>
      </c>
      <c r="Z30" s="22">
        <v>119345.05</v>
      </c>
      <c r="AA30" s="22">
        <v>1230.3613402061856</v>
      </c>
      <c r="AB30" s="27">
        <v>267945.76</v>
      </c>
      <c r="AC30" s="37">
        <v>2762.3274226804124</v>
      </c>
      <c r="AD30" s="30">
        <v>419144.1</v>
      </c>
      <c r="AE30" s="22">
        <v>4321.0731958762881</v>
      </c>
      <c r="AF30" s="22">
        <v>180815</v>
      </c>
      <c r="AG30" s="22">
        <v>1864.0721649484535</v>
      </c>
      <c r="AH30" s="22">
        <v>218579.05</v>
      </c>
      <c r="AI30" s="22">
        <v>2253.392268041237</v>
      </c>
      <c r="AJ30" s="22">
        <v>19750.05</v>
      </c>
      <c r="AK30" s="22">
        <v>203.60876288659793</v>
      </c>
      <c r="AL30" s="29">
        <v>18474.969999999998</v>
      </c>
      <c r="AM30" s="103">
        <v>190.46360824742266</v>
      </c>
      <c r="AN30" s="30">
        <v>1716382</v>
      </c>
      <c r="AO30" s="22">
        <v>17694.659793814433</v>
      </c>
      <c r="AP30" s="22">
        <v>1843884</v>
      </c>
      <c r="AQ30" s="22">
        <v>19009.113402061856</v>
      </c>
      <c r="AR30" s="22">
        <v>-218865</v>
      </c>
      <c r="AS30" s="22">
        <v>-2256.3402061855668</v>
      </c>
      <c r="AT30" s="22">
        <v>-127502</v>
      </c>
      <c r="AU30" s="22">
        <v>-1314.4536082474226</v>
      </c>
      <c r="AV30" s="22">
        <v>-118451.23</v>
      </c>
      <c r="AW30" s="22">
        <v>-1221.1467010309277</v>
      </c>
      <c r="AX30" s="22">
        <v>-27088.230000000214</v>
      </c>
      <c r="AY30" s="56">
        <v>-279.2601030927857</v>
      </c>
      <c r="AZ30" s="32">
        <v>-2.1827872842550278E-10</v>
      </c>
      <c r="BA30" s="21" t="s">
        <v>55</v>
      </c>
      <c r="BB30" s="21"/>
      <c r="BC30" s="24" t="s">
        <v>273</v>
      </c>
      <c r="BD30" s="15">
        <v>0</v>
      </c>
      <c r="BE30" s="123">
        <v>44116.492175925923</v>
      </c>
    </row>
    <row r="31" spans="1:57" x14ac:dyDescent="0.2">
      <c r="A31" s="20">
        <v>227</v>
      </c>
      <c r="B31" s="25">
        <v>227</v>
      </c>
      <c r="C31" s="91" t="s">
        <v>269</v>
      </c>
      <c r="D31" s="28" t="s">
        <v>270</v>
      </c>
      <c r="E31" s="21" t="s">
        <v>322</v>
      </c>
      <c r="F31" s="26" t="s">
        <v>55</v>
      </c>
      <c r="G31" s="33" t="s">
        <v>65</v>
      </c>
      <c r="H31" s="28" t="s">
        <v>66</v>
      </c>
      <c r="I31" s="20">
        <v>1</v>
      </c>
      <c r="J31" s="25">
        <v>0</v>
      </c>
      <c r="K31" s="35">
        <v>151</v>
      </c>
      <c r="L31" s="37">
        <v>1684</v>
      </c>
      <c r="M31" s="37">
        <v>3810230.16</v>
      </c>
      <c r="N31" s="31">
        <v>2262.6</v>
      </c>
      <c r="O31" s="35">
        <v>55</v>
      </c>
      <c r="P31" s="31">
        <v>2239950.42</v>
      </c>
      <c r="Q31" s="103">
        <v>14834.108741721853</v>
      </c>
      <c r="R31" s="29">
        <v>2331551.88</v>
      </c>
      <c r="S31" s="40">
        <v>15440.740927152317</v>
      </c>
      <c r="T31" s="30">
        <v>1828420.38</v>
      </c>
      <c r="U31" s="22">
        <v>12108.744238410596</v>
      </c>
      <c r="V31" s="22">
        <v>1622849.15</v>
      </c>
      <c r="W31" s="22">
        <v>10747.34536423841</v>
      </c>
      <c r="X31" s="22">
        <v>87450.98000000001</v>
      </c>
      <c r="Y31" s="22">
        <v>579.14556291390738</v>
      </c>
      <c r="Z31" s="22">
        <v>118120.25</v>
      </c>
      <c r="AA31" s="22">
        <v>782.25331125827813</v>
      </c>
      <c r="AB31" s="27">
        <v>172888.09999999998</v>
      </c>
      <c r="AC31" s="37">
        <v>1144.9543046357614</v>
      </c>
      <c r="AD31" s="30">
        <v>330243.40000000002</v>
      </c>
      <c r="AE31" s="22">
        <v>2187.0423841059605</v>
      </c>
      <c r="AF31" s="22">
        <v>30200</v>
      </c>
      <c r="AG31" s="22">
        <v>200</v>
      </c>
      <c r="AH31" s="22">
        <v>300043.40000000002</v>
      </c>
      <c r="AI31" s="22">
        <v>1987.0423841059603</v>
      </c>
      <c r="AJ31" s="22">
        <v>0</v>
      </c>
      <c r="AK31" s="22">
        <v>0</v>
      </c>
      <c r="AL31" s="29">
        <v>-91601.459999999992</v>
      </c>
      <c r="AM31" s="103">
        <v>-606.63218543046355</v>
      </c>
      <c r="AN31" s="30">
        <v>2313013.9</v>
      </c>
      <c r="AO31" s="22">
        <v>15317.972847682118</v>
      </c>
      <c r="AP31" s="22">
        <v>2097998.9</v>
      </c>
      <c r="AQ31" s="22">
        <v>13894.032450331126</v>
      </c>
      <c r="AR31" s="22">
        <v>164892</v>
      </c>
      <c r="AS31" s="22">
        <v>1092</v>
      </c>
      <c r="AT31" s="22">
        <v>215015</v>
      </c>
      <c r="AU31" s="22">
        <v>1423.9403973509934</v>
      </c>
      <c r="AV31" s="22">
        <v>22940.48</v>
      </c>
      <c r="AW31" s="22">
        <v>151.92370860927153</v>
      </c>
      <c r="AX31" s="22">
        <v>73063.479999999981</v>
      </c>
      <c r="AY31" s="56">
        <v>483.86410596026479</v>
      </c>
      <c r="AZ31" s="32">
        <v>-1.8189894035458565E-11</v>
      </c>
      <c r="BA31" s="21" t="s">
        <v>62</v>
      </c>
      <c r="BB31" s="21"/>
      <c r="BC31" s="24" t="s">
        <v>273</v>
      </c>
      <c r="BD31" s="15">
        <v>0</v>
      </c>
      <c r="BE31" s="123">
        <v>44116.492175925923</v>
      </c>
    </row>
    <row r="32" spans="1:57" x14ac:dyDescent="0.2">
      <c r="A32" s="20">
        <v>52</v>
      </c>
      <c r="B32" s="25">
        <v>24</v>
      </c>
      <c r="C32" s="91" t="s">
        <v>93</v>
      </c>
      <c r="D32" s="28" t="s">
        <v>94</v>
      </c>
      <c r="E32" s="21" t="s">
        <v>322</v>
      </c>
      <c r="F32" s="26" t="s">
        <v>55</v>
      </c>
      <c r="G32" s="33" t="s">
        <v>60</v>
      </c>
      <c r="H32" s="28" t="s">
        <v>61</v>
      </c>
      <c r="I32" s="20">
        <v>2</v>
      </c>
      <c r="J32" s="25">
        <v>0</v>
      </c>
      <c r="K32" s="35">
        <v>123.5</v>
      </c>
      <c r="L32" s="37">
        <v>3573</v>
      </c>
      <c r="M32" s="37">
        <v>8714100.3000000007</v>
      </c>
      <c r="N32" s="31">
        <v>2438.87</v>
      </c>
      <c r="O32" s="35">
        <v>33</v>
      </c>
      <c r="P32" s="31">
        <v>2506577.0299999998</v>
      </c>
      <c r="Q32" s="103">
        <v>20296.170283400807</v>
      </c>
      <c r="R32" s="29">
        <v>2624158.65</v>
      </c>
      <c r="S32" s="40">
        <v>21248.248178137652</v>
      </c>
      <c r="T32" s="30">
        <v>2052620.7000000002</v>
      </c>
      <c r="U32" s="22">
        <v>16620.410526315791</v>
      </c>
      <c r="V32" s="22">
        <v>1810527.4000000001</v>
      </c>
      <c r="W32" s="22">
        <v>14660.140890688261</v>
      </c>
      <c r="X32" s="22">
        <v>93960.2</v>
      </c>
      <c r="Y32" s="22">
        <v>760.81133603238868</v>
      </c>
      <c r="Z32" s="22">
        <v>148133.1</v>
      </c>
      <c r="AA32" s="22">
        <v>1199.4582995951419</v>
      </c>
      <c r="AB32" s="27">
        <v>210047.15000000002</v>
      </c>
      <c r="AC32" s="37">
        <v>1700.7866396761135</v>
      </c>
      <c r="AD32" s="30">
        <v>361490.8</v>
      </c>
      <c r="AE32" s="22">
        <v>2927.0510121457487</v>
      </c>
      <c r="AF32" s="22">
        <v>150000</v>
      </c>
      <c r="AG32" s="22">
        <v>1214.5748987854251</v>
      </c>
      <c r="AH32" s="22">
        <v>211490.8</v>
      </c>
      <c r="AI32" s="22">
        <v>1712.4761133603238</v>
      </c>
      <c r="AJ32" s="22">
        <v>0</v>
      </c>
      <c r="AK32" s="22">
        <v>0</v>
      </c>
      <c r="AL32" s="29">
        <v>-117581.62</v>
      </c>
      <c r="AM32" s="103">
        <v>-952.07789473684204</v>
      </c>
      <c r="AN32" s="30">
        <v>2588231.9700000002</v>
      </c>
      <c r="AO32" s="22">
        <v>20957.343886639679</v>
      </c>
      <c r="AP32" s="22">
        <v>2904355.97</v>
      </c>
      <c r="AQ32" s="22">
        <v>23517.052388663968</v>
      </c>
      <c r="AR32" s="22">
        <v>-341121</v>
      </c>
      <c r="AS32" s="22">
        <v>-2762.1133603238868</v>
      </c>
      <c r="AT32" s="22">
        <v>-316124</v>
      </c>
      <c r="AU32" s="22">
        <v>-2559.7085020242916</v>
      </c>
      <c r="AV32" s="22">
        <v>56657.94</v>
      </c>
      <c r="AW32" s="22">
        <v>458.7687449392713</v>
      </c>
      <c r="AX32" s="22">
        <v>81654.94000000041</v>
      </c>
      <c r="AY32" s="56">
        <v>661.17360323886976</v>
      </c>
      <c r="AZ32" s="32">
        <v>4.0745362639427185E-10</v>
      </c>
      <c r="BA32" s="21" t="s">
        <v>62</v>
      </c>
      <c r="BB32" s="21"/>
      <c r="BC32" s="24" t="s">
        <v>273</v>
      </c>
      <c r="BD32" s="15">
        <v>0</v>
      </c>
      <c r="BE32" s="123">
        <v>44116.492175925923</v>
      </c>
    </row>
    <row r="33" spans="1:57" x14ac:dyDescent="0.2">
      <c r="A33" s="20">
        <v>18</v>
      </c>
      <c r="B33" s="25">
        <v>25</v>
      </c>
      <c r="C33" s="91" t="s">
        <v>95</v>
      </c>
      <c r="D33" s="28" t="s">
        <v>96</v>
      </c>
      <c r="E33" s="21" t="s">
        <v>322</v>
      </c>
      <c r="F33" s="26" t="s">
        <v>55</v>
      </c>
      <c r="G33" s="33" t="s">
        <v>56</v>
      </c>
      <c r="H33" s="28" t="s">
        <v>57</v>
      </c>
      <c r="I33" s="20">
        <v>3</v>
      </c>
      <c r="J33" s="25">
        <v>0</v>
      </c>
      <c r="K33" s="35">
        <v>572</v>
      </c>
      <c r="L33" s="37">
        <v>4717</v>
      </c>
      <c r="M33" s="37">
        <v>9557450.3000000007</v>
      </c>
      <c r="N33" s="31">
        <v>2026.17</v>
      </c>
      <c r="O33" s="35">
        <v>100</v>
      </c>
      <c r="P33" s="31">
        <v>10310367.130000001</v>
      </c>
      <c r="Q33" s="103">
        <v>18025.117360139862</v>
      </c>
      <c r="R33" s="29">
        <v>10155259.43</v>
      </c>
      <c r="S33" s="40">
        <v>17753.950052447552</v>
      </c>
      <c r="T33" s="30">
        <v>6988045.3800000008</v>
      </c>
      <c r="U33" s="22">
        <v>12216.862552447554</v>
      </c>
      <c r="V33" s="22">
        <v>6116538.5200000005</v>
      </c>
      <c r="W33" s="22">
        <v>10693.249160839161</v>
      </c>
      <c r="X33" s="22">
        <v>256578.13</v>
      </c>
      <c r="Y33" s="22">
        <v>448.56316433566434</v>
      </c>
      <c r="Z33" s="22">
        <v>614928.73</v>
      </c>
      <c r="AA33" s="22">
        <v>1075.0502272727272</v>
      </c>
      <c r="AB33" s="27">
        <v>1015984.27</v>
      </c>
      <c r="AC33" s="37">
        <v>1776.1962762237763</v>
      </c>
      <c r="AD33" s="30">
        <v>2151229.7800000003</v>
      </c>
      <c r="AE33" s="22">
        <v>3760.8912237762243</v>
      </c>
      <c r="AF33" s="22">
        <v>627806</v>
      </c>
      <c r="AG33" s="22">
        <v>1097.562937062937</v>
      </c>
      <c r="AH33" s="22">
        <v>1405091.83</v>
      </c>
      <c r="AI33" s="22">
        <v>2456.4542482517486</v>
      </c>
      <c r="AJ33" s="22">
        <v>118331.95</v>
      </c>
      <c r="AK33" s="22">
        <v>206.87403846153845</v>
      </c>
      <c r="AL33" s="29">
        <v>155107.70000000036</v>
      </c>
      <c r="AM33" s="103">
        <v>271.16730769230833</v>
      </c>
      <c r="AN33" s="30">
        <v>10233923.5</v>
      </c>
      <c r="AO33" s="22">
        <v>17891.47465034965</v>
      </c>
      <c r="AP33" s="22">
        <v>9558629.5</v>
      </c>
      <c r="AQ33" s="22">
        <v>16710.890734265733</v>
      </c>
      <c r="AR33" s="22">
        <v>1023985</v>
      </c>
      <c r="AS33" s="22">
        <v>1790.1835664335665</v>
      </c>
      <c r="AT33" s="22">
        <v>675294</v>
      </c>
      <c r="AU33" s="22">
        <v>1180.5839160839162</v>
      </c>
      <c r="AV33" s="22">
        <v>272247.37</v>
      </c>
      <c r="AW33" s="22">
        <v>475.95694055944057</v>
      </c>
      <c r="AX33" s="22">
        <v>-76443.63000000082</v>
      </c>
      <c r="AY33" s="56">
        <v>-133.64270979021123</v>
      </c>
      <c r="AZ33" s="32">
        <v>-8.149072527885437E-10</v>
      </c>
      <c r="BA33" s="21" t="s">
        <v>55</v>
      </c>
      <c r="BB33" s="21"/>
      <c r="BC33" s="24" t="s">
        <v>273</v>
      </c>
      <c r="BD33" s="15">
        <v>0</v>
      </c>
      <c r="BE33" s="123">
        <v>44116.492175925923</v>
      </c>
    </row>
    <row r="34" spans="1:57" x14ac:dyDescent="0.2">
      <c r="A34" s="20">
        <v>53</v>
      </c>
      <c r="B34" s="25">
        <v>26</v>
      </c>
      <c r="C34" s="91" t="s">
        <v>97</v>
      </c>
      <c r="D34" s="28" t="s">
        <v>98</v>
      </c>
      <c r="E34" s="21" t="s">
        <v>322</v>
      </c>
      <c r="F34" s="26" t="s">
        <v>55</v>
      </c>
      <c r="G34" s="33" t="s">
        <v>56</v>
      </c>
      <c r="H34" s="28" t="s">
        <v>57</v>
      </c>
      <c r="I34" s="20">
        <v>3</v>
      </c>
      <c r="J34" s="25">
        <v>0</v>
      </c>
      <c r="K34" s="35">
        <v>556.5</v>
      </c>
      <c r="L34" s="37">
        <v>4125</v>
      </c>
      <c r="M34" s="37">
        <v>7447381.5499999998</v>
      </c>
      <c r="N34" s="31">
        <v>1805.42</v>
      </c>
      <c r="O34" s="35">
        <v>100</v>
      </c>
      <c r="P34" s="31">
        <v>10023015.630000001</v>
      </c>
      <c r="Q34" s="103">
        <v>18010.8097574124</v>
      </c>
      <c r="R34" s="29">
        <v>10175022.82</v>
      </c>
      <c r="S34" s="40">
        <v>18283.958346810421</v>
      </c>
      <c r="T34" s="30">
        <v>7019772.7699999996</v>
      </c>
      <c r="U34" s="22">
        <v>12614.146936208444</v>
      </c>
      <c r="V34" s="22">
        <v>6118592.5299999993</v>
      </c>
      <c r="W34" s="22">
        <v>10994.775435759208</v>
      </c>
      <c r="X34" s="22">
        <v>156670.72999999998</v>
      </c>
      <c r="Y34" s="22">
        <v>281.52871518418686</v>
      </c>
      <c r="Z34" s="22">
        <v>744509.51000000013</v>
      </c>
      <c r="AA34" s="22">
        <v>1337.8427852650495</v>
      </c>
      <c r="AB34" s="27">
        <v>1004732.8</v>
      </c>
      <c r="AC34" s="37">
        <v>1805.4497753818509</v>
      </c>
      <c r="AD34" s="30">
        <v>2150517.25</v>
      </c>
      <c r="AE34" s="22">
        <v>3864.3616352201257</v>
      </c>
      <c r="AF34" s="22">
        <v>810956.85</v>
      </c>
      <c r="AG34" s="22">
        <v>1457.2450134770888</v>
      </c>
      <c r="AH34" s="22">
        <v>1272647.3</v>
      </c>
      <c r="AI34" s="22">
        <v>2286.8774483378256</v>
      </c>
      <c r="AJ34" s="22">
        <v>66913.100000000006</v>
      </c>
      <c r="AK34" s="22">
        <v>120.23917340521115</v>
      </c>
      <c r="AL34" s="29">
        <v>-152007.19</v>
      </c>
      <c r="AM34" s="103">
        <v>-273.14858939802338</v>
      </c>
      <c r="AN34" s="30">
        <v>10193093.379999999</v>
      </c>
      <c r="AO34" s="22">
        <v>18316.43015274034</v>
      </c>
      <c r="AP34" s="22">
        <v>7456382.3799999999</v>
      </c>
      <c r="AQ34" s="22">
        <v>13398.710476190476</v>
      </c>
      <c r="AR34" s="22">
        <v>2733361</v>
      </c>
      <c r="AS34" s="22">
        <v>4911.6999101527399</v>
      </c>
      <c r="AT34" s="22">
        <v>2736711</v>
      </c>
      <c r="AU34" s="22">
        <v>4917.7196765498657</v>
      </c>
      <c r="AV34" s="22">
        <v>166727.75</v>
      </c>
      <c r="AW34" s="22">
        <v>299.60062893081761</v>
      </c>
      <c r="AX34" s="22">
        <v>170077.74999999814</v>
      </c>
      <c r="AY34" s="56">
        <v>305.62039532793915</v>
      </c>
      <c r="AZ34" s="32">
        <v>-1.862645149230957E-9</v>
      </c>
      <c r="BA34" s="21" t="s">
        <v>55</v>
      </c>
      <c r="BB34" s="21"/>
      <c r="BC34" s="24" t="s">
        <v>273</v>
      </c>
      <c r="BD34" s="15">
        <v>0</v>
      </c>
      <c r="BE34" s="123">
        <v>44116.492175925923</v>
      </c>
    </row>
    <row r="35" spans="1:57" x14ac:dyDescent="0.2">
      <c r="A35" s="20">
        <v>55</v>
      </c>
      <c r="B35" s="25">
        <v>27</v>
      </c>
      <c r="C35" s="91" t="s">
        <v>99</v>
      </c>
      <c r="D35" s="28" t="s">
        <v>100</v>
      </c>
      <c r="E35" s="21" t="s">
        <v>322</v>
      </c>
      <c r="F35" s="26" t="s">
        <v>55</v>
      </c>
      <c r="G35" s="33" t="s">
        <v>65</v>
      </c>
      <c r="H35" s="28" t="s">
        <v>66</v>
      </c>
      <c r="I35" s="20">
        <v>1</v>
      </c>
      <c r="J35" s="25">
        <v>0</v>
      </c>
      <c r="K35" s="35">
        <v>227</v>
      </c>
      <c r="L35" s="37">
        <v>3521</v>
      </c>
      <c r="M35" s="37">
        <v>11458546.789999999</v>
      </c>
      <c r="N35" s="31">
        <v>3254.34</v>
      </c>
      <c r="O35" s="35">
        <v>45</v>
      </c>
      <c r="P35" s="31">
        <v>3570265.42</v>
      </c>
      <c r="Q35" s="103">
        <v>15728.041497797356</v>
      </c>
      <c r="R35" s="29">
        <v>3898411.9699999997</v>
      </c>
      <c r="S35" s="40">
        <v>17173.621013215859</v>
      </c>
      <c r="T35" s="30">
        <v>2539994.6999999997</v>
      </c>
      <c r="U35" s="22">
        <v>11189.403964757708</v>
      </c>
      <c r="V35" s="22">
        <v>2239365.4</v>
      </c>
      <c r="W35" s="22">
        <v>9865.0458149779734</v>
      </c>
      <c r="X35" s="22">
        <v>92937.27</v>
      </c>
      <c r="Y35" s="22">
        <v>409.41528634361237</v>
      </c>
      <c r="Z35" s="22">
        <v>207692.03</v>
      </c>
      <c r="AA35" s="22">
        <v>914.94286343612339</v>
      </c>
      <c r="AB35" s="27">
        <v>520431.06999999995</v>
      </c>
      <c r="AC35" s="37">
        <v>2292.6478854625548</v>
      </c>
      <c r="AD35" s="30">
        <v>837986.20000000007</v>
      </c>
      <c r="AE35" s="22">
        <v>3691.569162995595</v>
      </c>
      <c r="AF35" s="22">
        <v>382800</v>
      </c>
      <c r="AG35" s="22">
        <v>1686.3436123348017</v>
      </c>
      <c r="AH35" s="22">
        <v>444013.8</v>
      </c>
      <c r="AI35" s="22">
        <v>1956.0079295154185</v>
      </c>
      <c r="AJ35" s="22">
        <v>11172.4</v>
      </c>
      <c r="AK35" s="22">
        <v>49.217621145374444</v>
      </c>
      <c r="AL35" s="29">
        <v>-328146.55</v>
      </c>
      <c r="AM35" s="103">
        <v>-1445.5795154185021</v>
      </c>
      <c r="AN35" s="30">
        <v>4215406.0999999996</v>
      </c>
      <c r="AO35" s="22">
        <v>18570.070925110129</v>
      </c>
      <c r="AP35" s="22">
        <v>5212365.0999999996</v>
      </c>
      <c r="AQ35" s="22">
        <v>22961.96079295154</v>
      </c>
      <c r="AR35" s="22">
        <v>-996959</v>
      </c>
      <c r="AS35" s="22">
        <v>-4391.8898678414098</v>
      </c>
      <c r="AT35" s="22">
        <v>-996959</v>
      </c>
      <c r="AU35" s="22">
        <v>-4391.8898678414098</v>
      </c>
      <c r="AV35" s="22">
        <v>645140.68000000005</v>
      </c>
      <c r="AW35" s="22">
        <v>2842.0294273127756</v>
      </c>
      <c r="AX35" s="22">
        <v>645140.6799999997</v>
      </c>
      <c r="AY35" s="56">
        <v>2842.0294273127738</v>
      </c>
      <c r="AZ35" s="32">
        <v>-3.4924596548080444E-10</v>
      </c>
      <c r="BA35" s="21" t="s">
        <v>55</v>
      </c>
      <c r="BB35" s="21"/>
      <c r="BC35" s="24" t="s">
        <v>273</v>
      </c>
      <c r="BD35" s="15">
        <v>1</v>
      </c>
      <c r="BE35" s="123">
        <v>44116.492175925923</v>
      </c>
    </row>
    <row r="36" spans="1:57" x14ac:dyDescent="0.2">
      <c r="A36" s="20">
        <v>54</v>
      </c>
      <c r="B36" s="25">
        <v>28</v>
      </c>
      <c r="C36" s="91" t="s">
        <v>101</v>
      </c>
      <c r="D36" s="28" t="s">
        <v>100</v>
      </c>
      <c r="E36" s="21" t="s">
        <v>322</v>
      </c>
      <c r="F36" s="26" t="s">
        <v>55</v>
      </c>
      <c r="G36" s="33" t="s">
        <v>60</v>
      </c>
      <c r="H36" s="28" t="s">
        <v>61</v>
      </c>
      <c r="I36" s="20">
        <v>2</v>
      </c>
      <c r="J36" s="25">
        <v>0</v>
      </c>
      <c r="K36" s="35">
        <v>126.5</v>
      </c>
      <c r="L36" s="37">
        <v>4885</v>
      </c>
      <c r="M36" s="37">
        <v>16686526.640000001</v>
      </c>
      <c r="N36" s="31">
        <v>3415.87</v>
      </c>
      <c r="O36" s="35">
        <v>31</v>
      </c>
      <c r="P36" s="31">
        <v>3219289.4400000004</v>
      </c>
      <c r="Q36" s="103">
        <v>25448.928379446643</v>
      </c>
      <c r="R36" s="29">
        <v>3478287.6100000003</v>
      </c>
      <c r="S36" s="40">
        <v>27496.344743083006</v>
      </c>
      <c r="T36" s="30">
        <v>2735901.0500000003</v>
      </c>
      <c r="U36" s="22">
        <v>21627.676284584981</v>
      </c>
      <c r="V36" s="22">
        <v>2285656.4500000002</v>
      </c>
      <c r="W36" s="22">
        <v>18068.430434782611</v>
      </c>
      <c r="X36" s="22">
        <v>161035.73000000001</v>
      </c>
      <c r="Y36" s="22">
        <v>1273.0097233201582</v>
      </c>
      <c r="Z36" s="22">
        <v>289208.87</v>
      </c>
      <c r="AA36" s="22">
        <v>2286.2361264822134</v>
      </c>
      <c r="AB36" s="27">
        <v>345542.2</v>
      </c>
      <c r="AC36" s="37">
        <v>2731.5588932806327</v>
      </c>
      <c r="AD36" s="30">
        <v>396844.36</v>
      </c>
      <c r="AE36" s="22">
        <v>3137.1095652173913</v>
      </c>
      <c r="AF36" s="22">
        <v>61800</v>
      </c>
      <c r="AG36" s="22">
        <v>488.53754940711462</v>
      </c>
      <c r="AH36" s="22">
        <v>332044.36</v>
      </c>
      <c r="AI36" s="22">
        <v>2624.8566007905138</v>
      </c>
      <c r="AJ36" s="22">
        <v>3000</v>
      </c>
      <c r="AK36" s="22">
        <v>23.715415019762847</v>
      </c>
      <c r="AL36" s="29">
        <v>-258998.17</v>
      </c>
      <c r="AM36" s="103">
        <v>-2047.4163636363637</v>
      </c>
      <c r="AN36" s="30">
        <v>3396865.7</v>
      </c>
      <c r="AO36" s="22">
        <v>26852.693280632411</v>
      </c>
      <c r="AP36" s="22">
        <v>5197396.7</v>
      </c>
      <c r="AQ36" s="22">
        <v>41086.139920948619</v>
      </c>
      <c r="AR36" s="22">
        <v>-1800531</v>
      </c>
      <c r="AS36" s="22">
        <v>-14233.446640316206</v>
      </c>
      <c r="AT36" s="22">
        <v>-1800531</v>
      </c>
      <c r="AU36" s="22">
        <v>-14233.446640316206</v>
      </c>
      <c r="AV36" s="22">
        <v>177576.26</v>
      </c>
      <c r="AW36" s="22">
        <v>1403.7649011857709</v>
      </c>
      <c r="AX36" s="22">
        <v>177576.25999999978</v>
      </c>
      <c r="AY36" s="56">
        <v>1403.7649011857691</v>
      </c>
      <c r="AZ36" s="32">
        <v>-2.3283064365386963E-10</v>
      </c>
      <c r="BA36" s="21" t="s">
        <v>55</v>
      </c>
      <c r="BB36" s="21"/>
      <c r="BC36" s="24" t="s">
        <v>273</v>
      </c>
      <c r="BD36" s="15">
        <v>1</v>
      </c>
      <c r="BE36" s="123">
        <v>44116.492175925923</v>
      </c>
    </row>
    <row r="37" spans="1:57" x14ac:dyDescent="0.2">
      <c r="A37" s="20">
        <v>57</v>
      </c>
      <c r="B37" s="25">
        <v>29</v>
      </c>
      <c r="C37" s="91" t="s">
        <v>102</v>
      </c>
      <c r="D37" s="28" t="s">
        <v>103</v>
      </c>
      <c r="E37" s="21" t="s">
        <v>322</v>
      </c>
      <c r="F37" s="26" t="s">
        <v>55</v>
      </c>
      <c r="G37" s="33" t="s">
        <v>65</v>
      </c>
      <c r="H37" s="28" t="s">
        <v>66</v>
      </c>
      <c r="I37" s="20">
        <v>1</v>
      </c>
      <c r="J37" s="25">
        <v>0</v>
      </c>
      <c r="K37" s="35">
        <v>140.5</v>
      </c>
      <c r="L37" s="37">
        <v>1833</v>
      </c>
      <c r="M37" s="37">
        <v>3517261.3</v>
      </c>
      <c r="N37" s="31">
        <v>1918.85</v>
      </c>
      <c r="O37" s="35">
        <v>55</v>
      </c>
      <c r="P37" s="31">
        <v>2195394.2699999996</v>
      </c>
      <c r="Q37" s="103">
        <v>15625.581992882559</v>
      </c>
      <c r="R37" s="29">
        <v>2255964.9699999997</v>
      </c>
      <c r="S37" s="40">
        <v>16056.690177935941</v>
      </c>
      <c r="T37" s="30">
        <v>1473221.1199999999</v>
      </c>
      <c r="U37" s="22">
        <v>10485.559572953736</v>
      </c>
      <c r="V37" s="22">
        <v>1301566.2</v>
      </c>
      <c r="W37" s="22">
        <v>9263.8163701067606</v>
      </c>
      <c r="X37" s="22">
        <v>51499.53</v>
      </c>
      <c r="Y37" s="22">
        <v>366.54469750889677</v>
      </c>
      <c r="Z37" s="22">
        <v>120155.38999999998</v>
      </c>
      <c r="AA37" s="22">
        <v>855.19850533807823</v>
      </c>
      <c r="AB37" s="27">
        <v>240340.75</v>
      </c>
      <c r="AC37" s="37">
        <v>1710.6103202846975</v>
      </c>
      <c r="AD37" s="30">
        <v>542403.1</v>
      </c>
      <c r="AE37" s="22">
        <v>3860.5202846975089</v>
      </c>
      <c r="AF37" s="22">
        <v>296000</v>
      </c>
      <c r="AG37" s="22">
        <v>2106.7615658362988</v>
      </c>
      <c r="AH37" s="22">
        <v>246403.1</v>
      </c>
      <c r="AI37" s="22">
        <v>1753.7587188612099</v>
      </c>
      <c r="AJ37" s="22">
        <v>0</v>
      </c>
      <c r="AK37" s="22">
        <v>0</v>
      </c>
      <c r="AL37" s="29">
        <v>-60570.69999999999</v>
      </c>
      <c r="AM37" s="103">
        <v>-431.10818505338074</v>
      </c>
      <c r="AN37" s="30">
        <v>2122779.9</v>
      </c>
      <c r="AO37" s="22">
        <v>15108.753736654804</v>
      </c>
      <c r="AP37" s="22">
        <v>1941325.9</v>
      </c>
      <c r="AQ37" s="22">
        <v>13817.266192170819</v>
      </c>
      <c r="AR37" s="22">
        <v>319902</v>
      </c>
      <c r="AS37" s="22">
        <v>2276.8825622775803</v>
      </c>
      <c r="AT37" s="22">
        <v>181454</v>
      </c>
      <c r="AU37" s="22">
        <v>1291.4875444839859</v>
      </c>
      <c r="AV37" s="22">
        <v>65833.63</v>
      </c>
      <c r="AW37" s="22">
        <v>468.56676156583632</v>
      </c>
      <c r="AX37" s="22">
        <v>-72614.369999999646</v>
      </c>
      <c r="AY37" s="56">
        <v>-516.82825622775545</v>
      </c>
      <c r="AZ37" s="32">
        <v>3.4924596548080444E-10</v>
      </c>
      <c r="BA37" s="21" t="s">
        <v>62</v>
      </c>
      <c r="BB37" s="21"/>
      <c r="BC37" s="24" t="s">
        <v>273</v>
      </c>
      <c r="BD37" s="15">
        <v>0</v>
      </c>
      <c r="BE37" s="123">
        <v>44116.492175925923</v>
      </c>
    </row>
    <row r="38" spans="1:57" x14ac:dyDescent="0.2">
      <c r="A38" s="20">
        <v>56</v>
      </c>
      <c r="B38" s="25">
        <v>30</v>
      </c>
      <c r="C38" s="91" t="s">
        <v>104</v>
      </c>
      <c r="D38" s="28" t="s">
        <v>103</v>
      </c>
      <c r="E38" s="21" t="s">
        <v>322</v>
      </c>
      <c r="F38" s="26" t="s">
        <v>55</v>
      </c>
      <c r="G38" s="33" t="s">
        <v>60</v>
      </c>
      <c r="H38" s="28" t="s">
        <v>61</v>
      </c>
      <c r="I38" s="20">
        <v>2</v>
      </c>
      <c r="J38" s="25">
        <v>0</v>
      </c>
      <c r="K38" s="35">
        <v>101.5</v>
      </c>
      <c r="L38" s="37">
        <v>3544</v>
      </c>
      <c r="M38" s="37">
        <v>6291589</v>
      </c>
      <c r="N38" s="31">
        <v>1775.27</v>
      </c>
      <c r="O38" s="35">
        <v>38</v>
      </c>
      <c r="P38" s="31">
        <v>2359327.79</v>
      </c>
      <c r="Q38" s="103">
        <v>23244.608768472906</v>
      </c>
      <c r="R38" s="29">
        <v>2490600.46</v>
      </c>
      <c r="S38" s="40">
        <v>24537.935566502463</v>
      </c>
      <c r="T38" s="30">
        <v>1789459.78</v>
      </c>
      <c r="U38" s="22">
        <v>17630.145615763548</v>
      </c>
      <c r="V38" s="22">
        <v>1577297.5</v>
      </c>
      <c r="W38" s="22">
        <v>15539.876847290639</v>
      </c>
      <c r="X38" s="22">
        <v>69957.45</v>
      </c>
      <c r="Y38" s="22">
        <v>689.23596059113299</v>
      </c>
      <c r="Z38" s="22">
        <v>142204.83000000002</v>
      </c>
      <c r="AA38" s="22">
        <v>1401.0328078817736</v>
      </c>
      <c r="AB38" s="27">
        <v>231704.15000000002</v>
      </c>
      <c r="AC38" s="37">
        <v>2282.799507389163</v>
      </c>
      <c r="AD38" s="30">
        <v>469436.53</v>
      </c>
      <c r="AE38" s="22">
        <v>4624.9904433497541</v>
      </c>
      <c r="AF38" s="22">
        <v>189500</v>
      </c>
      <c r="AG38" s="22">
        <v>1866.9950738916257</v>
      </c>
      <c r="AH38" s="22">
        <v>279143.13</v>
      </c>
      <c r="AI38" s="22">
        <v>2750.1786206896554</v>
      </c>
      <c r="AJ38" s="22">
        <v>793.4</v>
      </c>
      <c r="AK38" s="22">
        <v>7.8167487684729062</v>
      </c>
      <c r="AL38" s="29">
        <v>-131272.67000000001</v>
      </c>
      <c r="AM38" s="103">
        <v>-1293.3267980295568</v>
      </c>
      <c r="AN38" s="30">
        <v>2368770.36</v>
      </c>
      <c r="AO38" s="22">
        <v>23337.639014778324</v>
      </c>
      <c r="AP38" s="22">
        <v>2376978.36</v>
      </c>
      <c r="AQ38" s="22">
        <v>23418.506009852215</v>
      </c>
      <c r="AR38" s="22">
        <v>-14829</v>
      </c>
      <c r="AS38" s="22">
        <v>-146.09852216748769</v>
      </c>
      <c r="AT38" s="22">
        <v>-8208</v>
      </c>
      <c r="AU38" s="22">
        <v>-80.86699507389163</v>
      </c>
      <c r="AV38" s="22">
        <v>2821.57</v>
      </c>
      <c r="AW38" s="22">
        <v>27.798719211822661</v>
      </c>
      <c r="AX38" s="22">
        <v>9442.5699999998324</v>
      </c>
      <c r="AY38" s="56">
        <v>93.030246305417066</v>
      </c>
      <c r="AZ38" s="32">
        <v>-1.6780177247710526E-10</v>
      </c>
      <c r="BA38" s="21" t="s">
        <v>62</v>
      </c>
      <c r="BB38" s="21"/>
      <c r="BC38" s="24" t="s">
        <v>273</v>
      </c>
      <c r="BD38" s="15">
        <v>0</v>
      </c>
      <c r="BE38" s="123">
        <v>44116.492175925923</v>
      </c>
    </row>
    <row r="39" spans="1:57" x14ac:dyDescent="0.2">
      <c r="A39" s="20">
        <v>58</v>
      </c>
      <c r="B39" s="25">
        <v>31</v>
      </c>
      <c r="C39" s="91" t="s">
        <v>105</v>
      </c>
      <c r="D39" s="28" t="s">
        <v>106</v>
      </c>
      <c r="E39" s="21" t="s">
        <v>322</v>
      </c>
      <c r="F39" s="26" t="s">
        <v>55</v>
      </c>
      <c r="G39" s="33" t="s">
        <v>56</v>
      </c>
      <c r="H39" s="28" t="s">
        <v>57</v>
      </c>
      <c r="I39" s="20">
        <v>3</v>
      </c>
      <c r="J39" s="25">
        <v>0</v>
      </c>
      <c r="K39" s="35">
        <v>456</v>
      </c>
      <c r="L39" s="37">
        <v>4464</v>
      </c>
      <c r="M39" s="37">
        <v>10221998.310000001</v>
      </c>
      <c r="N39" s="31">
        <v>2289.87</v>
      </c>
      <c r="O39" s="35">
        <v>98</v>
      </c>
      <c r="P39" s="31">
        <v>9396371.3499999996</v>
      </c>
      <c r="Q39" s="103">
        <v>20606.077521929823</v>
      </c>
      <c r="R39" s="29">
        <v>9739816.2599999998</v>
      </c>
      <c r="S39" s="40">
        <v>21359.246184210526</v>
      </c>
      <c r="T39" s="30">
        <v>5407307.7400000002</v>
      </c>
      <c r="U39" s="22">
        <v>11858.13100877193</v>
      </c>
      <c r="V39" s="22">
        <v>4868024.57</v>
      </c>
      <c r="W39" s="22">
        <v>10675.492478070177</v>
      </c>
      <c r="X39" s="22">
        <v>272491.53999999998</v>
      </c>
      <c r="Y39" s="22">
        <v>597.56916666666666</v>
      </c>
      <c r="Z39" s="22">
        <v>266791.63</v>
      </c>
      <c r="AA39" s="22">
        <v>585.06936403508769</v>
      </c>
      <c r="AB39" s="27">
        <v>1021673.84</v>
      </c>
      <c r="AC39" s="37">
        <v>2240.5128070175438</v>
      </c>
      <c r="AD39" s="30">
        <v>3310834.68</v>
      </c>
      <c r="AE39" s="22">
        <v>7260.6023684210531</v>
      </c>
      <c r="AF39" s="22">
        <v>2003773.35</v>
      </c>
      <c r="AG39" s="22">
        <v>4394.2398026315796</v>
      </c>
      <c r="AH39" s="22">
        <v>1223804.3799999999</v>
      </c>
      <c r="AI39" s="22">
        <v>2683.781535087719</v>
      </c>
      <c r="AJ39" s="22">
        <v>83256.95</v>
      </c>
      <c r="AK39" s="22">
        <v>182.58103070175437</v>
      </c>
      <c r="AL39" s="29">
        <v>-343444.91</v>
      </c>
      <c r="AM39" s="103">
        <v>-753.16866228070171</v>
      </c>
      <c r="AN39" s="30">
        <v>9401063.3100000005</v>
      </c>
      <c r="AO39" s="22">
        <v>20616.366907894739</v>
      </c>
      <c r="AP39" s="22">
        <v>10031033.310000001</v>
      </c>
      <c r="AQ39" s="22">
        <v>21997.880065789475</v>
      </c>
      <c r="AR39" s="22">
        <v>-625735</v>
      </c>
      <c r="AS39" s="22">
        <v>-1372.2258771929824</v>
      </c>
      <c r="AT39" s="22">
        <v>-629970</v>
      </c>
      <c r="AU39" s="22">
        <v>-1381.5131578947369</v>
      </c>
      <c r="AV39" s="22">
        <v>8926.9599999999991</v>
      </c>
      <c r="AW39" s="22">
        <v>19.576666666666664</v>
      </c>
      <c r="AX39" s="22">
        <v>4691.9600000008941</v>
      </c>
      <c r="AY39" s="56">
        <v>10.289385964914242</v>
      </c>
      <c r="AZ39" s="32">
        <v>8.9494278654456139E-10</v>
      </c>
      <c r="BA39" s="21" t="s">
        <v>62</v>
      </c>
      <c r="BB39" s="21"/>
      <c r="BC39" s="24" t="s">
        <v>273</v>
      </c>
      <c r="BD39" s="15">
        <v>0</v>
      </c>
      <c r="BE39" s="123">
        <v>44116.492175925923</v>
      </c>
    </row>
    <row r="40" spans="1:57" x14ac:dyDescent="0.2">
      <c r="A40" s="20">
        <v>60</v>
      </c>
      <c r="B40" s="25">
        <v>32</v>
      </c>
      <c r="C40" s="91" t="s">
        <v>107</v>
      </c>
      <c r="D40" s="28" t="s">
        <v>108</v>
      </c>
      <c r="E40" s="21" t="s">
        <v>322</v>
      </c>
      <c r="F40" s="26" t="s">
        <v>55</v>
      </c>
      <c r="G40" s="33" t="s">
        <v>65</v>
      </c>
      <c r="H40" s="28" t="s">
        <v>66</v>
      </c>
      <c r="I40" s="20">
        <v>1</v>
      </c>
      <c r="J40" s="25">
        <v>0</v>
      </c>
      <c r="K40" s="35">
        <v>240.5</v>
      </c>
      <c r="L40" s="37">
        <v>2858</v>
      </c>
      <c r="M40" s="37">
        <v>5811052.4000000004</v>
      </c>
      <c r="N40" s="31">
        <v>2033.25</v>
      </c>
      <c r="O40" s="35">
        <v>63</v>
      </c>
      <c r="P40" s="31">
        <v>4025353.6399999997</v>
      </c>
      <c r="Q40" s="103">
        <v>16737.437172557173</v>
      </c>
      <c r="R40" s="29">
        <v>4069530.34</v>
      </c>
      <c r="S40" s="40">
        <v>16921.124074844076</v>
      </c>
      <c r="T40" s="30">
        <v>2737935.38</v>
      </c>
      <c r="U40" s="22">
        <v>11384.346694386693</v>
      </c>
      <c r="V40" s="22">
        <v>2520354.5499999998</v>
      </c>
      <c r="W40" s="22">
        <v>10479.644698544698</v>
      </c>
      <c r="X40" s="22">
        <v>89261.11</v>
      </c>
      <c r="Y40" s="22">
        <v>371.14806652806652</v>
      </c>
      <c r="Z40" s="22">
        <v>128319.72</v>
      </c>
      <c r="AA40" s="22">
        <v>533.5539293139293</v>
      </c>
      <c r="AB40" s="27">
        <v>405786.55000000005</v>
      </c>
      <c r="AC40" s="37">
        <v>1687.2621621621624</v>
      </c>
      <c r="AD40" s="30">
        <v>925808.41</v>
      </c>
      <c r="AE40" s="22">
        <v>3849.5152182952183</v>
      </c>
      <c r="AF40" s="22">
        <v>420448</v>
      </c>
      <c r="AG40" s="22">
        <v>1748.2245322245321</v>
      </c>
      <c r="AH40" s="22">
        <v>473008.63</v>
      </c>
      <c r="AI40" s="22">
        <v>1966.7718503118504</v>
      </c>
      <c r="AJ40" s="22">
        <v>32351.78</v>
      </c>
      <c r="AK40" s="22">
        <v>134.51883575883576</v>
      </c>
      <c r="AL40" s="29">
        <v>-44176.7</v>
      </c>
      <c r="AM40" s="103">
        <v>-183.68690228690227</v>
      </c>
      <c r="AN40" s="30">
        <v>4116944.1</v>
      </c>
      <c r="AO40" s="22">
        <v>17118.270686070686</v>
      </c>
      <c r="AP40" s="22">
        <v>3669905.1</v>
      </c>
      <c r="AQ40" s="22">
        <v>15259.480665280666</v>
      </c>
      <c r="AR40" s="22">
        <v>512485</v>
      </c>
      <c r="AS40" s="22">
        <v>2130.9147609147608</v>
      </c>
      <c r="AT40" s="22">
        <v>447039</v>
      </c>
      <c r="AU40" s="22">
        <v>1858.7900207900209</v>
      </c>
      <c r="AV40" s="22">
        <v>157036.46</v>
      </c>
      <c r="AW40" s="22">
        <v>652.95825363825361</v>
      </c>
      <c r="AX40" s="22">
        <v>91590.460000000428</v>
      </c>
      <c r="AY40" s="56">
        <v>380.8335135135153</v>
      </c>
      <c r="AZ40" s="32">
        <v>4.3655745685100555E-10</v>
      </c>
      <c r="BA40" s="21" t="s">
        <v>62</v>
      </c>
      <c r="BB40" s="21"/>
      <c r="BC40" s="24" t="s">
        <v>273</v>
      </c>
      <c r="BD40" s="15">
        <v>0</v>
      </c>
      <c r="BE40" s="123">
        <v>44116.492175925923</v>
      </c>
    </row>
    <row r="41" spans="1:57" x14ac:dyDescent="0.2">
      <c r="A41" s="20">
        <v>62</v>
      </c>
      <c r="B41" s="25">
        <v>34</v>
      </c>
      <c r="C41" s="91" t="s">
        <v>109</v>
      </c>
      <c r="D41" s="28" t="s">
        <v>110</v>
      </c>
      <c r="E41" s="21" t="s">
        <v>322</v>
      </c>
      <c r="F41" s="26" t="s">
        <v>55</v>
      </c>
      <c r="G41" s="33" t="s">
        <v>56</v>
      </c>
      <c r="H41" s="28" t="s">
        <v>57</v>
      </c>
      <c r="I41" s="20">
        <v>3</v>
      </c>
      <c r="J41" s="25">
        <v>0</v>
      </c>
      <c r="K41" s="35">
        <v>286.5</v>
      </c>
      <c r="L41" s="37">
        <v>2853</v>
      </c>
      <c r="M41" s="37">
        <v>4900335.4000000004</v>
      </c>
      <c r="N41" s="31">
        <v>1717.6</v>
      </c>
      <c r="O41" s="35">
        <v>98</v>
      </c>
      <c r="P41" s="31">
        <v>5202853.6099999994</v>
      </c>
      <c r="Q41" s="103">
        <v>18160.047504362999</v>
      </c>
      <c r="R41" s="29">
        <v>5398145.7999999998</v>
      </c>
      <c r="S41" s="40">
        <v>18841.695636998254</v>
      </c>
      <c r="T41" s="30">
        <v>3786032.6500000004</v>
      </c>
      <c r="U41" s="22">
        <v>13214.773647469461</v>
      </c>
      <c r="V41" s="22">
        <v>3221998.7</v>
      </c>
      <c r="W41" s="22">
        <v>11246.068760907505</v>
      </c>
      <c r="X41" s="22">
        <v>149099.24</v>
      </c>
      <c r="Y41" s="22">
        <v>520.41619546247819</v>
      </c>
      <c r="Z41" s="22">
        <v>414934.71</v>
      </c>
      <c r="AA41" s="22">
        <v>1448.2886910994764</v>
      </c>
      <c r="AB41" s="27">
        <v>609106.30000000005</v>
      </c>
      <c r="AC41" s="37">
        <v>2126.025479930192</v>
      </c>
      <c r="AD41" s="30">
        <v>1003006.85</v>
      </c>
      <c r="AE41" s="22">
        <v>3500.8965095986036</v>
      </c>
      <c r="AF41" s="22">
        <v>519070</v>
      </c>
      <c r="AG41" s="22">
        <v>1811.7626527050611</v>
      </c>
      <c r="AH41" s="22">
        <v>477036.85</v>
      </c>
      <c r="AI41" s="22">
        <v>1665.0500872600348</v>
      </c>
      <c r="AJ41" s="22">
        <v>6900</v>
      </c>
      <c r="AK41" s="22">
        <v>24.083769633507853</v>
      </c>
      <c r="AL41" s="29">
        <v>-195292.19</v>
      </c>
      <c r="AM41" s="103">
        <v>-681.64813263525309</v>
      </c>
      <c r="AN41" s="30">
        <v>5129411.8</v>
      </c>
      <c r="AO41" s="22">
        <v>17903.706108202441</v>
      </c>
      <c r="AP41" s="22">
        <v>4796342.8</v>
      </c>
      <c r="AQ41" s="22">
        <v>16741.161605584643</v>
      </c>
      <c r="AR41" s="22">
        <v>435497</v>
      </c>
      <c r="AS41" s="22">
        <v>1520.0593368237348</v>
      </c>
      <c r="AT41" s="22">
        <v>333069</v>
      </c>
      <c r="AU41" s="22">
        <v>1162.5445026178011</v>
      </c>
      <c r="AV41" s="22">
        <v>28986.19</v>
      </c>
      <c r="AW41" s="22">
        <v>101.17343804537521</v>
      </c>
      <c r="AX41" s="22">
        <v>-73441.80999999959</v>
      </c>
      <c r="AY41" s="56">
        <v>-256.34139616055705</v>
      </c>
      <c r="AZ41" s="32">
        <v>4.1109160520136356E-10</v>
      </c>
      <c r="BA41" s="21" t="s">
        <v>62</v>
      </c>
      <c r="BB41" s="21"/>
      <c r="BC41" s="24" t="s">
        <v>273</v>
      </c>
      <c r="BD41" s="15">
        <v>0</v>
      </c>
      <c r="BE41" s="123">
        <v>44116.492175925923</v>
      </c>
    </row>
    <row r="42" spans="1:57" x14ac:dyDescent="0.2">
      <c r="A42" s="20">
        <v>63</v>
      </c>
      <c r="B42" s="25">
        <v>35</v>
      </c>
      <c r="C42" s="91" t="s">
        <v>111</v>
      </c>
      <c r="D42" s="28" t="s">
        <v>112</v>
      </c>
      <c r="E42" s="21" t="s">
        <v>322</v>
      </c>
      <c r="F42" s="26" t="s">
        <v>55</v>
      </c>
      <c r="G42" s="33" t="s">
        <v>65</v>
      </c>
      <c r="H42" s="28" t="s">
        <v>66</v>
      </c>
      <c r="I42" s="20">
        <v>1</v>
      </c>
      <c r="J42" s="25">
        <v>0</v>
      </c>
      <c r="K42" s="35">
        <v>134</v>
      </c>
      <c r="L42" s="37">
        <v>1427</v>
      </c>
      <c r="M42" s="37">
        <v>4367114.83</v>
      </c>
      <c r="N42" s="31">
        <v>3060.34</v>
      </c>
      <c r="O42" s="35">
        <v>60</v>
      </c>
      <c r="P42" s="31">
        <v>2354145.89</v>
      </c>
      <c r="Q42" s="103">
        <v>17568.252910447762</v>
      </c>
      <c r="R42" s="29">
        <v>2403413.7000000002</v>
      </c>
      <c r="S42" s="40">
        <v>17935.923134328361</v>
      </c>
      <c r="T42" s="30">
        <v>1612133.25</v>
      </c>
      <c r="U42" s="22">
        <v>12030.845149253732</v>
      </c>
      <c r="V42" s="22">
        <v>1433251.55</v>
      </c>
      <c r="W42" s="22">
        <v>10695.90708955224</v>
      </c>
      <c r="X42" s="22">
        <v>42084.5</v>
      </c>
      <c r="Y42" s="22">
        <v>314.06343283582089</v>
      </c>
      <c r="Z42" s="22">
        <v>136797.20000000001</v>
      </c>
      <c r="AA42" s="22">
        <v>1020.8746268656718</v>
      </c>
      <c r="AB42" s="27">
        <v>292593.2</v>
      </c>
      <c r="AC42" s="37">
        <v>2183.5313432835824</v>
      </c>
      <c r="AD42" s="30">
        <v>498687.25</v>
      </c>
      <c r="AE42" s="22">
        <v>3721.5466417910447</v>
      </c>
      <c r="AF42" s="22">
        <v>199869</v>
      </c>
      <c r="AG42" s="22">
        <v>1491.5597014925372</v>
      </c>
      <c r="AH42" s="22">
        <v>298818.25</v>
      </c>
      <c r="AI42" s="22">
        <v>2229.9869402985073</v>
      </c>
      <c r="AJ42" s="22">
        <v>0</v>
      </c>
      <c r="AK42" s="22">
        <v>0</v>
      </c>
      <c r="AL42" s="29">
        <v>-49267.81</v>
      </c>
      <c r="AM42" s="103">
        <v>-367.67022388059701</v>
      </c>
      <c r="AN42" s="30">
        <v>2582327.7599999998</v>
      </c>
      <c r="AO42" s="22">
        <v>19271.102686567163</v>
      </c>
      <c r="AP42" s="22">
        <v>2609665.7599999998</v>
      </c>
      <c r="AQ42" s="22">
        <v>19475.117611940295</v>
      </c>
      <c r="AR42" s="22">
        <v>-100467</v>
      </c>
      <c r="AS42" s="22">
        <v>-749.75373134328356</v>
      </c>
      <c r="AT42" s="22">
        <v>-27338</v>
      </c>
      <c r="AU42" s="22">
        <v>-204.01492537313433</v>
      </c>
      <c r="AV42" s="22">
        <v>155052.87</v>
      </c>
      <c r="AW42" s="22">
        <v>1157.1109701492537</v>
      </c>
      <c r="AX42" s="22">
        <v>228181.86999999965</v>
      </c>
      <c r="AY42" s="56">
        <v>1702.8497761194003</v>
      </c>
      <c r="AZ42" s="32">
        <v>-3.4924596548080444E-10</v>
      </c>
      <c r="BA42" s="21" t="s">
        <v>62</v>
      </c>
      <c r="BB42" s="21"/>
      <c r="BC42" s="24" t="s">
        <v>273</v>
      </c>
      <c r="BD42" s="15">
        <v>0</v>
      </c>
      <c r="BE42" s="123">
        <v>44116.492175925923</v>
      </c>
    </row>
    <row r="43" spans="1:57" x14ac:dyDescent="0.2">
      <c r="A43" s="20">
        <v>4</v>
      </c>
      <c r="B43" s="25">
        <v>36</v>
      </c>
      <c r="C43" s="91" t="s">
        <v>113</v>
      </c>
      <c r="D43" s="28" t="s">
        <v>114</v>
      </c>
      <c r="E43" s="21" t="s">
        <v>322</v>
      </c>
      <c r="F43" s="26" t="s">
        <v>55</v>
      </c>
      <c r="G43" s="33" t="s">
        <v>65</v>
      </c>
      <c r="H43" s="28" t="s">
        <v>66</v>
      </c>
      <c r="I43" s="20">
        <v>1</v>
      </c>
      <c r="J43" s="25">
        <v>0</v>
      </c>
      <c r="K43" s="35">
        <v>1976</v>
      </c>
      <c r="L43" s="37">
        <v>25669</v>
      </c>
      <c r="M43" s="37">
        <v>66686263.140000001</v>
      </c>
      <c r="N43" s="31">
        <v>2597.92</v>
      </c>
      <c r="O43" s="35">
        <v>51</v>
      </c>
      <c r="P43" s="31">
        <v>32591382.32</v>
      </c>
      <c r="Q43" s="103">
        <v>16493.614534412955</v>
      </c>
      <c r="R43" s="29">
        <v>32624683.640000001</v>
      </c>
      <c r="S43" s="40">
        <v>16510.467429149798</v>
      </c>
      <c r="T43" s="30">
        <v>21235335.440000001</v>
      </c>
      <c r="U43" s="22">
        <v>10746.627246963564</v>
      </c>
      <c r="V43" s="22">
        <v>18452879.700000003</v>
      </c>
      <c r="W43" s="22">
        <v>9338.5018724696365</v>
      </c>
      <c r="X43" s="22">
        <v>590010.45000000007</v>
      </c>
      <c r="Y43" s="22">
        <v>298.58828441295549</v>
      </c>
      <c r="Z43" s="22">
        <v>2192445.29</v>
      </c>
      <c r="AA43" s="22">
        <v>1109.5370900809717</v>
      </c>
      <c r="AB43" s="27">
        <v>3079893.87</v>
      </c>
      <c r="AC43" s="37">
        <v>1558.6507439271256</v>
      </c>
      <c r="AD43" s="30">
        <v>8309454.3300000001</v>
      </c>
      <c r="AE43" s="22">
        <v>4205.189438259109</v>
      </c>
      <c r="AF43" s="22">
        <v>4794719.21</v>
      </c>
      <c r="AG43" s="22">
        <v>2426.4773329959512</v>
      </c>
      <c r="AH43" s="22">
        <v>3112181.66</v>
      </c>
      <c r="AI43" s="22">
        <v>1574.9907186234818</v>
      </c>
      <c r="AJ43" s="22">
        <v>402553.46</v>
      </c>
      <c r="AK43" s="22">
        <v>203.72138663967613</v>
      </c>
      <c r="AL43" s="29">
        <v>-33301.320000000029</v>
      </c>
      <c r="AM43" s="103">
        <v>-16.852894736842121</v>
      </c>
      <c r="AN43" s="30">
        <v>32611082.039999999</v>
      </c>
      <c r="AO43" s="22">
        <v>16503.584028340079</v>
      </c>
      <c r="AP43" s="22">
        <v>34123344.039999999</v>
      </c>
      <c r="AQ43" s="22">
        <v>17268.898805668017</v>
      </c>
      <c r="AR43" s="22">
        <v>-1512262</v>
      </c>
      <c r="AS43" s="22">
        <v>-765.31477732793519</v>
      </c>
      <c r="AT43" s="22">
        <v>-1512262</v>
      </c>
      <c r="AU43" s="22">
        <v>-765.31477732793519</v>
      </c>
      <c r="AV43" s="22">
        <v>19699.72</v>
      </c>
      <c r="AW43" s="22">
        <v>9.969493927125507</v>
      </c>
      <c r="AX43" s="22">
        <v>19699.719999998808</v>
      </c>
      <c r="AY43" s="56">
        <v>9.969493927124903</v>
      </c>
      <c r="AZ43" s="32">
        <v>-1.1932570487260818E-9</v>
      </c>
      <c r="BA43" s="21" t="s">
        <v>62</v>
      </c>
      <c r="BB43" s="21"/>
      <c r="BC43" s="24" t="s">
        <v>273</v>
      </c>
      <c r="BD43" s="15">
        <v>1</v>
      </c>
      <c r="BE43" s="123">
        <v>44116.492175925923</v>
      </c>
    </row>
    <row r="44" spans="1:57" x14ac:dyDescent="0.2">
      <c r="A44" s="20">
        <v>20</v>
      </c>
      <c r="B44" s="25">
        <v>37</v>
      </c>
      <c r="C44" s="91" t="s">
        <v>115</v>
      </c>
      <c r="D44" s="28" t="s">
        <v>114</v>
      </c>
      <c r="E44" s="21" t="s">
        <v>322</v>
      </c>
      <c r="F44" s="26" t="s">
        <v>55</v>
      </c>
      <c r="G44" s="33" t="s">
        <v>60</v>
      </c>
      <c r="H44" s="28" t="s">
        <v>61</v>
      </c>
      <c r="I44" s="20">
        <v>2</v>
      </c>
      <c r="J44" s="25">
        <v>0</v>
      </c>
      <c r="K44" s="35">
        <v>889.5</v>
      </c>
      <c r="L44" s="37">
        <v>33815</v>
      </c>
      <c r="M44" s="37">
        <v>83945857.159999996</v>
      </c>
      <c r="N44" s="31">
        <v>2482.5</v>
      </c>
      <c r="O44" s="35">
        <v>33</v>
      </c>
      <c r="P44" s="31">
        <v>21145134.829999998</v>
      </c>
      <c r="Q44" s="103">
        <v>23771.933479482854</v>
      </c>
      <c r="R44" s="29">
        <v>21770055.609999999</v>
      </c>
      <c r="S44" s="40">
        <v>24474.486351883079</v>
      </c>
      <c r="T44" s="30">
        <v>14867765.019999998</v>
      </c>
      <c r="U44" s="22">
        <v>16714.744260820684</v>
      </c>
      <c r="V44" s="22">
        <v>11474608.299999999</v>
      </c>
      <c r="W44" s="22">
        <v>12900.065542439572</v>
      </c>
      <c r="X44" s="22">
        <v>552904.44999999995</v>
      </c>
      <c r="Y44" s="22">
        <v>621.59016301292854</v>
      </c>
      <c r="Z44" s="22">
        <v>2840252.27</v>
      </c>
      <c r="AA44" s="22">
        <v>3193.0885553681842</v>
      </c>
      <c r="AB44" s="27">
        <v>2018571.54</v>
      </c>
      <c r="AC44" s="37">
        <v>2269.3328161888703</v>
      </c>
      <c r="AD44" s="30">
        <v>4883719.05</v>
      </c>
      <c r="AE44" s="22">
        <v>5490.4092748735238</v>
      </c>
      <c r="AF44" s="22">
        <v>2714958.15</v>
      </c>
      <c r="AG44" s="22">
        <v>3052.2295109612141</v>
      </c>
      <c r="AH44" s="22">
        <v>2159585.2000000002</v>
      </c>
      <c r="AI44" s="22">
        <v>2427.8641933670606</v>
      </c>
      <c r="AJ44" s="22">
        <v>9175.7000000000007</v>
      </c>
      <c r="AK44" s="22">
        <v>10.315570545250141</v>
      </c>
      <c r="AL44" s="29">
        <v>-624920.78</v>
      </c>
      <c r="AM44" s="103">
        <v>-702.55287240022483</v>
      </c>
      <c r="AN44" s="30">
        <v>21199283.539999999</v>
      </c>
      <c r="AO44" s="22">
        <v>23832.808926363123</v>
      </c>
      <c r="AP44" s="22">
        <v>27919943.539999999</v>
      </c>
      <c r="AQ44" s="22">
        <v>31388.356987071387</v>
      </c>
      <c r="AR44" s="22">
        <v>-6720660</v>
      </c>
      <c r="AS44" s="22">
        <v>-7555.5480607082627</v>
      </c>
      <c r="AT44" s="22">
        <v>-6720660</v>
      </c>
      <c r="AU44" s="22">
        <v>-7555.5480607082627</v>
      </c>
      <c r="AV44" s="22">
        <v>54148.71</v>
      </c>
      <c r="AW44" s="22">
        <v>60.875446880269813</v>
      </c>
      <c r="AX44" s="22">
        <v>54148.710000000894</v>
      </c>
      <c r="AY44" s="56">
        <v>60.875446880270822</v>
      </c>
      <c r="AZ44" s="32">
        <v>8.9494278654456139E-10</v>
      </c>
      <c r="BA44" s="21" t="s">
        <v>62</v>
      </c>
      <c r="BB44" s="21"/>
      <c r="BC44" s="24" t="s">
        <v>273</v>
      </c>
      <c r="BD44" s="15">
        <v>1</v>
      </c>
      <c r="BE44" s="123">
        <v>44116.492175925923</v>
      </c>
    </row>
    <row r="45" spans="1:57" x14ac:dyDescent="0.2">
      <c r="A45" s="20">
        <v>146</v>
      </c>
      <c r="B45" s="25">
        <v>38</v>
      </c>
      <c r="C45" s="91" t="s">
        <v>116</v>
      </c>
      <c r="D45" s="28" t="s">
        <v>117</v>
      </c>
      <c r="E45" s="21" t="s">
        <v>322</v>
      </c>
      <c r="F45" s="26" t="s">
        <v>55</v>
      </c>
      <c r="G45" s="33" t="s">
        <v>65</v>
      </c>
      <c r="H45" s="28" t="s">
        <v>66</v>
      </c>
      <c r="I45" s="20">
        <v>1</v>
      </c>
      <c r="J45" s="25">
        <v>0</v>
      </c>
      <c r="K45" s="35">
        <v>114</v>
      </c>
      <c r="L45" s="37">
        <v>1289</v>
      </c>
      <c r="M45" s="37">
        <v>3473120.65</v>
      </c>
      <c r="N45" s="31">
        <v>2694.43</v>
      </c>
      <c r="O45" s="35">
        <v>65</v>
      </c>
      <c r="P45" s="31">
        <v>2030368.2699999998</v>
      </c>
      <c r="Q45" s="103">
        <v>17810.247982456138</v>
      </c>
      <c r="R45" s="29">
        <v>2093660.38</v>
      </c>
      <c r="S45" s="40">
        <v>18365.441929824559</v>
      </c>
      <c r="T45" s="30">
        <v>1505403.88</v>
      </c>
      <c r="U45" s="22">
        <v>13205.297192982454</v>
      </c>
      <c r="V45" s="22">
        <v>1330207.6499999999</v>
      </c>
      <c r="W45" s="22">
        <v>11668.488157894735</v>
      </c>
      <c r="X45" s="22">
        <v>38552.33</v>
      </c>
      <c r="Y45" s="22">
        <v>338.17833333333334</v>
      </c>
      <c r="Z45" s="22">
        <v>136643.90000000002</v>
      </c>
      <c r="AA45" s="22">
        <v>1198.6307017543861</v>
      </c>
      <c r="AB45" s="27">
        <v>287101.05</v>
      </c>
      <c r="AC45" s="37">
        <v>2518.4302631578948</v>
      </c>
      <c r="AD45" s="30">
        <v>301155.44999999995</v>
      </c>
      <c r="AE45" s="22">
        <v>2641.7144736842101</v>
      </c>
      <c r="AF45" s="22">
        <v>216166.8</v>
      </c>
      <c r="AG45" s="22">
        <v>1896.1999999999998</v>
      </c>
      <c r="AH45" s="22">
        <v>72061.55</v>
      </c>
      <c r="AI45" s="22">
        <v>632.11885964912278</v>
      </c>
      <c r="AJ45" s="22">
        <v>12927.1</v>
      </c>
      <c r="AK45" s="22">
        <v>113.39561403508772</v>
      </c>
      <c r="AL45" s="29">
        <v>-63292.11</v>
      </c>
      <c r="AM45" s="103">
        <v>-555.19394736842105</v>
      </c>
      <c r="AN45" s="30">
        <v>2233695.6</v>
      </c>
      <c r="AO45" s="22">
        <v>19593.821052631582</v>
      </c>
      <c r="AP45" s="22">
        <v>2256898.6</v>
      </c>
      <c r="AQ45" s="22">
        <v>19797.356140350879</v>
      </c>
      <c r="AR45" s="22">
        <v>-55388</v>
      </c>
      <c r="AS45" s="22">
        <v>-485.85964912280701</v>
      </c>
      <c r="AT45" s="22">
        <v>-23203</v>
      </c>
      <c r="AU45" s="22">
        <v>-203.53508771929825</v>
      </c>
      <c r="AV45" s="22">
        <v>171142.33</v>
      </c>
      <c r="AW45" s="22">
        <v>1501.2485087719297</v>
      </c>
      <c r="AX45" s="22">
        <v>203327.33000000031</v>
      </c>
      <c r="AY45" s="56">
        <v>1783.5730701754412</v>
      </c>
      <c r="AZ45" s="32">
        <v>3.2014213502407074E-10</v>
      </c>
      <c r="BA45" s="21" t="s">
        <v>55</v>
      </c>
      <c r="BB45" s="21"/>
      <c r="BC45" s="24" t="s">
        <v>273</v>
      </c>
      <c r="BD45" s="15">
        <v>0</v>
      </c>
      <c r="BE45" s="123">
        <v>44116.492175925923</v>
      </c>
    </row>
    <row r="46" spans="1:57" x14ac:dyDescent="0.2">
      <c r="A46" s="20">
        <v>65</v>
      </c>
      <c r="B46" s="25">
        <v>40</v>
      </c>
      <c r="C46" s="91" t="s">
        <v>118</v>
      </c>
      <c r="D46" s="28" t="s">
        <v>119</v>
      </c>
      <c r="E46" s="21" t="s">
        <v>322</v>
      </c>
      <c r="F46" s="26" t="s">
        <v>55</v>
      </c>
      <c r="G46" s="33" t="s">
        <v>65</v>
      </c>
      <c r="H46" s="28" t="s">
        <v>66</v>
      </c>
      <c r="I46" s="20">
        <v>1</v>
      </c>
      <c r="J46" s="25">
        <v>0</v>
      </c>
      <c r="K46" s="35">
        <v>379</v>
      </c>
      <c r="L46" s="37">
        <v>4443</v>
      </c>
      <c r="M46" s="37">
        <v>10025844.1</v>
      </c>
      <c r="N46" s="31">
        <v>2256.54</v>
      </c>
      <c r="O46" s="35">
        <v>62</v>
      </c>
      <c r="P46" s="31">
        <v>5459461.8500000006</v>
      </c>
      <c r="Q46" s="103">
        <v>14404.912532981532</v>
      </c>
      <c r="R46" s="29">
        <v>5751500.5900000008</v>
      </c>
      <c r="S46" s="40">
        <v>15175.463298153036</v>
      </c>
      <c r="T46" s="30">
        <v>3670744.0400000005</v>
      </c>
      <c r="U46" s="22">
        <v>9685.3404749340389</v>
      </c>
      <c r="V46" s="22">
        <v>3273526.8000000003</v>
      </c>
      <c r="W46" s="22">
        <v>8637.2738786279697</v>
      </c>
      <c r="X46" s="22">
        <v>123709.35</v>
      </c>
      <c r="Y46" s="22">
        <v>326.40989445910293</v>
      </c>
      <c r="Z46" s="22">
        <v>273507.89</v>
      </c>
      <c r="AA46" s="22">
        <v>721.65670184696569</v>
      </c>
      <c r="AB46" s="27">
        <v>657431.18999999994</v>
      </c>
      <c r="AC46" s="37">
        <v>1734.6469393139839</v>
      </c>
      <c r="AD46" s="30">
        <v>1423325.36</v>
      </c>
      <c r="AE46" s="22">
        <v>3755.4758839050137</v>
      </c>
      <c r="AF46" s="22">
        <v>736998</v>
      </c>
      <c r="AG46" s="22">
        <v>1944.5857519788917</v>
      </c>
      <c r="AH46" s="22">
        <v>641702.55000000005</v>
      </c>
      <c r="AI46" s="22">
        <v>1693.1465699208445</v>
      </c>
      <c r="AJ46" s="22">
        <v>44624.81</v>
      </c>
      <c r="AK46" s="22">
        <v>117.74356200527704</v>
      </c>
      <c r="AL46" s="29">
        <v>-292038.74000000005</v>
      </c>
      <c r="AM46" s="103">
        <v>-770.55076517150405</v>
      </c>
      <c r="AN46" s="30">
        <v>6530471.1500000004</v>
      </c>
      <c r="AO46" s="22">
        <v>17230.794591029025</v>
      </c>
      <c r="AP46" s="22">
        <v>6249720.1500000004</v>
      </c>
      <c r="AQ46" s="22">
        <v>16490.026781002638</v>
      </c>
      <c r="AR46" s="22">
        <v>276400</v>
      </c>
      <c r="AS46" s="22">
        <v>729.28759894459108</v>
      </c>
      <c r="AT46" s="22">
        <v>280751</v>
      </c>
      <c r="AU46" s="22">
        <v>740.76781002638518</v>
      </c>
      <c r="AV46" s="22">
        <v>1066658.3</v>
      </c>
      <c r="AW46" s="22">
        <v>2814.4018469656994</v>
      </c>
      <c r="AX46" s="22">
        <v>1071009.2999999998</v>
      </c>
      <c r="AY46" s="56">
        <v>2825.882058047493</v>
      </c>
      <c r="AZ46" s="32">
        <v>-2.3283064365386963E-10</v>
      </c>
      <c r="BA46" s="21" t="s">
        <v>62</v>
      </c>
      <c r="BB46" s="21"/>
      <c r="BC46" s="24" t="s">
        <v>273</v>
      </c>
      <c r="BD46" s="15">
        <v>0</v>
      </c>
      <c r="BE46" s="123">
        <v>44116.492175925923</v>
      </c>
    </row>
    <row r="47" spans="1:57" x14ac:dyDescent="0.2">
      <c r="A47" s="20">
        <v>70</v>
      </c>
      <c r="B47" s="25">
        <v>43</v>
      </c>
      <c r="C47" s="91" t="s">
        <v>120</v>
      </c>
      <c r="D47" s="28" t="s">
        <v>121</v>
      </c>
      <c r="E47" s="21" t="s">
        <v>322</v>
      </c>
      <c r="F47" s="26" t="s">
        <v>55</v>
      </c>
      <c r="G47" s="33" t="s">
        <v>65</v>
      </c>
      <c r="H47" s="28" t="s">
        <v>66</v>
      </c>
      <c r="I47" s="20">
        <v>1</v>
      </c>
      <c r="J47" s="25">
        <v>0</v>
      </c>
      <c r="K47" s="35">
        <v>150</v>
      </c>
      <c r="L47" s="37">
        <v>1656</v>
      </c>
      <c r="M47" s="37">
        <v>3818402.9</v>
      </c>
      <c r="N47" s="31">
        <v>2305.79</v>
      </c>
      <c r="O47" s="35">
        <v>60</v>
      </c>
      <c r="P47" s="31">
        <v>2586647.4</v>
      </c>
      <c r="Q47" s="103">
        <v>17244.315999999999</v>
      </c>
      <c r="R47" s="29">
        <v>2341087.88</v>
      </c>
      <c r="S47" s="40">
        <v>15607.252533333332</v>
      </c>
      <c r="T47" s="30">
        <v>1528810.15</v>
      </c>
      <c r="U47" s="22">
        <v>10192.067666666666</v>
      </c>
      <c r="V47" s="22">
        <v>1395702.95</v>
      </c>
      <c r="W47" s="22">
        <v>9304.6863333333331</v>
      </c>
      <c r="X47" s="22">
        <v>49962.549999999996</v>
      </c>
      <c r="Y47" s="22">
        <v>333.08366666666666</v>
      </c>
      <c r="Z47" s="22">
        <v>83144.650000000009</v>
      </c>
      <c r="AA47" s="22">
        <v>554.29766666666671</v>
      </c>
      <c r="AB47" s="27">
        <v>268429.48</v>
      </c>
      <c r="AC47" s="37">
        <v>1789.5298666666665</v>
      </c>
      <c r="AD47" s="30">
        <v>543848.25</v>
      </c>
      <c r="AE47" s="22">
        <v>3625.6550000000002</v>
      </c>
      <c r="AF47" s="22">
        <v>250000</v>
      </c>
      <c r="AG47" s="22">
        <v>1666.6666666666667</v>
      </c>
      <c r="AH47" s="22">
        <v>227433</v>
      </c>
      <c r="AI47" s="22">
        <v>1516.22</v>
      </c>
      <c r="AJ47" s="22">
        <v>66415.25</v>
      </c>
      <c r="AK47" s="22">
        <v>442.76833333333332</v>
      </c>
      <c r="AL47" s="29">
        <v>245559.52</v>
      </c>
      <c r="AM47" s="103">
        <v>1637.0634666666665</v>
      </c>
      <c r="AN47" s="30">
        <v>2449251.9300000002</v>
      </c>
      <c r="AO47" s="22">
        <v>16328.346200000002</v>
      </c>
      <c r="AP47" s="22">
        <v>2296595.9300000002</v>
      </c>
      <c r="AQ47" s="22">
        <v>15310.639533333335</v>
      </c>
      <c r="AR47" s="22">
        <v>156755</v>
      </c>
      <c r="AS47" s="22">
        <v>1045.0333333333333</v>
      </c>
      <c r="AT47" s="22">
        <v>152656</v>
      </c>
      <c r="AU47" s="22">
        <v>1017.7066666666667</v>
      </c>
      <c r="AV47" s="22">
        <v>-133296.47</v>
      </c>
      <c r="AW47" s="22">
        <v>-888.64313333333337</v>
      </c>
      <c r="AX47" s="22">
        <v>-137395.46999999974</v>
      </c>
      <c r="AY47" s="56">
        <v>-915.96979999999826</v>
      </c>
      <c r="AZ47" s="32">
        <v>2.6193447411060333E-10</v>
      </c>
      <c r="BA47" s="21" t="s">
        <v>55</v>
      </c>
      <c r="BB47" s="21"/>
      <c r="BC47" s="24" t="s">
        <v>273</v>
      </c>
      <c r="BD47" s="15">
        <v>0</v>
      </c>
      <c r="BE47" s="123">
        <v>44116.492175925923</v>
      </c>
    </row>
    <row r="48" spans="1:57" x14ac:dyDescent="0.2">
      <c r="A48" s="20">
        <v>72</v>
      </c>
      <c r="B48" s="25">
        <v>44</v>
      </c>
      <c r="C48" s="91" t="s">
        <v>122</v>
      </c>
      <c r="D48" s="28" t="s">
        <v>123</v>
      </c>
      <c r="E48" s="21" t="s">
        <v>322</v>
      </c>
      <c r="F48" s="26" t="s">
        <v>55</v>
      </c>
      <c r="G48" s="33" t="s">
        <v>60</v>
      </c>
      <c r="H48" s="28" t="s">
        <v>61</v>
      </c>
      <c r="I48" s="20">
        <v>2</v>
      </c>
      <c r="J48" s="25">
        <v>0</v>
      </c>
      <c r="K48" s="35">
        <v>163.5</v>
      </c>
      <c r="L48" s="37">
        <v>5513</v>
      </c>
      <c r="M48" s="37">
        <v>10732543.98</v>
      </c>
      <c r="N48" s="31">
        <v>1946.77</v>
      </c>
      <c r="O48" s="35">
        <v>38</v>
      </c>
      <c r="P48" s="31">
        <v>3766795.0399999996</v>
      </c>
      <c r="Q48" s="103">
        <v>23038.501773700304</v>
      </c>
      <c r="R48" s="29">
        <v>3854096.0199999996</v>
      </c>
      <c r="S48" s="40">
        <v>23572.452721712536</v>
      </c>
      <c r="T48" s="30">
        <v>2616767.6999999997</v>
      </c>
      <c r="U48" s="22">
        <v>16004.695412844036</v>
      </c>
      <c r="V48" s="22">
        <v>2324680.52</v>
      </c>
      <c r="W48" s="22">
        <v>14218.229480122323</v>
      </c>
      <c r="X48" s="22">
        <v>94040.8</v>
      </c>
      <c r="Y48" s="22">
        <v>575.17308868501527</v>
      </c>
      <c r="Z48" s="22">
        <v>198046.38</v>
      </c>
      <c r="AA48" s="22">
        <v>1211.2928440366973</v>
      </c>
      <c r="AB48" s="27">
        <v>418899.36</v>
      </c>
      <c r="AC48" s="37">
        <v>2562.0755963302749</v>
      </c>
      <c r="AD48" s="30">
        <v>818428.96</v>
      </c>
      <c r="AE48" s="22">
        <v>5005.6817125382258</v>
      </c>
      <c r="AF48" s="22">
        <v>417356.42</v>
      </c>
      <c r="AG48" s="22">
        <v>2552.6386544342508</v>
      </c>
      <c r="AH48" s="22">
        <v>359843.42</v>
      </c>
      <c r="AI48" s="22">
        <v>2200.8771865443423</v>
      </c>
      <c r="AJ48" s="22">
        <v>41229.120000000003</v>
      </c>
      <c r="AK48" s="22">
        <v>252.16587155963305</v>
      </c>
      <c r="AL48" s="29">
        <v>-87300.98000000001</v>
      </c>
      <c r="AM48" s="103">
        <v>-533.95094801223252</v>
      </c>
      <c r="AN48" s="30">
        <v>3825092.49</v>
      </c>
      <c r="AO48" s="22">
        <v>23395.061100917432</v>
      </c>
      <c r="AP48" s="22">
        <v>4081659.49</v>
      </c>
      <c r="AQ48" s="22">
        <v>24964.278226299695</v>
      </c>
      <c r="AR48" s="22">
        <v>-206240</v>
      </c>
      <c r="AS48" s="22">
        <v>-1261.4067278287462</v>
      </c>
      <c r="AT48" s="22">
        <v>-256567</v>
      </c>
      <c r="AU48" s="22">
        <v>-1569.217125382263</v>
      </c>
      <c r="AV48" s="22">
        <v>108624.45</v>
      </c>
      <c r="AW48" s="22">
        <v>664.36972477064216</v>
      </c>
      <c r="AX48" s="22">
        <v>58297.450000000652</v>
      </c>
      <c r="AY48" s="56">
        <v>356.55932721712935</v>
      </c>
      <c r="AZ48" s="32">
        <v>6.5483618527650833E-10</v>
      </c>
      <c r="BA48" s="21" t="s">
        <v>62</v>
      </c>
      <c r="BB48" s="21"/>
      <c r="BC48" s="24" t="s">
        <v>273</v>
      </c>
      <c r="BD48" s="15">
        <v>0</v>
      </c>
      <c r="BE48" s="123">
        <v>44116.492175925923</v>
      </c>
    </row>
    <row r="49" spans="1:57" x14ac:dyDescent="0.2">
      <c r="A49" s="20">
        <v>223</v>
      </c>
      <c r="B49" s="25">
        <v>106</v>
      </c>
      <c r="C49" s="91" t="s">
        <v>124</v>
      </c>
      <c r="D49" s="28" t="s">
        <v>125</v>
      </c>
      <c r="E49" s="21" t="s">
        <v>322</v>
      </c>
      <c r="F49" s="26" t="s">
        <v>55</v>
      </c>
      <c r="G49" s="33" t="s">
        <v>65</v>
      </c>
      <c r="H49" s="28" t="s">
        <v>66</v>
      </c>
      <c r="I49" s="20">
        <v>1</v>
      </c>
      <c r="J49" s="25">
        <v>0</v>
      </c>
      <c r="K49" s="35">
        <v>116.5</v>
      </c>
      <c r="L49" s="37">
        <v>1549</v>
      </c>
      <c r="M49" s="37">
        <v>3312369.85</v>
      </c>
      <c r="N49" s="31">
        <v>2138.39</v>
      </c>
      <c r="O49" s="35">
        <v>64</v>
      </c>
      <c r="P49" s="31">
        <v>1952976.18</v>
      </c>
      <c r="Q49" s="103">
        <v>16763.744034334763</v>
      </c>
      <c r="R49" s="29">
        <v>2054841.69</v>
      </c>
      <c r="S49" s="40">
        <v>17638.126094420601</v>
      </c>
      <c r="T49" s="30">
        <v>1307360.03</v>
      </c>
      <c r="U49" s="22">
        <v>11221.974506437769</v>
      </c>
      <c r="V49" s="22">
        <v>1058792.3599999999</v>
      </c>
      <c r="W49" s="22">
        <v>9088.3464377682394</v>
      </c>
      <c r="X49" s="22">
        <v>44500.58</v>
      </c>
      <c r="Y49" s="22">
        <v>381.9792274678112</v>
      </c>
      <c r="Z49" s="22">
        <v>204067.09</v>
      </c>
      <c r="AA49" s="22">
        <v>1751.6488412017168</v>
      </c>
      <c r="AB49" s="27">
        <v>307787.43</v>
      </c>
      <c r="AC49" s="37">
        <v>2641.9521888412019</v>
      </c>
      <c r="AD49" s="30">
        <v>439694.23000000004</v>
      </c>
      <c r="AE49" s="22">
        <v>3774.1993991416311</v>
      </c>
      <c r="AF49" s="22">
        <v>66889.490000000005</v>
      </c>
      <c r="AG49" s="22">
        <v>574.15871244635196</v>
      </c>
      <c r="AH49" s="22">
        <v>360188.09</v>
      </c>
      <c r="AI49" s="22">
        <v>3091.7432618025755</v>
      </c>
      <c r="AJ49" s="22">
        <v>12616.65</v>
      </c>
      <c r="AK49" s="22">
        <v>108.29742489270386</v>
      </c>
      <c r="AL49" s="29">
        <v>-101865.51</v>
      </c>
      <c r="AM49" s="103">
        <v>-874.38206008583688</v>
      </c>
      <c r="AN49" s="30">
        <v>2122906.77</v>
      </c>
      <c r="AO49" s="22">
        <v>18222.375708154508</v>
      </c>
      <c r="AP49" s="22">
        <v>2118910.77</v>
      </c>
      <c r="AQ49" s="22">
        <v>18188.075278969958</v>
      </c>
      <c r="AR49" s="22">
        <v>26440</v>
      </c>
      <c r="AS49" s="22">
        <v>226.95278969957081</v>
      </c>
      <c r="AT49" s="22">
        <v>3996</v>
      </c>
      <c r="AU49" s="22">
        <v>34.300429184549358</v>
      </c>
      <c r="AV49" s="22">
        <v>192374.59</v>
      </c>
      <c r="AW49" s="22">
        <v>1651.2840343347639</v>
      </c>
      <c r="AX49" s="22">
        <v>169930.59000000008</v>
      </c>
      <c r="AY49" s="56">
        <v>1458.6316738197431</v>
      </c>
      <c r="AZ49" s="32">
        <v>8.7311491370201111E-11</v>
      </c>
      <c r="BA49" s="21" t="s">
        <v>55</v>
      </c>
      <c r="BB49" s="21"/>
      <c r="BC49" s="24" t="s">
        <v>273</v>
      </c>
      <c r="BD49" s="15">
        <v>0</v>
      </c>
      <c r="BE49" s="123">
        <v>44116.492175925923</v>
      </c>
    </row>
    <row r="50" spans="1:57" x14ac:dyDescent="0.2">
      <c r="A50" s="20">
        <v>228</v>
      </c>
      <c r="B50" s="25">
        <v>228</v>
      </c>
      <c r="C50" s="91" t="s">
        <v>271</v>
      </c>
      <c r="D50" s="28" t="s">
        <v>272</v>
      </c>
      <c r="E50" s="21" t="s">
        <v>322</v>
      </c>
      <c r="F50" s="26" t="s">
        <v>55</v>
      </c>
      <c r="G50" s="33" t="s">
        <v>65</v>
      </c>
      <c r="H50" s="28" t="s">
        <v>66</v>
      </c>
      <c r="I50" s="20">
        <v>1</v>
      </c>
      <c r="J50" s="25">
        <v>0</v>
      </c>
      <c r="K50" s="35">
        <v>131.5</v>
      </c>
      <c r="L50" s="37">
        <v>1550</v>
      </c>
      <c r="M50" s="37">
        <v>2904897.38</v>
      </c>
      <c r="N50" s="31">
        <v>1874.12</v>
      </c>
      <c r="O50" s="35">
        <v>64</v>
      </c>
      <c r="P50" s="31">
        <v>2339523.75</v>
      </c>
      <c r="Q50" s="103">
        <v>17791.055133079848</v>
      </c>
      <c r="R50" s="29">
        <v>2348886.37</v>
      </c>
      <c r="S50" s="40">
        <v>17862.253764258556</v>
      </c>
      <c r="T50" s="30">
        <v>1466372.3800000001</v>
      </c>
      <c r="U50" s="22">
        <v>11151.120760456275</v>
      </c>
      <c r="V50" s="22">
        <v>1226536.8</v>
      </c>
      <c r="W50" s="22">
        <v>9327.2760456273772</v>
      </c>
      <c r="X50" s="22">
        <v>42748.03</v>
      </c>
      <c r="Y50" s="22">
        <v>325.08007604562738</v>
      </c>
      <c r="Z50" s="22">
        <v>197087.55</v>
      </c>
      <c r="AA50" s="22">
        <v>1498.7646387832699</v>
      </c>
      <c r="AB50" s="27">
        <v>329392.31</v>
      </c>
      <c r="AC50" s="37">
        <v>2504.8844866920153</v>
      </c>
      <c r="AD50" s="30">
        <v>553121.67999999993</v>
      </c>
      <c r="AE50" s="22">
        <v>4206.2485171102653</v>
      </c>
      <c r="AF50" s="22">
        <v>145790.45000000001</v>
      </c>
      <c r="AG50" s="22">
        <v>1108.6726235741446</v>
      </c>
      <c r="AH50" s="22">
        <v>390410.78</v>
      </c>
      <c r="AI50" s="22">
        <v>2968.9032699619775</v>
      </c>
      <c r="AJ50" s="22">
        <v>16920.45</v>
      </c>
      <c r="AK50" s="22">
        <v>128.6726235741445</v>
      </c>
      <c r="AL50" s="29">
        <v>-9362.619999999999</v>
      </c>
      <c r="AM50" s="103">
        <v>-71.198631178707217</v>
      </c>
      <c r="AN50" s="30">
        <v>2199167.75</v>
      </c>
      <c r="AO50" s="22">
        <v>16723.709125475285</v>
      </c>
      <c r="AP50" s="22">
        <v>1881842.75</v>
      </c>
      <c r="AQ50" s="22">
        <v>14310.591254752851</v>
      </c>
      <c r="AR50" s="22">
        <v>287291</v>
      </c>
      <c r="AS50" s="22">
        <v>2184.722433460076</v>
      </c>
      <c r="AT50" s="22">
        <v>317325</v>
      </c>
      <c r="AU50" s="22">
        <v>2413.1178707224335</v>
      </c>
      <c r="AV50" s="22">
        <v>-170390</v>
      </c>
      <c r="AW50" s="22">
        <v>-1295.7414448669201</v>
      </c>
      <c r="AX50" s="22">
        <v>-140356</v>
      </c>
      <c r="AY50" s="56">
        <v>-1067.3460076045628</v>
      </c>
      <c r="AZ50" s="32">
        <v>0</v>
      </c>
      <c r="BA50" s="21" t="s">
        <v>62</v>
      </c>
      <c r="BB50" s="21"/>
      <c r="BC50" s="24" t="s">
        <v>273</v>
      </c>
      <c r="BD50" s="15">
        <v>0</v>
      </c>
      <c r="BE50" s="123">
        <v>44116.492175925923</v>
      </c>
    </row>
    <row r="51" spans="1:57" x14ac:dyDescent="0.2">
      <c r="A51" s="20">
        <v>78</v>
      </c>
      <c r="B51" s="25">
        <v>48</v>
      </c>
      <c r="C51" s="91" t="s">
        <v>126</v>
      </c>
      <c r="D51" s="28" t="s">
        <v>127</v>
      </c>
      <c r="E51" s="21" t="s">
        <v>322</v>
      </c>
      <c r="F51" s="26" t="s">
        <v>55</v>
      </c>
      <c r="G51" s="33" t="s">
        <v>56</v>
      </c>
      <c r="H51" s="28" t="s">
        <v>57</v>
      </c>
      <c r="I51" s="20">
        <v>3</v>
      </c>
      <c r="J51" s="25">
        <v>0</v>
      </c>
      <c r="K51" s="35">
        <v>225.5</v>
      </c>
      <c r="L51" s="37">
        <v>2898</v>
      </c>
      <c r="M51" s="37">
        <v>10352386.359999999</v>
      </c>
      <c r="N51" s="31">
        <v>3572.25</v>
      </c>
      <c r="O51" s="35">
        <v>80</v>
      </c>
      <c r="P51" s="31">
        <v>6492256.8399999999</v>
      </c>
      <c r="Q51" s="103">
        <v>28790.495964523281</v>
      </c>
      <c r="R51" s="29">
        <v>4906543.38</v>
      </c>
      <c r="S51" s="40">
        <v>21758.507228381375</v>
      </c>
      <c r="T51" s="30">
        <v>3138888.9499999997</v>
      </c>
      <c r="U51" s="22">
        <v>13919.684922394677</v>
      </c>
      <c r="V51" s="22">
        <v>2788383.8499999996</v>
      </c>
      <c r="W51" s="22">
        <v>12365.338580931262</v>
      </c>
      <c r="X51" s="22">
        <v>117360.01999999999</v>
      </c>
      <c r="Y51" s="22">
        <v>520.44354767184029</v>
      </c>
      <c r="Z51" s="22">
        <v>233145.08</v>
      </c>
      <c r="AA51" s="22">
        <v>1033.9027937915741</v>
      </c>
      <c r="AB51" s="27">
        <v>641895.92999999993</v>
      </c>
      <c r="AC51" s="37">
        <v>2846.545144124168</v>
      </c>
      <c r="AD51" s="30">
        <v>1125758.5</v>
      </c>
      <c r="AE51" s="22">
        <v>4992.2771618625275</v>
      </c>
      <c r="AF51" s="22">
        <v>429847.5</v>
      </c>
      <c r="AG51" s="22">
        <v>1906.1973392461198</v>
      </c>
      <c r="AH51" s="22">
        <v>624129.75</v>
      </c>
      <c r="AI51" s="22">
        <v>2767.7594235033262</v>
      </c>
      <c r="AJ51" s="22">
        <v>71781.25</v>
      </c>
      <c r="AK51" s="22">
        <v>318.32039911308203</v>
      </c>
      <c r="AL51" s="29">
        <v>1585713.46</v>
      </c>
      <c r="AM51" s="103">
        <v>7031.9887361419069</v>
      </c>
      <c r="AN51" s="30">
        <v>6619658.0499999998</v>
      </c>
      <c r="AO51" s="22">
        <v>29355.468070953437</v>
      </c>
      <c r="AP51" s="22">
        <v>8376688.0499999998</v>
      </c>
      <c r="AQ51" s="22">
        <v>37147.175388026604</v>
      </c>
      <c r="AR51" s="22">
        <v>-1757030</v>
      </c>
      <c r="AS51" s="22">
        <v>-7791.707317073171</v>
      </c>
      <c r="AT51" s="22">
        <v>-1757030</v>
      </c>
      <c r="AU51" s="22">
        <v>-7791.707317073171</v>
      </c>
      <c r="AV51" s="22">
        <v>127401.21</v>
      </c>
      <c r="AW51" s="22">
        <v>564.97210643015524</v>
      </c>
      <c r="AX51" s="22">
        <v>127401.20999999996</v>
      </c>
      <c r="AY51" s="56">
        <v>564.97210643015501</v>
      </c>
      <c r="AZ51" s="32">
        <v>-4.3655745685100555E-11</v>
      </c>
      <c r="BA51" s="21" t="s">
        <v>55</v>
      </c>
      <c r="BB51" s="21"/>
      <c r="BC51" s="24" t="s">
        <v>273</v>
      </c>
      <c r="BD51" s="15">
        <v>1</v>
      </c>
      <c r="BE51" s="123">
        <v>44116.492175925923</v>
      </c>
    </row>
    <row r="52" spans="1:57" x14ac:dyDescent="0.2">
      <c r="A52" s="20">
        <v>79</v>
      </c>
      <c r="B52" s="25">
        <v>49</v>
      </c>
      <c r="C52" s="91" t="s">
        <v>128</v>
      </c>
      <c r="D52" s="28" t="s">
        <v>129</v>
      </c>
      <c r="E52" s="21" t="s">
        <v>322</v>
      </c>
      <c r="F52" s="26" t="s">
        <v>55</v>
      </c>
      <c r="G52" s="33" t="s">
        <v>65</v>
      </c>
      <c r="H52" s="28" t="s">
        <v>66</v>
      </c>
      <c r="I52" s="20">
        <v>1</v>
      </c>
      <c r="J52" s="25">
        <v>0</v>
      </c>
      <c r="K52" s="35">
        <v>70.5</v>
      </c>
      <c r="L52" s="37">
        <v>845</v>
      </c>
      <c r="M52" s="37">
        <v>1429016.05</v>
      </c>
      <c r="N52" s="31">
        <v>1691.14</v>
      </c>
      <c r="O52" s="35">
        <v>68</v>
      </c>
      <c r="P52" s="31">
        <v>1207519.6599999999</v>
      </c>
      <c r="Q52" s="103">
        <v>17127.938439716312</v>
      </c>
      <c r="R52" s="29">
        <v>1264835.2</v>
      </c>
      <c r="S52" s="40">
        <v>17940.924822695033</v>
      </c>
      <c r="T52" s="30">
        <v>955644.5</v>
      </c>
      <c r="U52" s="22">
        <v>13555.241134751774</v>
      </c>
      <c r="V52" s="22">
        <v>840706.95</v>
      </c>
      <c r="W52" s="22">
        <v>11924.921276595744</v>
      </c>
      <c r="X52" s="22">
        <v>26667.05</v>
      </c>
      <c r="Y52" s="22">
        <v>378.25602836879432</v>
      </c>
      <c r="Z52" s="22">
        <v>88270.5</v>
      </c>
      <c r="AA52" s="22">
        <v>1252.063829787234</v>
      </c>
      <c r="AB52" s="27">
        <v>170741.45</v>
      </c>
      <c r="AC52" s="37">
        <v>2421.8645390070924</v>
      </c>
      <c r="AD52" s="30">
        <v>138449.25</v>
      </c>
      <c r="AE52" s="22">
        <v>1963.8191489361702</v>
      </c>
      <c r="AF52" s="22">
        <v>68504</v>
      </c>
      <c r="AG52" s="22">
        <v>971.6879432624113</v>
      </c>
      <c r="AH52" s="22">
        <v>69306.5</v>
      </c>
      <c r="AI52" s="22">
        <v>983.07092198581563</v>
      </c>
      <c r="AJ52" s="22">
        <v>638.75</v>
      </c>
      <c r="AK52" s="22">
        <v>9.0602836879432616</v>
      </c>
      <c r="AL52" s="29">
        <v>-57315.54</v>
      </c>
      <c r="AM52" s="103">
        <v>-812.98638297872344</v>
      </c>
      <c r="AN52" s="30">
        <v>1165342.55</v>
      </c>
      <c r="AO52" s="22">
        <v>16529.681560283687</v>
      </c>
      <c r="AP52" s="22">
        <v>973181.55</v>
      </c>
      <c r="AQ52" s="22">
        <v>13803.993617021277</v>
      </c>
      <c r="AR52" s="22">
        <v>238633</v>
      </c>
      <c r="AS52" s="22">
        <v>3384.8652482269504</v>
      </c>
      <c r="AT52" s="22">
        <v>192161</v>
      </c>
      <c r="AU52" s="22">
        <v>2725.6879432624114</v>
      </c>
      <c r="AV52" s="22">
        <v>4294.8900000000003</v>
      </c>
      <c r="AW52" s="22">
        <v>60.920425531914901</v>
      </c>
      <c r="AX52" s="22">
        <v>-42177.10999999987</v>
      </c>
      <c r="AY52" s="56">
        <v>-598.25687943262221</v>
      </c>
      <c r="AZ52" s="32">
        <v>1.3005774235352874E-10</v>
      </c>
      <c r="BA52" s="21" t="s">
        <v>62</v>
      </c>
      <c r="BB52" s="21"/>
      <c r="BC52" s="24" t="s">
        <v>273</v>
      </c>
      <c r="BD52" s="15">
        <v>0</v>
      </c>
      <c r="BE52" s="123">
        <v>44116.492175925923</v>
      </c>
    </row>
    <row r="53" spans="1:57" x14ac:dyDescent="0.2">
      <c r="A53" s="20">
        <v>81</v>
      </c>
      <c r="B53" s="25">
        <v>50</v>
      </c>
      <c r="C53" s="91" t="s">
        <v>130</v>
      </c>
      <c r="D53" s="28" t="s">
        <v>131</v>
      </c>
      <c r="E53" s="21" t="s">
        <v>322</v>
      </c>
      <c r="F53" s="26" t="s">
        <v>55</v>
      </c>
      <c r="G53" s="33" t="s">
        <v>65</v>
      </c>
      <c r="H53" s="28" t="s">
        <v>66</v>
      </c>
      <c r="I53" s="20">
        <v>1</v>
      </c>
      <c r="J53" s="25">
        <v>0</v>
      </c>
      <c r="K53" s="35">
        <v>111.5</v>
      </c>
      <c r="L53" s="37">
        <v>1089</v>
      </c>
      <c r="M53" s="37">
        <v>2757713.95</v>
      </c>
      <c r="N53" s="31">
        <v>2532.33</v>
      </c>
      <c r="O53" s="35">
        <v>65</v>
      </c>
      <c r="P53" s="31">
        <v>1735419.01</v>
      </c>
      <c r="Q53" s="103">
        <v>15564.296053811659</v>
      </c>
      <c r="R53" s="29">
        <v>1737208.76</v>
      </c>
      <c r="S53" s="40">
        <v>15580.347623318386</v>
      </c>
      <c r="T53" s="30">
        <v>1091360.79</v>
      </c>
      <c r="U53" s="22">
        <v>9787.9891479820635</v>
      </c>
      <c r="V53" s="22">
        <v>933711.64999999991</v>
      </c>
      <c r="W53" s="22">
        <v>8374.0955156950658</v>
      </c>
      <c r="X53" s="22">
        <v>43691.64</v>
      </c>
      <c r="Y53" s="22">
        <v>391.8532735426009</v>
      </c>
      <c r="Z53" s="22">
        <v>113957.5</v>
      </c>
      <c r="AA53" s="22">
        <v>1022.0403587443947</v>
      </c>
      <c r="AB53" s="27">
        <v>212235</v>
      </c>
      <c r="AC53" s="37">
        <v>1903.4529147982062</v>
      </c>
      <c r="AD53" s="30">
        <v>433612.97</v>
      </c>
      <c r="AE53" s="22">
        <v>3888.9055605381163</v>
      </c>
      <c r="AF53" s="22">
        <v>224000</v>
      </c>
      <c r="AG53" s="22">
        <v>2008.9686098654709</v>
      </c>
      <c r="AH53" s="22">
        <v>191742.97</v>
      </c>
      <c r="AI53" s="22">
        <v>1719.6678923766817</v>
      </c>
      <c r="AJ53" s="22">
        <v>17870</v>
      </c>
      <c r="AK53" s="22">
        <v>160.26905829596413</v>
      </c>
      <c r="AL53" s="29">
        <v>-1789.75</v>
      </c>
      <c r="AM53" s="103">
        <v>-16.051569506726459</v>
      </c>
      <c r="AN53" s="30">
        <v>1938968.5</v>
      </c>
      <c r="AO53" s="22">
        <v>17389.852017937221</v>
      </c>
      <c r="AP53" s="22">
        <v>1793742.5</v>
      </c>
      <c r="AQ53" s="22">
        <v>16087.376681614351</v>
      </c>
      <c r="AR53" s="22">
        <v>141889</v>
      </c>
      <c r="AS53" s="22">
        <v>1272.5470852017938</v>
      </c>
      <c r="AT53" s="22">
        <v>145226</v>
      </c>
      <c r="AU53" s="22">
        <v>1302.4753363228699</v>
      </c>
      <c r="AV53" s="22">
        <v>200212.49</v>
      </c>
      <c r="AW53" s="22">
        <v>1795.6277130044841</v>
      </c>
      <c r="AX53" s="22">
        <v>203549.49</v>
      </c>
      <c r="AY53" s="56">
        <v>1825.5559641255604</v>
      </c>
      <c r="AZ53" s="32">
        <v>0</v>
      </c>
      <c r="BA53" s="21" t="s">
        <v>62</v>
      </c>
      <c r="BB53" s="21"/>
      <c r="BC53" s="24" t="s">
        <v>273</v>
      </c>
      <c r="BD53" s="15">
        <v>0</v>
      </c>
      <c r="BE53" s="123">
        <v>44116.492175925923</v>
      </c>
    </row>
    <row r="54" spans="1:57" x14ac:dyDescent="0.2">
      <c r="A54" s="20">
        <v>80</v>
      </c>
      <c r="B54" s="25">
        <v>51</v>
      </c>
      <c r="C54" s="91" t="s">
        <v>132</v>
      </c>
      <c r="D54" s="28" t="s">
        <v>131</v>
      </c>
      <c r="E54" s="21" t="s">
        <v>322</v>
      </c>
      <c r="F54" s="26" t="s">
        <v>55</v>
      </c>
      <c r="G54" s="33" t="s">
        <v>60</v>
      </c>
      <c r="H54" s="28" t="s">
        <v>61</v>
      </c>
      <c r="I54" s="20">
        <v>2</v>
      </c>
      <c r="J54" s="25">
        <v>0</v>
      </c>
      <c r="K54" s="35">
        <v>134.5</v>
      </c>
      <c r="L54" s="37">
        <v>5615</v>
      </c>
      <c r="M54" s="37">
        <v>16844095.82</v>
      </c>
      <c r="N54" s="31">
        <v>2999.83</v>
      </c>
      <c r="O54" s="35">
        <v>36</v>
      </c>
      <c r="P54" s="31">
        <v>3659109.3299999996</v>
      </c>
      <c r="Q54" s="103">
        <v>27205.27382899628</v>
      </c>
      <c r="R54" s="29">
        <v>3743791.1599999997</v>
      </c>
      <c r="S54" s="40">
        <v>27834.87851301115</v>
      </c>
      <c r="T54" s="30">
        <v>2522291.4</v>
      </c>
      <c r="U54" s="22">
        <v>18753.09591078067</v>
      </c>
      <c r="V54" s="22">
        <v>2135713.25</v>
      </c>
      <c r="W54" s="22">
        <v>15878.908921933085</v>
      </c>
      <c r="X54" s="22">
        <v>96972.44</v>
      </c>
      <c r="Y54" s="22">
        <v>720.98468401486991</v>
      </c>
      <c r="Z54" s="22">
        <v>289605.70999999996</v>
      </c>
      <c r="AA54" s="22">
        <v>2153.2023048327133</v>
      </c>
      <c r="AB54" s="27">
        <v>510949.08999999997</v>
      </c>
      <c r="AC54" s="37">
        <v>3798.8779925650556</v>
      </c>
      <c r="AD54" s="30">
        <v>710550.66999999993</v>
      </c>
      <c r="AE54" s="22">
        <v>5282.9046096654265</v>
      </c>
      <c r="AF54" s="22">
        <v>322031</v>
      </c>
      <c r="AG54" s="22">
        <v>2394.282527881041</v>
      </c>
      <c r="AH54" s="22">
        <v>371278.67</v>
      </c>
      <c r="AI54" s="22">
        <v>2760.4362081784384</v>
      </c>
      <c r="AJ54" s="22">
        <v>17241</v>
      </c>
      <c r="AK54" s="22">
        <v>128.18587360594796</v>
      </c>
      <c r="AL54" s="29">
        <v>-84681.829999999987</v>
      </c>
      <c r="AM54" s="103">
        <v>-629.6046840148698</v>
      </c>
      <c r="AN54" s="30">
        <v>4332313.5199999996</v>
      </c>
      <c r="AO54" s="22">
        <v>32210.509442379178</v>
      </c>
      <c r="AP54" s="22">
        <v>6082174.5199999996</v>
      </c>
      <c r="AQ54" s="22">
        <v>45220.628401486989</v>
      </c>
      <c r="AR54" s="22">
        <v>-1774587.5</v>
      </c>
      <c r="AS54" s="22">
        <v>-13193.959107806691</v>
      </c>
      <c r="AT54" s="22">
        <v>-1749861</v>
      </c>
      <c r="AU54" s="22">
        <v>-13010.118959107807</v>
      </c>
      <c r="AV54" s="22">
        <v>648477.68999999994</v>
      </c>
      <c r="AW54" s="22">
        <v>4821.3954646840148</v>
      </c>
      <c r="AX54" s="22">
        <v>673204.19</v>
      </c>
      <c r="AY54" s="56">
        <v>5005.2356133828989</v>
      </c>
      <c r="AZ54" s="32">
        <v>0</v>
      </c>
      <c r="BA54" s="21" t="s">
        <v>62</v>
      </c>
      <c r="BB54" s="21"/>
      <c r="BC54" s="24" t="s">
        <v>273</v>
      </c>
      <c r="BD54" s="15">
        <v>0</v>
      </c>
      <c r="BE54" s="123">
        <v>44116.492175925923</v>
      </c>
    </row>
    <row r="55" spans="1:57" x14ac:dyDescent="0.2">
      <c r="A55" s="20">
        <v>83</v>
      </c>
      <c r="B55" s="25">
        <v>52</v>
      </c>
      <c r="C55" s="91" t="s">
        <v>133</v>
      </c>
      <c r="D55" s="28" t="s">
        <v>134</v>
      </c>
      <c r="E55" s="21" t="s">
        <v>322</v>
      </c>
      <c r="F55" s="26" t="s">
        <v>55</v>
      </c>
      <c r="G55" s="33" t="s">
        <v>56</v>
      </c>
      <c r="H55" s="28" t="s">
        <v>57</v>
      </c>
      <c r="I55" s="20">
        <v>3</v>
      </c>
      <c r="J55" s="25">
        <v>0</v>
      </c>
      <c r="K55" s="35">
        <v>333.5</v>
      </c>
      <c r="L55" s="37">
        <v>3042</v>
      </c>
      <c r="M55" s="37">
        <v>6129577.46</v>
      </c>
      <c r="N55" s="31">
        <v>2014.98</v>
      </c>
      <c r="O55" s="35">
        <v>97</v>
      </c>
      <c r="P55" s="31">
        <v>5710290.0800000001</v>
      </c>
      <c r="Q55" s="103">
        <v>17122.309085457273</v>
      </c>
      <c r="R55" s="29">
        <v>6225670.8799999999</v>
      </c>
      <c r="S55" s="40">
        <v>18667.6788005997</v>
      </c>
      <c r="T55" s="30">
        <v>4269432.2700000005</v>
      </c>
      <c r="U55" s="22">
        <v>12801.895862068966</v>
      </c>
      <c r="V55" s="22">
        <v>3697726.1</v>
      </c>
      <c r="W55" s="22">
        <v>11087.634482758622</v>
      </c>
      <c r="X55" s="22">
        <v>180169.87</v>
      </c>
      <c r="Y55" s="22">
        <v>540.23949025487252</v>
      </c>
      <c r="Z55" s="22">
        <v>391536.3</v>
      </c>
      <c r="AA55" s="22">
        <v>1174.0218890554722</v>
      </c>
      <c r="AB55" s="27">
        <v>589010.14999999991</v>
      </c>
      <c r="AC55" s="37">
        <v>1766.1473763118438</v>
      </c>
      <c r="AD55" s="30">
        <v>1367228.46</v>
      </c>
      <c r="AE55" s="22">
        <v>4099.6355622188903</v>
      </c>
      <c r="AF55" s="22">
        <v>531134</v>
      </c>
      <c r="AG55" s="22">
        <v>1592.6056971514242</v>
      </c>
      <c r="AH55" s="22">
        <v>818725.71</v>
      </c>
      <c r="AI55" s="22">
        <v>2454.9496551724137</v>
      </c>
      <c r="AJ55" s="22">
        <v>17368.75</v>
      </c>
      <c r="AK55" s="22">
        <v>52.080209895052477</v>
      </c>
      <c r="AL55" s="29">
        <v>-515380.8</v>
      </c>
      <c r="AM55" s="103">
        <v>-1545.3697151424287</v>
      </c>
      <c r="AN55" s="30">
        <v>6092848.3200000003</v>
      </c>
      <c r="AO55" s="22">
        <v>18269.410254872564</v>
      </c>
      <c r="AP55" s="22">
        <v>5970690.3200000003</v>
      </c>
      <c r="AQ55" s="22">
        <v>17903.119400299853</v>
      </c>
      <c r="AR55" s="22">
        <v>108356</v>
      </c>
      <c r="AS55" s="22">
        <v>324.90554722638683</v>
      </c>
      <c r="AT55" s="22">
        <v>122158</v>
      </c>
      <c r="AU55" s="22">
        <v>366.29085457271367</v>
      </c>
      <c r="AV55" s="22">
        <v>368756.24</v>
      </c>
      <c r="AW55" s="22">
        <v>1105.7158620689654</v>
      </c>
      <c r="AX55" s="22">
        <v>382558.24000000022</v>
      </c>
      <c r="AY55" s="56">
        <v>1147.101169415293</v>
      </c>
      <c r="AZ55" s="32">
        <v>2.3283064365386963E-10</v>
      </c>
      <c r="BA55" s="21" t="s">
        <v>62</v>
      </c>
      <c r="BB55" s="21"/>
      <c r="BC55" s="24" t="s">
        <v>273</v>
      </c>
      <c r="BD55" s="15">
        <v>0</v>
      </c>
      <c r="BE55" s="123">
        <v>44116.492175925923</v>
      </c>
    </row>
    <row r="56" spans="1:57" x14ac:dyDescent="0.2">
      <c r="A56" s="20">
        <v>86</v>
      </c>
      <c r="B56" s="25">
        <v>54</v>
      </c>
      <c r="C56" s="91" t="s">
        <v>135</v>
      </c>
      <c r="D56" s="28" t="s">
        <v>136</v>
      </c>
      <c r="E56" s="21" t="s">
        <v>322</v>
      </c>
      <c r="F56" s="26" t="s">
        <v>55</v>
      </c>
      <c r="G56" s="33" t="s">
        <v>65</v>
      </c>
      <c r="H56" s="28" t="s">
        <v>66</v>
      </c>
      <c r="I56" s="20">
        <v>1</v>
      </c>
      <c r="J56" s="25">
        <v>0</v>
      </c>
      <c r="K56" s="35">
        <v>1324</v>
      </c>
      <c r="L56" s="37">
        <v>22254</v>
      </c>
      <c r="M56" s="37">
        <v>53080540.880000003</v>
      </c>
      <c r="N56" s="31">
        <v>2385.21</v>
      </c>
      <c r="O56" s="35">
        <v>44</v>
      </c>
      <c r="P56" s="31">
        <v>20880899</v>
      </c>
      <c r="Q56" s="103">
        <v>15771.071752265862</v>
      </c>
      <c r="R56" s="29">
        <v>21801289</v>
      </c>
      <c r="S56" s="40">
        <v>16466.230362537764</v>
      </c>
      <c r="T56" s="30">
        <v>15227682</v>
      </c>
      <c r="U56" s="22">
        <v>11501.270392749244</v>
      </c>
      <c r="V56" s="22">
        <v>13762961</v>
      </c>
      <c r="W56" s="22">
        <v>10394.985649546828</v>
      </c>
      <c r="X56" s="22">
        <v>282389</v>
      </c>
      <c r="Y56" s="22">
        <v>213.28474320241691</v>
      </c>
      <c r="Z56" s="22">
        <v>1182332</v>
      </c>
      <c r="AA56" s="22">
        <v>893</v>
      </c>
      <c r="AB56" s="27">
        <v>2362698</v>
      </c>
      <c r="AC56" s="37">
        <v>1784.5151057401813</v>
      </c>
      <c r="AD56" s="30">
        <v>4210909</v>
      </c>
      <c r="AE56" s="22">
        <v>3180.4448640483383</v>
      </c>
      <c r="AF56" s="22">
        <v>1824660</v>
      </c>
      <c r="AG56" s="22">
        <v>1378.141993957704</v>
      </c>
      <c r="AH56" s="22">
        <v>2380111</v>
      </c>
      <c r="AI56" s="22">
        <v>1797.6669184290031</v>
      </c>
      <c r="AJ56" s="22">
        <v>6138</v>
      </c>
      <c r="AK56" s="22">
        <v>4.6359516616314203</v>
      </c>
      <c r="AL56" s="29">
        <v>-920390</v>
      </c>
      <c r="AM56" s="103">
        <v>-695.15861027190329</v>
      </c>
      <c r="AN56" s="30">
        <v>21238253</v>
      </c>
      <c r="AO56" s="22">
        <v>16040.976586102719</v>
      </c>
      <c r="AP56" s="22">
        <v>23661372</v>
      </c>
      <c r="AQ56" s="22">
        <v>17871.126888217521</v>
      </c>
      <c r="AR56" s="22">
        <v>-2423119</v>
      </c>
      <c r="AS56" s="22">
        <v>-1830.1503021148037</v>
      </c>
      <c r="AT56" s="22">
        <v>-2423119</v>
      </c>
      <c r="AU56" s="22">
        <v>-1830.1503021148037</v>
      </c>
      <c r="AV56" s="22">
        <v>357354</v>
      </c>
      <c r="AW56" s="22">
        <v>269.90483383685802</v>
      </c>
      <c r="AX56" s="22">
        <v>357354</v>
      </c>
      <c r="AY56" s="56">
        <v>269.90483383685802</v>
      </c>
      <c r="AZ56" s="32">
        <v>0</v>
      </c>
      <c r="BA56" s="21" t="s">
        <v>62</v>
      </c>
      <c r="BB56" s="21"/>
      <c r="BC56" s="24" t="s">
        <v>273</v>
      </c>
      <c r="BD56" s="15">
        <v>1</v>
      </c>
      <c r="BE56" s="123">
        <v>44116.492175925923</v>
      </c>
    </row>
    <row r="57" spans="1:57" x14ac:dyDescent="0.2">
      <c r="A57" s="20">
        <v>85</v>
      </c>
      <c r="B57" s="25">
        <v>55</v>
      </c>
      <c r="C57" s="91" t="s">
        <v>137</v>
      </c>
      <c r="D57" s="28" t="s">
        <v>136</v>
      </c>
      <c r="E57" s="21" t="s">
        <v>322</v>
      </c>
      <c r="F57" s="26" t="s">
        <v>55</v>
      </c>
      <c r="G57" s="33" t="s">
        <v>60</v>
      </c>
      <c r="H57" s="28" t="s">
        <v>61</v>
      </c>
      <c r="I57" s="20">
        <v>2</v>
      </c>
      <c r="J57" s="25">
        <v>0</v>
      </c>
      <c r="K57" s="35">
        <v>525</v>
      </c>
      <c r="L57" s="37">
        <v>25873</v>
      </c>
      <c r="M57" s="37">
        <v>66336570.890000001</v>
      </c>
      <c r="N57" s="31">
        <v>2563.9299999999998</v>
      </c>
      <c r="O57" s="35">
        <v>30</v>
      </c>
      <c r="P57" s="31">
        <v>13251955</v>
      </c>
      <c r="Q57" s="103">
        <v>25241.819047619047</v>
      </c>
      <c r="R57" s="29">
        <v>14060741</v>
      </c>
      <c r="S57" s="40">
        <v>26782.363809523809</v>
      </c>
      <c r="T57" s="30">
        <v>9462816</v>
      </c>
      <c r="U57" s="22">
        <v>18024.411428571428</v>
      </c>
      <c r="V57" s="22">
        <v>8205285</v>
      </c>
      <c r="W57" s="22">
        <v>15629.114285714286</v>
      </c>
      <c r="X57" s="22">
        <v>328062</v>
      </c>
      <c r="Y57" s="22">
        <v>624.88</v>
      </c>
      <c r="Z57" s="22">
        <v>929469</v>
      </c>
      <c r="AA57" s="22">
        <v>1770.4171428571428</v>
      </c>
      <c r="AB57" s="27">
        <v>1541141</v>
      </c>
      <c r="AC57" s="37">
        <v>2935.5066666666667</v>
      </c>
      <c r="AD57" s="30">
        <v>3056784</v>
      </c>
      <c r="AE57" s="22">
        <v>5822.4457142857145</v>
      </c>
      <c r="AF57" s="22">
        <v>1201067</v>
      </c>
      <c r="AG57" s="22">
        <v>2287.7466666666664</v>
      </c>
      <c r="AH57" s="22">
        <v>1837467</v>
      </c>
      <c r="AI57" s="22">
        <v>3499.937142857143</v>
      </c>
      <c r="AJ57" s="22">
        <v>18250</v>
      </c>
      <c r="AK57" s="22">
        <v>34.761904761904759</v>
      </c>
      <c r="AL57" s="29">
        <v>-808786</v>
      </c>
      <c r="AM57" s="103">
        <v>-1540.5447619047618</v>
      </c>
      <c r="AN57" s="30">
        <v>13513833</v>
      </c>
      <c r="AO57" s="22">
        <v>25740.634285714284</v>
      </c>
      <c r="AP57" s="22">
        <v>20217586</v>
      </c>
      <c r="AQ57" s="22">
        <v>38509.687619047618</v>
      </c>
      <c r="AR57" s="22">
        <v>-6703753</v>
      </c>
      <c r="AS57" s="22">
        <v>-12769.053333333333</v>
      </c>
      <c r="AT57" s="22">
        <v>-6703753</v>
      </c>
      <c r="AU57" s="22">
        <v>-12769.053333333333</v>
      </c>
      <c r="AV57" s="22">
        <v>261878</v>
      </c>
      <c r="AW57" s="22">
        <v>498.8152380952381</v>
      </c>
      <c r="AX57" s="22">
        <v>261878</v>
      </c>
      <c r="AY57" s="56">
        <v>498.8152380952381</v>
      </c>
      <c r="AZ57" s="32">
        <v>0</v>
      </c>
      <c r="BA57" s="21" t="s">
        <v>62</v>
      </c>
      <c r="BB57" s="21"/>
      <c r="BC57" s="24" t="s">
        <v>273</v>
      </c>
      <c r="BD57" s="15">
        <v>1</v>
      </c>
      <c r="BE57" s="123">
        <v>44116.492175925923</v>
      </c>
    </row>
    <row r="58" spans="1:57" x14ac:dyDescent="0.2">
      <c r="A58" s="20">
        <v>88</v>
      </c>
      <c r="B58" s="25">
        <v>56</v>
      </c>
      <c r="C58" s="91" t="s">
        <v>138</v>
      </c>
      <c r="D58" s="28" t="s">
        <v>139</v>
      </c>
      <c r="E58" s="21" t="s">
        <v>322</v>
      </c>
      <c r="F58" s="26" t="s">
        <v>55</v>
      </c>
      <c r="G58" s="33" t="s">
        <v>65</v>
      </c>
      <c r="H58" s="28" t="s">
        <v>66</v>
      </c>
      <c r="I58" s="20">
        <v>1</v>
      </c>
      <c r="J58" s="25">
        <v>0</v>
      </c>
      <c r="K58" s="35">
        <v>111.5</v>
      </c>
      <c r="L58" s="37">
        <v>1274</v>
      </c>
      <c r="M58" s="37">
        <v>2158972.5699999998</v>
      </c>
      <c r="N58" s="31">
        <v>1694.64</v>
      </c>
      <c r="O58" s="35">
        <v>60</v>
      </c>
      <c r="P58" s="31">
        <v>1680065.9</v>
      </c>
      <c r="Q58" s="103">
        <v>15067.855605381164</v>
      </c>
      <c r="R58" s="29">
        <v>1721856.7899999998</v>
      </c>
      <c r="S58" s="40">
        <v>15442.661793721971</v>
      </c>
      <c r="T58" s="30">
        <v>1251254.77</v>
      </c>
      <c r="U58" s="22">
        <v>11222.015874439461</v>
      </c>
      <c r="V58" s="22">
        <v>1024812.78</v>
      </c>
      <c r="W58" s="22">
        <v>9191.1460089686097</v>
      </c>
      <c r="X58" s="22">
        <v>39468.29</v>
      </c>
      <c r="Y58" s="22">
        <v>353.97569506726461</v>
      </c>
      <c r="Z58" s="22">
        <v>186973.7</v>
      </c>
      <c r="AA58" s="22">
        <v>1676.8941704035876</v>
      </c>
      <c r="AB58" s="27">
        <v>210342.86</v>
      </c>
      <c r="AC58" s="37">
        <v>1886.4830493273541</v>
      </c>
      <c r="AD58" s="30">
        <v>260259.16</v>
      </c>
      <c r="AE58" s="22">
        <v>2334.162869955157</v>
      </c>
      <c r="AF58" s="22">
        <v>71500</v>
      </c>
      <c r="AG58" s="22">
        <v>641.25560538116588</v>
      </c>
      <c r="AH58" s="22">
        <v>185936.52</v>
      </c>
      <c r="AI58" s="22">
        <v>1667.5921076233183</v>
      </c>
      <c r="AJ58" s="22">
        <v>2822.64</v>
      </c>
      <c r="AK58" s="22">
        <v>25.315156950672645</v>
      </c>
      <c r="AL58" s="29">
        <v>-41790.889999999992</v>
      </c>
      <c r="AM58" s="103">
        <v>-374.80618834080713</v>
      </c>
      <c r="AN58" s="30">
        <v>1746361.05</v>
      </c>
      <c r="AO58" s="22">
        <v>15662.430941704037</v>
      </c>
      <c r="AP58" s="22">
        <v>1365516.05</v>
      </c>
      <c r="AQ58" s="22">
        <v>12246.780717488789</v>
      </c>
      <c r="AR58" s="22">
        <v>825264</v>
      </c>
      <c r="AS58" s="22">
        <v>7401.4708520179374</v>
      </c>
      <c r="AT58" s="22">
        <v>380845</v>
      </c>
      <c r="AU58" s="22">
        <v>3415.6502242152465</v>
      </c>
      <c r="AV58" s="22">
        <v>510714.15</v>
      </c>
      <c r="AW58" s="22">
        <v>4580.3959641255606</v>
      </c>
      <c r="AX58" s="22">
        <v>66295.15000000014</v>
      </c>
      <c r="AY58" s="56">
        <v>594.57533632287118</v>
      </c>
      <c r="AZ58" s="32">
        <v>-1.1641532182693481E-10</v>
      </c>
      <c r="BA58" s="21" t="s">
        <v>62</v>
      </c>
      <c r="BB58" s="21"/>
      <c r="BC58" s="24" t="s">
        <v>273</v>
      </c>
      <c r="BD58" s="15">
        <v>0</v>
      </c>
      <c r="BE58" s="123">
        <v>44116.492175925923</v>
      </c>
    </row>
    <row r="59" spans="1:57" x14ac:dyDescent="0.2">
      <c r="A59" s="20">
        <v>221</v>
      </c>
      <c r="B59" s="25">
        <v>107</v>
      </c>
      <c r="C59" s="91" t="s">
        <v>140</v>
      </c>
      <c r="D59" s="28" t="s">
        <v>141</v>
      </c>
      <c r="E59" s="21" t="s">
        <v>322</v>
      </c>
      <c r="F59" s="26" t="s">
        <v>55</v>
      </c>
      <c r="G59" s="33" t="s">
        <v>65</v>
      </c>
      <c r="H59" s="28" t="s">
        <v>66</v>
      </c>
      <c r="I59" s="20">
        <v>1</v>
      </c>
      <c r="J59" s="25">
        <v>0</v>
      </c>
      <c r="K59" s="35">
        <v>176.5</v>
      </c>
      <c r="L59" s="37">
        <v>1888</v>
      </c>
      <c r="M59" s="37">
        <v>3584239</v>
      </c>
      <c r="N59" s="31">
        <v>1898.43</v>
      </c>
      <c r="O59" s="35">
        <v>67</v>
      </c>
      <c r="P59" s="31">
        <v>2925819.6799999997</v>
      </c>
      <c r="Q59" s="103">
        <v>16576.882039660057</v>
      </c>
      <c r="R59" s="29">
        <v>2974424.1799999997</v>
      </c>
      <c r="S59" s="40">
        <v>16852.26164305949</v>
      </c>
      <c r="T59" s="30">
        <v>2139897.8199999998</v>
      </c>
      <c r="U59" s="22">
        <v>12124.066968838526</v>
      </c>
      <c r="V59" s="22">
        <v>1707046.9</v>
      </c>
      <c r="W59" s="22">
        <v>9671.6538243626055</v>
      </c>
      <c r="X59" s="22">
        <v>65824.850000000006</v>
      </c>
      <c r="Y59" s="22">
        <v>372.94532577903686</v>
      </c>
      <c r="Z59" s="22">
        <v>367026.07</v>
      </c>
      <c r="AA59" s="22">
        <v>2079.467818696884</v>
      </c>
      <c r="AB59" s="27">
        <v>325836.90000000002</v>
      </c>
      <c r="AC59" s="37">
        <v>1846.101416430595</v>
      </c>
      <c r="AD59" s="30">
        <v>508689.46</v>
      </c>
      <c r="AE59" s="22">
        <v>2882.0932577903682</v>
      </c>
      <c r="AF59" s="22">
        <v>78426.429999999993</v>
      </c>
      <c r="AG59" s="22">
        <v>444.34237960339942</v>
      </c>
      <c r="AH59" s="22">
        <v>415583.28</v>
      </c>
      <c r="AI59" s="22">
        <v>2354.579490084986</v>
      </c>
      <c r="AJ59" s="22">
        <v>14679.75</v>
      </c>
      <c r="AK59" s="22">
        <v>83.171388101982998</v>
      </c>
      <c r="AL59" s="29">
        <v>-48604.5</v>
      </c>
      <c r="AM59" s="103">
        <v>-275.37960339943345</v>
      </c>
      <c r="AN59" s="30">
        <v>2973406.35</v>
      </c>
      <c r="AO59" s="22">
        <v>16846.494900849859</v>
      </c>
      <c r="AP59" s="22">
        <v>2399994.35</v>
      </c>
      <c r="AQ59" s="22">
        <v>13597.701699716714</v>
      </c>
      <c r="AR59" s="22">
        <v>596682</v>
      </c>
      <c r="AS59" s="22">
        <v>3380.6345609065156</v>
      </c>
      <c r="AT59" s="22">
        <v>573412</v>
      </c>
      <c r="AU59" s="22">
        <v>3248.7932011331445</v>
      </c>
      <c r="AV59" s="22">
        <v>70856.67</v>
      </c>
      <c r="AW59" s="22">
        <v>401.45422096317282</v>
      </c>
      <c r="AX59" s="22">
        <v>47586.670000000391</v>
      </c>
      <c r="AY59" s="56">
        <v>269.61286118980394</v>
      </c>
      <c r="AZ59" s="32">
        <v>3.92901711165905E-10</v>
      </c>
      <c r="BA59" s="21" t="s">
        <v>55</v>
      </c>
      <c r="BB59" s="21"/>
      <c r="BC59" s="24" t="s">
        <v>273</v>
      </c>
      <c r="BD59" s="15">
        <v>0</v>
      </c>
      <c r="BE59" s="123">
        <v>44116.492175925923</v>
      </c>
    </row>
    <row r="60" spans="1:57" x14ac:dyDescent="0.2">
      <c r="A60" s="20">
        <v>91</v>
      </c>
      <c r="B60" s="25">
        <v>58</v>
      </c>
      <c r="C60" s="91" t="s">
        <v>142</v>
      </c>
      <c r="D60" s="28" t="s">
        <v>143</v>
      </c>
      <c r="E60" s="21" t="s">
        <v>322</v>
      </c>
      <c r="F60" s="26" t="s">
        <v>55</v>
      </c>
      <c r="G60" s="33" t="s">
        <v>65</v>
      </c>
      <c r="H60" s="28" t="s">
        <v>66</v>
      </c>
      <c r="I60" s="20">
        <v>1</v>
      </c>
      <c r="J60" s="25">
        <v>0</v>
      </c>
      <c r="K60" s="35">
        <v>111</v>
      </c>
      <c r="L60" s="37">
        <v>1208</v>
      </c>
      <c r="M60" s="37">
        <v>2892582.38</v>
      </c>
      <c r="N60" s="31">
        <v>2394.52</v>
      </c>
      <c r="O60" s="35">
        <v>62</v>
      </c>
      <c r="P60" s="31">
        <v>1845003.96</v>
      </c>
      <c r="Q60" s="103">
        <v>16621.657297297297</v>
      </c>
      <c r="R60" s="29">
        <v>1907151.26</v>
      </c>
      <c r="S60" s="40">
        <v>17181.542882882884</v>
      </c>
      <c r="T60" s="30">
        <v>1221466.3399999999</v>
      </c>
      <c r="U60" s="22">
        <v>11004.20126126126</v>
      </c>
      <c r="V60" s="22">
        <v>1134159.95</v>
      </c>
      <c r="W60" s="22">
        <v>10217.657207207207</v>
      </c>
      <c r="X60" s="22">
        <v>32360.92</v>
      </c>
      <c r="Y60" s="22">
        <v>291.5398198198198</v>
      </c>
      <c r="Z60" s="22">
        <v>54945.47</v>
      </c>
      <c r="AA60" s="22">
        <v>495.00423423423422</v>
      </c>
      <c r="AB60" s="27">
        <v>267892.09999999998</v>
      </c>
      <c r="AC60" s="37">
        <v>2413.4423423423423</v>
      </c>
      <c r="AD60" s="30">
        <v>417792.82</v>
      </c>
      <c r="AE60" s="22">
        <v>3763.8992792792792</v>
      </c>
      <c r="AF60" s="22">
        <v>178000</v>
      </c>
      <c r="AG60" s="22">
        <v>1603.6036036036037</v>
      </c>
      <c r="AH60" s="22">
        <v>229370.07</v>
      </c>
      <c r="AI60" s="22">
        <v>2066.397027027027</v>
      </c>
      <c r="AJ60" s="22">
        <v>10422.75</v>
      </c>
      <c r="AK60" s="22">
        <v>93.898648648648646</v>
      </c>
      <c r="AL60" s="29">
        <v>-62147.30000000001</v>
      </c>
      <c r="AM60" s="103">
        <v>-559.88558558558566</v>
      </c>
      <c r="AN60" s="30">
        <v>1968077.1</v>
      </c>
      <c r="AO60" s="22">
        <v>17730.424324324325</v>
      </c>
      <c r="AP60" s="22">
        <v>1796048.1</v>
      </c>
      <c r="AQ60" s="22">
        <v>16180.613513513514</v>
      </c>
      <c r="AR60" s="22">
        <v>172964</v>
      </c>
      <c r="AS60" s="22">
        <v>1558.2342342342342</v>
      </c>
      <c r="AT60" s="22">
        <v>172029</v>
      </c>
      <c r="AU60" s="22">
        <v>1549.8108108108108</v>
      </c>
      <c r="AV60" s="22">
        <v>124008.14</v>
      </c>
      <c r="AW60" s="22">
        <v>1117.1904504504505</v>
      </c>
      <c r="AX60" s="22">
        <v>123073.14000000013</v>
      </c>
      <c r="AY60" s="56">
        <v>1108.7670270270282</v>
      </c>
      <c r="AZ60" s="32">
        <v>1.3096723705530167E-10</v>
      </c>
      <c r="BA60" s="21" t="s">
        <v>62</v>
      </c>
      <c r="BB60" s="21"/>
      <c r="BC60" s="24" t="s">
        <v>273</v>
      </c>
      <c r="BD60" s="15">
        <v>0</v>
      </c>
      <c r="BE60" s="123">
        <v>44116.492175925923</v>
      </c>
    </row>
    <row r="61" spans="1:57" x14ac:dyDescent="0.2">
      <c r="A61" s="20">
        <v>92</v>
      </c>
      <c r="B61" s="25">
        <v>59</v>
      </c>
      <c r="C61" s="91" t="s">
        <v>144</v>
      </c>
      <c r="D61" s="28" t="s">
        <v>145</v>
      </c>
      <c r="E61" s="21" t="s">
        <v>322</v>
      </c>
      <c r="F61" s="26" t="s">
        <v>78</v>
      </c>
      <c r="G61" s="33" t="s">
        <v>65</v>
      </c>
      <c r="H61" s="28" t="s">
        <v>66</v>
      </c>
      <c r="I61" s="20">
        <v>1</v>
      </c>
      <c r="J61" s="25">
        <v>0</v>
      </c>
      <c r="K61" s="35">
        <v>62.5</v>
      </c>
      <c r="L61" s="37">
        <v>658</v>
      </c>
      <c r="M61" s="37">
        <v>2014132.75</v>
      </c>
      <c r="N61" s="31">
        <v>3060.99</v>
      </c>
      <c r="O61" s="35">
        <v>57</v>
      </c>
      <c r="P61" s="31">
        <v>1118574.98</v>
      </c>
      <c r="Q61" s="103">
        <v>17897.199679999998</v>
      </c>
      <c r="R61" s="29">
        <v>1047547.1499999999</v>
      </c>
      <c r="S61" s="40">
        <v>16760.754399999998</v>
      </c>
      <c r="T61" s="30">
        <v>762022.35</v>
      </c>
      <c r="U61" s="22">
        <v>12192.357599999999</v>
      </c>
      <c r="V61" s="22">
        <v>697248.2</v>
      </c>
      <c r="W61" s="22">
        <v>11155.9712</v>
      </c>
      <c r="X61" s="22">
        <v>30760.55</v>
      </c>
      <c r="Y61" s="22">
        <v>492.16879999999998</v>
      </c>
      <c r="Z61" s="22">
        <v>34013.600000000006</v>
      </c>
      <c r="AA61" s="22">
        <v>544.21760000000006</v>
      </c>
      <c r="AB61" s="27">
        <v>122364.84</v>
      </c>
      <c r="AC61" s="37">
        <v>1957.83744</v>
      </c>
      <c r="AD61" s="30">
        <v>163159.96000000002</v>
      </c>
      <c r="AE61" s="22">
        <v>2610.5593600000002</v>
      </c>
      <c r="AF61" s="22">
        <v>13523.45</v>
      </c>
      <c r="AG61" s="22">
        <v>216.37520000000001</v>
      </c>
      <c r="AH61" s="22">
        <v>149636.51</v>
      </c>
      <c r="AI61" s="22">
        <v>2394.1841600000002</v>
      </c>
      <c r="AJ61" s="22">
        <v>0</v>
      </c>
      <c r="AK61" s="22">
        <v>0</v>
      </c>
      <c r="AL61" s="29">
        <v>71027.830000000016</v>
      </c>
      <c r="AM61" s="103">
        <v>1136.4452800000004</v>
      </c>
      <c r="AN61" s="30">
        <v>1117855.5</v>
      </c>
      <c r="AO61" s="22">
        <v>17885.687999999998</v>
      </c>
      <c r="AP61" s="22">
        <v>1132578.5</v>
      </c>
      <c r="AQ61" s="22">
        <v>18121.256000000001</v>
      </c>
      <c r="AR61" s="22">
        <v>-43316</v>
      </c>
      <c r="AS61" s="22">
        <v>-693.05600000000004</v>
      </c>
      <c r="AT61" s="22">
        <v>-14723</v>
      </c>
      <c r="AU61" s="22">
        <v>-235.56800000000001</v>
      </c>
      <c r="AV61" s="22">
        <v>-29312.48</v>
      </c>
      <c r="AW61" s="22">
        <v>-468.99968000000001</v>
      </c>
      <c r="AX61" s="22">
        <v>-719.47999999998137</v>
      </c>
      <c r="AY61" s="56">
        <v>-11.511679999999702</v>
      </c>
      <c r="AZ61" s="32">
        <v>1.8189894035458565E-11</v>
      </c>
      <c r="BA61" s="21" t="s">
        <v>55</v>
      </c>
      <c r="BB61" s="21"/>
      <c r="BC61" s="24" t="s">
        <v>273</v>
      </c>
      <c r="BD61" s="15">
        <v>0</v>
      </c>
      <c r="BE61" s="123">
        <v>44116.492175925923</v>
      </c>
    </row>
    <row r="62" spans="1:57" x14ac:dyDescent="0.2">
      <c r="A62" s="20">
        <v>93</v>
      </c>
      <c r="B62" s="25">
        <v>60</v>
      </c>
      <c r="C62" s="91" t="s">
        <v>146</v>
      </c>
      <c r="D62" s="28" t="s">
        <v>147</v>
      </c>
      <c r="E62" s="21" t="s">
        <v>322</v>
      </c>
      <c r="F62" s="26" t="s">
        <v>55</v>
      </c>
      <c r="G62" s="33" t="s">
        <v>65</v>
      </c>
      <c r="H62" s="28" t="s">
        <v>66</v>
      </c>
      <c r="I62" s="20">
        <v>1</v>
      </c>
      <c r="J62" s="25">
        <v>0</v>
      </c>
      <c r="K62" s="35">
        <v>193</v>
      </c>
      <c r="L62" s="37">
        <v>2287</v>
      </c>
      <c r="M62" s="37">
        <v>4192323.28</v>
      </c>
      <c r="N62" s="31">
        <v>1833.11</v>
      </c>
      <c r="O62" s="35">
        <v>65</v>
      </c>
      <c r="P62" s="31">
        <v>3194458.77</v>
      </c>
      <c r="Q62" s="103">
        <v>16551.599844559587</v>
      </c>
      <c r="R62" s="29">
        <v>3210235.15</v>
      </c>
      <c r="S62" s="40">
        <v>16633.342746113991</v>
      </c>
      <c r="T62" s="30">
        <v>2209389.4899999998</v>
      </c>
      <c r="U62" s="22">
        <v>11447.613937823833</v>
      </c>
      <c r="V62" s="22">
        <v>1873665.8499999999</v>
      </c>
      <c r="W62" s="22">
        <v>9708.1132124352316</v>
      </c>
      <c r="X62" s="22">
        <v>88957</v>
      </c>
      <c r="Y62" s="22">
        <v>460.91709844559585</v>
      </c>
      <c r="Z62" s="22">
        <v>246766.64</v>
      </c>
      <c r="AA62" s="22">
        <v>1278.5836269430054</v>
      </c>
      <c r="AB62" s="27">
        <v>371217.41000000003</v>
      </c>
      <c r="AC62" s="37">
        <v>1923.4062694300519</v>
      </c>
      <c r="AD62" s="30">
        <v>629628.25</v>
      </c>
      <c r="AE62" s="22">
        <v>3262.3225388601036</v>
      </c>
      <c r="AF62" s="22">
        <v>378397.15</v>
      </c>
      <c r="AG62" s="22">
        <v>1960.606994818653</v>
      </c>
      <c r="AH62" s="22">
        <v>251231.1</v>
      </c>
      <c r="AI62" s="22">
        <v>1301.7155440414508</v>
      </c>
      <c r="AJ62" s="22">
        <v>0</v>
      </c>
      <c r="AK62" s="22">
        <v>0</v>
      </c>
      <c r="AL62" s="29">
        <v>-15776.380000000001</v>
      </c>
      <c r="AM62" s="103">
        <v>-81.742901554404156</v>
      </c>
      <c r="AN62" s="30">
        <v>3213805.01</v>
      </c>
      <c r="AO62" s="22">
        <v>16651.839430051812</v>
      </c>
      <c r="AP62" s="22">
        <v>2727926.01</v>
      </c>
      <c r="AQ62" s="22">
        <v>14134.331658031087</v>
      </c>
      <c r="AR62" s="22">
        <v>469953.8</v>
      </c>
      <c r="AS62" s="22">
        <v>2434.9937823834198</v>
      </c>
      <c r="AT62" s="22">
        <v>485879</v>
      </c>
      <c r="AU62" s="22">
        <v>2517.5077720207255</v>
      </c>
      <c r="AV62" s="22">
        <v>3421.04</v>
      </c>
      <c r="AW62" s="22">
        <v>17.725595854922279</v>
      </c>
      <c r="AX62" s="22">
        <v>19346.239999999758</v>
      </c>
      <c r="AY62" s="56">
        <v>100.23958549222672</v>
      </c>
      <c r="AZ62" s="32">
        <v>-4.283720045350492E-10</v>
      </c>
      <c r="BA62" s="21" t="s">
        <v>62</v>
      </c>
      <c r="BB62" s="21"/>
      <c r="BC62" s="24" t="s">
        <v>273</v>
      </c>
      <c r="BD62" s="15">
        <v>0</v>
      </c>
      <c r="BE62" s="123">
        <v>44116.492175925923</v>
      </c>
    </row>
    <row r="63" spans="1:57" x14ac:dyDescent="0.2">
      <c r="A63" s="20">
        <v>96</v>
      </c>
      <c r="B63" s="25">
        <v>62</v>
      </c>
      <c r="C63" s="91" t="s">
        <v>148</v>
      </c>
      <c r="D63" s="28" t="s">
        <v>149</v>
      </c>
      <c r="E63" s="21" t="s">
        <v>322</v>
      </c>
      <c r="F63" s="26" t="s">
        <v>55</v>
      </c>
      <c r="G63" s="33" t="s">
        <v>65</v>
      </c>
      <c r="H63" s="28" t="s">
        <v>66</v>
      </c>
      <c r="I63" s="20">
        <v>1</v>
      </c>
      <c r="J63" s="25">
        <v>0</v>
      </c>
      <c r="K63" s="35">
        <v>230.5</v>
      </c>
      <c r="L63" s="37">
        <v>2894</v>
      </c>
      <c r="M63" s="37">
        <v>5107752.66</v>
      </c>
      <c r="N63" s="31">
        <v>1764.94</v>
      </c>
      <c r="O63" s="35">
        <v>61</v>
      </c>
      <c r="P63" s="31">
        <v>3798964.26</v>
      </c>
      <c r="Q63" s="103">
        <v>16481.406767895878</v>
      </c>
      <c r="R63" s="29">
        <v>3860570.03</v>
      </c>
      <c r="S63" s="40">
        <v>16748.676919739697</v>
      </c>
      <c r="T63" s="30">
        <v>2679841.69</v>
      </c>
      <c r="U63" s="22">
        <v>11626.211236442516</v>
      </c>
      <c r="V63" s="22">
        <v>2355395.48</v>
      </c>
      <c r="W63" s="22">
        <v>10218.635488069414</v>
      </c>
      <c r="X63" s="22">
        <v>104869.83</v>
      </c>
      <c r="Y63" s="22">
        <v>454.96672451193058</v>
      </c>
      <c r="Z63" s="22">
        <v>219576.38</v>
      </c>
      <c r="AA63" s="22">
        <v>952.60902386117141</v>
      </c>
      <c r="AB63" s="27">
        <v>443970.08999999997</v>
      </c>
      <c r="AC63" s="37">
        <v>1926.1175271149673</v>
      </c>
      <c r="AD63" s="30">
        <v>736758.25</v>
      </c>
      <c r="AE63" s="22">
        <v>3196.3481561822127</v>
      </c>
      <c r="AF63" s="22">
        <v>185451.8</v>
      </c>
      <c r="AG63" s="22">
        <v>804.56312364425162</v>
      </c>
      <c r="AH63" s="22">
        <v>534577.25</v>
      </c>
      <c r="AI63" s="22">
        <v>2319.2071583514098</v>
      </c>
      <c r="AJ63" s="22">
        <v>16729.2</v>
      </c>
      <c r="AK63" s="22">
        <v>72.577874186550986</v>
      </c>
      <c r="AL63" s="29">
        <v>-61605.77</v>
      </c>
      <c r="AM63" s="103">
        <v>-267.27015184381776</v>
      </c>
      <c r="AN63" s="30">
        <v>3792429.99</v>
      </c>
      <c r="AO63" s="22">
        <v>16453.058524945773</v>
      </c>
      <c r="AP63" s="22">
        <v>3120276.99</v>
      </c>
      <c r="AQ63" s="22">
        <v>13536.993449023863</v>
      </c>
      <c r="AR63" s="22">
        <v>679238</v>
      </c>
      <c r="AS63" s="22">
        <v>2946.8026030368765</v>
      </c>
      <c r="AT63" s="22">
        <v>672153</v>
      </c>
      <c r="AU63" s="22">
        <v>2916.0650759219088</v>
      </c>
      <c r="AV63" s="22">
        <v>550.73</v>
      </c>
      <c r="AW63" s="22">
        <v>2.3892841648590024</v>
      </c>
      <c r="AX63" s="22">
        <v>-6534.269999999553</v>
      </c>
      <c r="AY63" s="56">
        <v>-28.348242950106521</v>
      </c>
      <c r="AZ63" s="32">
        <v>4.4701664592139423E-10</v>
      </c>
      <c r="BA63" s="21" t="s">
        <v>62</v>
      </c>
      <c r="BB63" s="21"/>
      <c r="BC63" s="24" t="s">
        <v>273</v>
      </c>
      <c r="BD63" s="15">
        <v>0</v>
      </c>
      <c r="BE63" s="123">
        <v>44116.492175925923</v>
      </c>
    </row>
    <row r="64" spans="1:57" x14ac:dyDescent="0.2">
      <c r="A64" s="20">
        <v>99</v>
      </c>
      <c r="B64" s="25">
        <v>63</v>
      </c>
      <c r="C64" s="91" t="s">
        <v>150</v>
      </c>
      <c r="D64" s="28" t="s">
        <v>151</v>
      </c>
      <c r="E64" s="21" t="s">
        <v>322</v>
      </c>
      <c r="F64" s="26" t="s">
        <v>55</v>
      </c>
      <c r="G64" s="33" t="s">
        <v>65</v>
      </c>
      <c r="H64" s="28" t="s">
        <v>66</v>
      </c>
      <c r="I64" s="20">
        <v>1</v>
      </c>
      <c r="J64" s="25">
        <v>0</v>
      </c>
      <c r="K64" s="35">
        <v>250</v>
      </c>
      <c r="L64" s="37">
        <v>2995</v>
      </c>
      <c r="M64" s="37">
        <v>5993377.75</v>
      </c>
      <c r="N64" s="31">
        <v>2001.12</v>
      </c>
      <c r="O64" s="35">
        <v>60</v>
      </c>
      <c r="P64" s="31">
        <v>3730963.66</v>
      </c>
      <c r="Q64" s="103">
        <v>14923.854640000001</v>
      </c>
      <c r="R64" s="29">
        <v>3915465.46</v>
      </c>
      <c r="S64" s="40">
        <v>15661.86184</v>
      </c>
      <c r="T64" s="30">
        <v>2535653.33</v>
      </c>
      <c r="U64" s="22">
        <v>10142.61332</v>
      </c>
      <c r="V64" s="22">
        <v>2289636.56</v>
      </c>
      <c r="W64" s="22">
        <v>9158.5462399999997</v>
      </c>
      <c r="X64" s="22">
        <v>65613.98</v>
      </c>
      <c r="Y64" s="22">
        <v>262.45591999999999</v>
      </c>
      <c r="Z64" s="22">
        <v>180402.79</v>
      </c>
      <c r="AA64" s="22">
        <v>721.61116000000004</v>
      </c>
      <c r="AB64" s="27">
        <v>384198.37</v>
      </c>
      <c r="AC64" s="37">
        <v>1536.79348</v>
      </c>
      <c r="AD64" s="30">
        <v>995613.76</v>
      </c>
      <c r="AE64" s="22">
        <v>3982.4550399999998</v>
      </c>
      <c r="AF64" s="22">
        <v>583300</v>
      </c>
      <c r="AG64" s="22">
        <v>2333.1999999999998</v>
      </c>
      <c r="AH64" s="22">
        <v>404963.01</v>
      </c>
      <c r="AI64" s="22">
        <v>1619.85204</v>
      </c>
      <c r="AJ64" s="22">
        <v>7350.75</v>
      </c>
      <c r="AK64" s="22">
        <v>29.402999999999999</v>
      </c>
      <c r="AL64" s="29">
        <v>-184501.8</v>
      </c>
      <c r="AM64" s="103">
        <v>-738.0071999999999</v>
      </c>
      <c r="AN64" s="30">
        <v>4046390.35</v>
      </c>
      <c r="AO64" s="22">
        <v>16185.561400000001</v>
      </c>
      <c r="AP64" s="22">
        <v>3607335.35</v>
      </c>
      <c r="AQ64" s="22">
        <v>14429.341400000001</v>
      </c>
      <c r="AR64" s="22">
        <v>560524</v>
      </c>
      <c r="AS64" s="22">
        <v>2242.096</v>
      </c>
      <c r="AT64" s="22">
        <v>439055</v>
      </c>
      <c r="AU64" s="22">
        <v>1756.22</v>
      </c>
      <c r="AV64" s="22">
        <v>436895.69</v>
      </c>
      <c r="AW64" s="22">
        <v>1747.58276</v>
      </c>
      <c r="AX64" s="22">
        <v>315426.68999999994</v>
      </c>
      <c r="AY64" s="56">
        <v>1261.7067599999998</v>
      </c>
      <c r="AZ64" s="32">
        <v>-5.8207660913467407E-11</v>
      </c>
      <c r="BA64" s="21" t="s">
        <v>62</v>
      </c>
      <c r="BB64" s="21"/>
      <c r="BC64" s="24" t="s">
        <v>273</v>
      </c>
      <c r="BD64" s="15">
        <v>0</v>
      </c>
      <c r="BE64" s="123">
        <v>44116.492175925923</v>
      </c>
    </row>
    <row r="65" spans="1:57" x14ac:dyDescent="0.2">
      <c r="A65" s="20">
        <v>98</v>
      </c>
      <c r="B65" s="25">
        <v>64</v>
      </c>
      <c r="C65" s="91" t="s">
        <v>152</v>
      </c>
      <c r="D65" s="28" t="s">
        <v>151</v>
      </c>
      <c r="E65" s="21" t="s">
        <v>322</v>
      </c>
      <c r="F65" s="26" t="s">
        <v>55</v>
      </c>
      <c r="G65" s="33" t="s">
        <v>60</v>
      </c>
      <c r="H65" s="28" t="s">
        <v>61</v>
      </c>
      <c r="I65" s="20">
        <v>2</v>
      </c>
      <c r="J65" s="25">
        <v>0</v>
      </c>
      <c r="K65" s="35">
        <v>167.5</v>
      </c>
      <c r="L65" s="37">
        <v>5631</v>
      </c>
      <c r="M65" s="37">
        <v>10510096.66</v>
      </c>
      <c r="N65" s="31">
        <v>1866.47</v>
      </c>
      <c r="O65" s="35">
        <v>36</v>
      </c>
      <c r="P65" s="31">
        <v>4060509.24</v>
      </c>
      <c r="Q65" s="103">
        <v>24241.846208955227</v>
      </c>
      <c r="R65" s="29">
        <v>4179683.0300000003</v>
      </c>
      <c r="S65" s="40">
        <v>24953.33152238806</v>
      </c>
      <c r="T65" s="30">
        <v>2941150.8000000003</v>
      </c>
      <c r="U65" s="22">
        <v>17559.109253731345</v>
      </c>
      <c r="V65" s="22">
        <v>2464837.6</v>
      </c>
      <c r="W65" s="22">
        <v>14715.448358208956</v>
      </c>
      <c r="X65" s="22">
        <v>87294.080000000002</v>
      </c>
      <c r="Y65" s="22">
        <v>521.15868656716418</v>
      </c>
      <c r="Z65" s="22">
        <v>389019.12</v>
      </c>
      <c r="AA65" s="22">
        <v>2322.502208955224</v>
      </c>
      <c r="AB65" s="27">
        <v>473761.70999999996</v>
      </c>
      <c r="AC65" s="37">
        <v>2828.428119402985</v>
      </c>
      <c r="AD65" s="30">
        <v>764770.5199999999</v>
      </c>
      <c r="AE65" s="22">
        <v>4565.7941492537311</v>
      </c>
      <c r="AF65" s="22">
        <v>269978</v>
      </c>
      <c r="AG65" s="22">
        <v>1611.8089552238805</v>
      </c>
      <c r="AH65" s="22">
        <v>477604.7</v>
      </c>
      <c r="AI65" s="22">
        <v>2851.3713432835821</v>
      </c>
      <c r="AJ65" s="22">
        <v>17187.82</v>
      </c>
      <c r="AK65" s="22">
        <v>102.61385074626865</v>
      </c>
      <c r="AL65" s="29">
        <v>-119173.79000000001</v>
      </c>
      <c r="AM65" s="103">
        <v>-711.48531343283582</v>
      </c>
      <c r="AN65" s="30">
        <v>3632068.77</v>
      </c>
      <c r="AO65" s="22">
        <v>21683.992656716418</v>
      </c>
      <c r="AP65" s="22">
        <v>3768812.77</v>
      </c>
      <c r="AQ65" s="22">
        <v>22500.374746268655</v>
      </c>
      <c r="AR65" s="22">
        <v>-154802</v>
      </c>
      <c r="AS65" s="22">
        <v>-924.19104477611938</v>
      </c>
      <c r="AT65" s="22">
        <v>-136744</v>
      </c>
      <c r="AU65" s="22">
        <v>-816.38208955223877</v>
      </c>
      <c r="AV65" s="22">
        <v>-446498.47</v>
      </c>
      <c r="AW65" s="22">
        <v>-2665.6625074626863</v>
      </c>
      <c r="AX65" s="22">
        <v>-428440.4700000002</v>
      </c>
      <c r="AY65" s="56">
        <v>-2557.853552238807</v>
      </c>
      <c r="AZ65" s="32">
        <v>-2.3283064365386963E-10</v>
      </c>
      <c r="BA65" s="21" t="s">
        <v>55</v>
      </c>
      <c r="BB65" s="21"/>
      <c r="BC65" s="24" t="s">
        <v>273</v>
      </c>
      <c r="BD65" s="15">
        <v>0</v>
      </c>
      <c r="BE65" s="123">
        <v>44116.492175925923</v>
      </c>
    </row>
    <row r="66" spans="1:57" x14ac:dyDescent="0.2">
      <c r="A66" s="20">
        <v>100</v>
      </c>
      <c r="B66" s="25">
        <v>65</v>
      </c>
      <c r="C66" s="91" t="s">
        <v>153</v>
      </c>
      <c r="D66" s="28" t="s">
        <v>154</v>
      </c>
      <c r="E66" s="21" t="s">
        <v>322</v>
      </c>
      <c r="F66" s="26" t="s">
        <v>55</v>
      </c>
      <c r="G66" s="33" t="s">
        <v>56</v>
      </c>
      <c r="H66" s="28" t="s">
        <v>57</v>
      </c>
      <c r="I66" s="20">
        <v>3</v>
      </c>
      <c r="J66" s="25">
        <v>0</v>
      </c>
      <c r="K66" s="35">
        <v>667</v>
      </c>
      <c r="L66" s="37">
        <v>5667</v>
      </c>
      <c r="M66" s="37">
        <v>10531920.880000001</v>
      </c>
      <c r="N66" s="31">
        <v>1858.46</v>
      </c>
      <c r="O66" s="35">
        <v>95</v>
      </c>
      <c r="P66" s="31">
        <v>13020402.59</v>
      </c>
      <c r="Q66" s="103">
        <v>19520.843463268364</v>
      </c>
      <c r="R66" s="29">
        <v>13291941.439999999</v>
      </c>
      <c r="S66" s="40">
        <v>19927.948185907047</v>
      </c>
      <c r="T66" s="30">
        <v>7950281.4399999995</v>
      </c>
      <c r="U66" s="22">
        <v>11919.462428785606</v>
      </c>
      <c r="V66" s="22">
        <v>7221263.8999999994</v>
      </c>
      <c r="W66" s="22">
        <v>10826.482608695651</v>
      </c>
      <c r="X66" s="22">
        <v>273216.91000000003</v>
      </c>
      <c r="Y66" s="22">
        <v>409.6205547226387</v>
      </c>
      <c r="Z66" s="22">
        <v>455800.63</v>
      </c>
      <c r="AA66" s="22">
        <v>683.35926536731631</v>
      </c>
      <c r="AB66" s="27">
        <v>1199420.0999999999</v>
      </c>
      <c r="AC66" s="37">
        <v>1798.2310344827583</v>
      </c>
      <c r="AD66" s="30">
        <v>4142239.9</v>
      </c>
      <c r="AE66" s="22">
        <v>6210.2547226386805</v>
      </c>
      <c r="AF66" s="22">
        <v>2481173</v>
      </c>
      <c r="AG66" s="22">
        <v>3719.8995502248877</v>
      </c>
      <c r="AH66" s="22">
        <v>1593196.1</v>
      </c>
      <c r="AI66" s="22">
        <v>2388.5998500749624</v>
      </c>
      <c r="AJ66" s="22">
        <v>67870.8</v>
      </c>
      <c r="AK66" s="22">
        <v>101.7553223388306</v>
      </c>
      <c r="AL66" s="29">
        <v>-271538.85000000003</v>
      </c>
      <c r="AM66" s="103">
        <v>-407.1047226386807</v>
      </c>
      <c r="AN66" s="30">
        <v>11325542.6</v>
      </c>
      <c r="AO66" s="22">
        <v>16979.823988005995</v>
      </c>
      <c r="AP66" s="22">
        <v>10012977.6</v>
      </c>
      <c r="AQ66" s="22">
        <v>15011.960419790104</v>
      </c>
      <c r="AR66" s="22">
        <v>2393531</v>
      </c>
      <c r="AS66" s="22">
        <v>3588.5022488755621</v>
      </c>
      <c r="AT66" s="22">
        <v>1312565</v>
      </c>
      <c r="AU66" s="22">
        <v>1967.863568215892</v>
      </c>
      <c r="AV66" s="22">
        <v>-613893.99</v>
      </c>
      <c r="AW66" s="22">
        <v>-920.38079460269864</v>
      </c>
      <c r="AX66" s="22">
        <v>-1694859.9900000002</v>
      </c>
      <c r="AY66" s="56">
        <v>-2541.0194752623693</v>
      </c>
      <c r="AZ66" s="32">
        <v>-2.3283064365386963E-10</v>
      </c>
      <c r="BA66" s="21" t="s">
        <v>62</v>
      </c>
      <c r="BB66" s="21"/>
      <c r="BC66" s="24" t="s">
        <v>273</v>
      </c>
      <c r="BD66" s="15">
        <v>0</v>
      </c>
      <c r="BE66" s="123">
        <v>44116.492175925923</v>
      </c>
    </row>
    <row r="67" spans="1:57" x14ac:dyDescent="0.2">
      <c r="A67" s="20">
        <v>101</v>
      </c>
      <c r="B67" s="25">
        <v>66</v>
      </c>
      <c r="C67" s="91" t="s">
        <v>155</v>
      </c>
      <c r="D67" s="28" t="s">
        <v>156</v>
      </c>
      <c r="E67" s="21" t="s">
        <v>322</v>
      </c>
      <c r="F67" s="26" t="s">
        <v>55</v>
      </c>
      <c r="G67" s="33" t="s">
        <v>65</v>
      </c>
      <c r="H67" s="28" t="s">
        <v>66</v>
      </c>
      <c r="I67" s="20">
        <v>1</v>
      </c>
      <c r="J67" s="25">
        <v>0</v>
      </c>
      <c r="K67" s="35">
        <v>246</v>
      </c>
      <c r="L67" s="37">
        <v>3495</v>
      </c>
      <c r="M67" s="37">
        <v>9643534.6199999992</v>
      </c>
      <c r="N67" s="31">
        <v>2759.23</v>
      </c>
      <c r="O67" s="35">
        <v>50</v>
      </c>
      <c r="P67" s="31">
        <v>4539085.1399999997</v>
      </c>
      <c r="Q67" s="103">
        <v>18451.565609756097</v>
      </c>
      <c r="R67" s="29">
        <v>4152608.52</v>
      </c>
      <c r="S67" s="40">
        <v>16880.522439024389</v>
      </c>
      <c r="T67" s="30">
        <v>2642830.46</v>
      </c>
      <c r="U67" s="22">
        <v>10743.213252032519</v>
      </c>
      <c r="V67" s="22">
        <v>2416321</v>
      </c>
      <c r="W67" s="22">
        <v>9822.4430894308935</v>
      </c>
      <c r="X67" s="22">
        <v>89771.799999999988</v>
      </c>
      <c r="Y67" s="22">
        <v>364.92601626016256</v>
      </c>
      <c r="Z67" s="22">
        <v>136737.66</v>
      </c>
      <c r="AA67" s="22">
        <v>555.84414634146344</v>
      </c>
      <c r="AB67" s="27">
        <v>486392.60000000003</v>
      </c>
      <c r="AC67" s="37">
        <v>1977.2056910569106</v>
      </c>
      <c r="AD67" s="30">
        <v>1023385.4600000001</v>
      </c>
      <c r="AE67" s="22">
        <v>4160.1034959349599</v>
      </c>
      <c r="AF67" s="22">
        <v>372172.06</v>
      </c>
      <c r="AG67" s="22">
        <v>1512.8945528455286</v>
      </c>
      <c r="AH67" s="22">
        <v>519562</v>
      </c>
      <c r="AI67" s="22">
        <v>2112.040650406504</v>
      </c>
      <c r="AJ67" s="22">
        <v>131651.4</v>
      </c>
      <c r="AK67" s="22">
        <v>535.16829268292679</v>
      </c>
      <c r="AL67" s="29">
        <v>386476.61999999994</v>
      </c>
      <c r="AM67" s="103">
        <v>1571.0431707317071</v>
      </c>
      <c r="AN67" s="30">
        <v>4372498.1399999997</v>
      </c>
      <c r="AO67" s="22">
        <v>17774.382682926829</v>
      </c>
      <c r="AP67" s="22">
        <v>4946572.1399999997</v>
      </c>
      <c r="AQ67" s="22">
        <v>20108.01682926829</v>
      </c>
      <c r="AR67" s="22">
        <v>-407487</v>
      </c>
      <c r="AS67" s="22">
        <v>-1656.4512195121952</v>
      </c>
      <c r="AT67" s="22">
        <v>-574074</v>
      </c>
      <c r="AU67" s="22">
        <v>-2333.6341463414633</v>
      </c>
      <c r="AV67" s="22">
        <v>0</v>
      </c>
      <c r="AW67" s="22">
        <v>0</v>
      </c>
      <c r="AX67" s="22">
        <v>-166587</v>
      </c>
      <c r="AY67" s="56">
        <v>-677.18292682926824</v>
      </c>
      <c r="AZ67" s="32">
        <v>0</v>
      </c>
      <c r="BA67" s="21" t="s">
        <v>62</v>
      </c>
      <c r="BB67" s="21"/>
      <c r="BC67" s="24" t="s">
        <v>273</v>
      </c>
      <c r="BD67" s="15">
        <v>0</v>
      </c>
      <c r="BE67" s="123">
        <v>44116.492175925923</v>
      </c>
    </row>
    <row r="68" spans="1:57" x14ac:dyDescent="0.2">
      <c r="A68" s="20">
        <v>229</v>
      </c>
      <c r="B68" s="25">
        <v>229</v>
      </c>
      <c r="C68" s="91" t="s">
        <v>279</v>
      </c>
      <c r="D68" s="28" t="s">
        <v>157</v>
      </c>
      <c r="E68" s="21" t="s">
        <v>322</v>
      </c>
      <c r="F68" s="26" t="s">
        <v>55</v>
      </c>
      <c r="G68" s="33" t="s">
        <v>56</v>
      </c>
      <c r="H68" s="28" t="s">
        <v>57</v>
      </c>
      <c r="I68" s="20">
        <v>3</v>
      </c>
      <c r="J68" s="25">
        <v>0</v>
      </c>
      <c r="K68" s="35">
        <v>99</v>
      </c>
      <c r="L68" s="37">
        <v>1149</v>
      </c>
      <c r="M68" s="37">
        <v>3174552.6</v>
      </c>
      <c r="N68" s="31">
        <v>2762.88</v>
      </c>
      <c r="O68" s="35">
        <v>75</v>
      </c>
      <c r="P68" s="31">
        <v>1799261.7899999998</v>
      </c>
      <c r="Q68" s="103">
        <v>18174.361515151511</v>
      </c>
      <c r="R68" s="29">
        <v>2042558.17</v>
      </c>
      <c r="S68" s="40">
        <v>20631.900707070705</v>
      </c>
      <c r="T68" s="30">
        <v>1437048.38</v>
      </c>
      <c r="U68" s="22">
        <v>14515.6402020202</v>
      </c>
      <c r="V68" s="22">
        <v>1329284.8</v>
      </c>
      <c r="W68" s="22">
        <v>13427.119191919192</v>
      </c>
      <c r="X68" s="22">
        <v>28312.93</v>
      </c>
      <c r="Y68" s="22">
        <v>285.98919191919191</v>
      </c>
      <c r="Z68" s="22">
        <v>79450.649999999994</v>
      </c>
      <c r="AA68" s="22">
        <v>802.53181818181815</v>
      </c>
      <c r="AB68" s="27">
        <v>208183.25</v>
      </c>
      <c r="AC68" s="37">
        <v>2102.8611111111113</v>
      </c>
      <c r="AD68" s="30">
        <v>397326.54</v>
      </c>
      <c r="AE68" s="22">
        <v>4013.3993939393936</v>
      </c>
      <c r="AF68" s="22">
        <v>227600</v>
      </c>
      <c r="AG68" s="22">
        <v>2298.9898989898988</v>
      </c>
      <c r="AH68" s="22">
        <v>148699.68</v>
      </c>
      <c r="AI68" s="22">
        <v>1502.0169696969697</v>
      </c>
      <c r="AJ68" s="22">
        <v>21026.86</v>
      </c>
      <c r="AK68" s="22">
        <v>212.39252525252525</v>
      </c>
      <c r="AL68" s="29">
        <v>-243296.38000000003</v>
      </c>
      <c r="AM68" s="103">
        <v>-2457.539191919192</v>
      </c>
      <c r="AN68" s="30">
        <v>1828240.15</v>
      </c>
      <c r="AO68" s="22">
        <v>18467.072222222221</v>
      </c>
      <c r="AP68" s="22">
        <v>2395548.15</v>
      </c>
      <c r="AQ68" s="22">
        <v>24197.456060606059</v>
      </c>
      <c r="AR68" s="22">
        <v>-571018</v>
      </c>
      <c r="AS68" s="22">
        <v>-5767.8585858585857</v>
      </c>
      <c r="AT68" s="22">
        <v>-567308</v>
      </c>
      <c r="AU68" s="22">
        <v>-5730.3838383838383</v>
      </c>
      <c r="AV68" s="22">
        <v>25268.36</v>
      </c>
      <c r="AW68" s="22">
        <v>255.2359595959596</v>
      </c>
      <c r="AX68" s="22">
        <v>28978.360000000102</v>
      </c>
      <c r="AY68" s="56">
        <v>292.71070707070811</v>
      </c>
      <c r="AZ68" s="32">
        <v>1.0186340659856796E-10</v>
      </c>
      <c r="BA68" s="21" t="s">
        <v>62</v>
      </c>
      <c r="BB68" s="21"/>
      <c r="BC68" s="24" t="s">
        <v>273</v>
      </c>
      <c r="BD68" s="15">
        <v>0</v>
      </c>
      <c r="BE68" s="123">
        <v>44116.492175925923</v>
      </c>
    </row>
    <row r="69" spans="1:57" x14ac:dyDescent="0.2">
      <c r="A69" s="20">
        <v>209</v>
      </c>
      <c r="B69" s="25">
        <v>69</v>
      </c>
      <c r="C69" s="91" t="s">
        <v>158</v>
      </c>
      <c r="D69" s="28" t="s">
        <v>159</v>
      </c>
      <c r="E69" s="21" t="s">
        <v>322</v>
      </c>
      <c r="F69" s="26" t="s">
        <v>55</v>
      </c>
      <c r="G69" s="33" t="s">
        <v>56</v>
      </c>
      <c r="H69" s="28" t="s">
        <v>57</v>
      </c>
      <c r="I69" s="20">
        <v>3</v>
      </c>
      <c r="J69" s="25">
        <v>0</v>
      </c>
      <c r="K69" s="35">
        <v>448.5</v>
      </c>
      <c r="L69" s="37">
        <v>3197</v>
      </c>
      <c r="M69" s="37">
        <v>5382558.0700000003</v>
      </c>
      <c r="N69" s="31">
        <v>1683.62</v>
      </c>
      <c r="O69" s="35">
        <v>102</v>
      </c>
      <c r="P69" s="31">
        <v>7486567.709999999</v>
      </c>
      <c r="Q69" s="103">
        <v>16692.458662207355</v>
      </c>
      <c r="R69" s="29">
        <v>7487714.4899999993</v>
      </c>
      <c r="S69" s="40">
        <v>16695.01558528428</v>
      </c>
      <c r="T69" s="30">
        <v>5237597.8099999996</v>
      </c>
      <c r="U69" s="22">
        <v>11678.033021181716</v>
      </c>
      <c r="V69" s="22">
        <v>4468056.0999999996</v>
      </c>
      <c r="W69" s="22">
        <v>9962.2209587513935</v>
      </c>
      <c r="X69" s="22">
        <v>199161.64</v>
      </c>
      <c r="Y69" s="22">
        <v>444.06162764771466</v>
      </c>
      <c r="Z69" s="22">
        <v>570380.06999999995</v>
      </c>
      <c r="AA69" s="22">
        <v>1271.7504347826086</v>
      </c>
      <c r="AB69" s="27">
        <v>843726.26</v>
      </c>
      <c r="AC69" s="37">
        <v>1881.2179710144928</v>
      </c>
      <c r="AD69" s="30">
        <v>1406390.4200000002</v>
      </c>
      <c r="AE69" s="22">
        <v>3135.7645930880717</v>
      </c>
      <c r="AF69" s="22">
        <v>371878.33</v>
      </c>
      <c r="AG69" s="22">
        <v>829.16015607580823</v>
      </c>
      <c r="AH69" s="22">
        <v>1007346.49</v>
      </c>
      <c r="AI69" s="22">
        <v>2246.0345373467112</v>
      </c>
      <c r="AJ69" s="22">
        <v>27165.599999999999</v>
      </c>
      <c r="AK69" s="22">
        <v>60.569899665551837</v>
      </c>
      <c r="AL69" s="29">
        <v>-1146.780000000017</v>
      </c>
      <c r="AM69" s="103">
        <v>-2.5569230769231148</v>
      </c>
      <c r="AN69" s="30">
        <v>7593634.2300000004</v>
      </c>
      <c r="AO69" s="22">
        <v>16931.18</v>
      </c>
      <c r="AP69" s="22">
        <v>5492775.2300000004</v>
      </c>
      <c r="AQ69" s="22">
        <v>12246.990479375698</v>
      </c>
      <c r="AR69" s="22">
        <v>2000887</v>
      </c>
      <c r="AS69" s="22">
        <v>4461.2865105908586</v>
      </c>
      <c r="AT69" s="22">
        <v>2100859</v>
      </c>
      <c r="AU69" s="22">
        <v>4684.1895206243034</v>
      </c>
      <c r="AV69" s="22">
        <v>7094.52</v>
      </c>
      <c r="AW69" s="22">
        <v>15.818327759197325</v>
      </c>
      <c r="AX69" s="22">
        <v>107066.52000000142</v>
      </c>
      <c r="AY69" s="56">
        <v>238.7213377926453</v>
      </c>
      <c r="AZ69" s="32">
        <v>1.4151737559586763E-9</v>
      </c>
      <c r="BA69" s="21" t="s">
        <v>62</v>
      </c>
      <c r="BB69" s="21"/>
      <c r="BC69" s="24" t="s">
        <v>273</v>
      </c>
      <c r="BD69" s="15">
        <v>0</v>
      </c>
      <c r="BE69" s="123">
        <v>44116.492175925923</v>
      </c>
    </row>
    <row r="70" spans="1:57" x14ac:dyDescent="0.2">
      <c r="A70" s="20">
        <v>103</v>
      </c>
      <c r="B70" s="25">
        <v>70</v>
      </c>
      <c r="C70" s="91" t="s">
        <v>160</v>
      </c>
      <c r="D70" s="28" t="s">
        <v>161</v>
      </c>
      <c r="E70" s="21" t="s">
        <v>322</v>
      </c>
      <c r="F70" s="26" t="s">
        <v>55</v>
      </c>
      <c r="G70" s="33" t="s">
        <v>65</v>
      </c>
      <c r="H70" s="28" t="s">
        <v>66</v>
      </c>
      <c r="I70" s="20">
        <v>1</v>
      </c>
      <c r="J70" s="25">
        <v>0</v>
      </c>
      <c r="K70" s="35">
        <v>68.5</v>
      </c>
      <c r="L70" s="37">
        <v>565</v>
      </c>
      <c r="M70" s="37">
        <v>1295651.95</v>
      </c>
      <c r="N70" s="31">
        <v>2293.1799999999998</v>
      </c>
      <c r="O70" s="35">
        <v>66</v>
      </c>
      <c r="P70" s="31">
        <v>1079576.6900000002</v>
      </c>
      <c r="Q70" s="103">
        <v>15760.243649635038</v>
      </c>
      <c r="R70" s="29">
        <v>1083890.1400000001</v>
      </c>
      <c r="S70" s="40">
        <v>15823.213722627739</v>
      </c>
      <c r="T70" s="30">
        <v>694601.85000000009</v>
      </c>
      <c r="U70" s="22">
        <v>10140.172992700731</v>
      </c>
      <c r="V70" s="22">
        <v>632537.35000000009</v>
      </c>
      <c r="W70" s="22">
        <v>9234.1218978102206</v>
      </c>
      <c r="X70" s="22">
        <v>27731.05</v>
      </c>
      <c r="Y70" s="22">
        <v>404.83284671532846</v>
      </c>
      <c r="Z70" s="22">
        <v>34333.449999999997</v>
      </c>
      <c r="AA70" s="22">
        <v>501.21824817518245</v>
      </c>
      <c r="AB70" s="27">
        <v>135605.49</v>
      </c>
      <c r="AC70" s="37">
        <v>1979.6421897810217</v>
      </c>
      <c r="AD70" s="30">
        <v>253682.8</v>
      </c>
      <c r="AE70" s="22">
        <v>3703.3985401459854</v>
      </c>
      <c r="AF70" s="22">
        <v>147526</v>
      </c>
      <c r="AG70" s="22">
        <v>2153.6642335766423</v>
      </c>
      <c r="AH70" s="22">
        <v>102770.25</v>
      </c>
      <c r="AI70" s="22">
        <v>1500.2956204379561</v>
      </c>
      <c r="AJ70" s="22">
        <v>3386.55</v>
      </c>
      <c r="AK70" s="22">
        <v>49.438686131386866</v>
      </c>
      <c r="AL70" s="29">
        <v>-4313.4500000000007</v>
      </c>
      <c r="AM70" s="103">
        <v>-62.970072992700743</v>
      </c>
      <c r="AN70" s="30">
        <v>1096859.1000000001</v>
      </c>
      <c r="AO70" s="22">
        <v>16012.541605839417</v>
      </c>
      <c r="AP70" s="22">
        <v>856278.1</v>
      </c>
      <c r="AQ70" s="22">
        <v>12500.410218978102</v>
      </c>
      <c r="AR70" s="22">
        <v>257464</v>
      </c>
      <c r="AS70" s="22">
        <v>3758.5985401459852</v>
      </c>
      <c r="AT70" s="22">
        <v>240581</v>
      </c>
      <c r="AU70" s="22">
        <v>3512.1313868613138</v>
      </c>
      <c r="AV70" s="22">
        <v>34165.410000000003</v>
      </c>
      <c r="AW70" s="22">
        <v>498.76510948905116</v>
      </c>
      <c r="AX70" s="22">
        <v>17282.409999999916</v>
      </c>
      <c r="AY70" s="56">
        <v>252.29795620437835</v>
      </c>
      <c r="AZ70" s="32">
        <v>-8.7311491370201111E-11</v>
      </c>
      <c r="BA70" s="21" t="s">
        <v>62</v>
      </c>
      <c r="BB70" s="21"/>
      <c r="BC70" s="24" t="s">
        <v>273</v>
      </c>
      <c r="BD70" s="15">
        <v>0</v>
      </c>
      <c r="BE70" s="123">
        <v>44116.492175925923</v>
      </c>
    </row>
    <row r="71" spans="1:57" x14ac:dyDescent="0.2">
      <c r="A71" s="20">
        <v>104</v>
      </c>
      <c r="B71" s="25">
        <v>71</v>
      </c>
      <c r="C71" s="91" t="s">
        <v>162</v>
      </c>
      <c r="D71" s="28" t="s">
        <v>163</v>
      </c>
      <c r="E71" s="21" t="s">
        <v>322</v>
      </c>
      <c r="F71" s="26" t="s">
        <v>55</v>
      </c>
      <c r="G71" s="33" t="s">
        <v>65</v>
      </c>
      <c r="H71" s="28" t="s">
        <v>66</v>
      </c>
      <c r="I71" s="20">
        <v>1</v>
      </c>
      <c r="J71" s="25">
        <v>0</v>
      </c>
      <c r="K71" s="35">
        <v>130</v>
      </c>
      <c r="L71" s="37">
        <v>1324</v>
      </c>
      <c r="M71" s="37">
        <v>2498733.5499999998</v>
      </c>
      <c r="N71" s="31">
        <v>1887.26</v>
      </c>
      <c r="O71" s="35">
        <v>54</v>
      </c>
      <c r="P71" s="31">
        <v>1737870.7</v>
      </c>
      <c r="Q71" s="103">
        <v>13368.236153846154</v>
      </c>
      <c r="R71" s="29">
        <v>1866617.74</v>
      </c>
      <c r="S71" s="40">
        <v>14358.598</v>
      </c>
      <c r="T71" s="30">
        <v>1226781.77</v>
      </c>
      <c r="U71" s="22">
        <v>9436.7828461538465</v>
      </c>
      <c r="V71" s="22">
        <v>1051391.22</v>
      </c>
      <c r="W71" s="22">
        <v>8087.6247692307688</v>
      </c>
      <c r="X71" s="22">
        <v>56045.43</v>
      </c>
      <c r="Y71" s="22">
        <v>431.1186923076923</v>
      </c>
      <c r="Z71" s="22">
        <v>119345.12</v>
      </c>
      <c r="AA71" s="22">
        <v>918.03938461538462</v>
      </c>
      <c r="AB71" s="27">
        <v>164193.88</v>
      </c>
      <c r="AC71" s="37">
        <v>1263.0298461538462</v>
      </c>
      <c r="AD71" s="30">
        <v>475642.09</v>
      </c>
      <c r="AE71" s="22">
        <v>3658.7853076923079</v>
      </c>
      <c r="AF71" s="22">
        <v>279134.65000000002</v>
      </c>
      <c r="AG71" s="22">
        <v>2147.1896153846155</v>
      </c>
      <c r="AH71" s="22">
        <v>196507.44</v>
      </c>
      <c r="AI71" s="22">
        <v>1511.5956923076924</v>
      </c>
      <c r="AJ71" s="22">
        <v>0</v>
      </c>
      <c r="AK71" s="22">
        <v>0</v>
      </c>
      <c r="AL71" s="29">
        <v>-128747.04000000001</v>
      </c>
      <c r="AM71" s="103">
        <v>-990.36184615384627</v>
      </c>
      <c r="AN71" s="30">
        <v>1770608.2</v>
      </c>
      <c r="AO71" s="22">
        <v>13620.063076923077</v>
      </c>
      <c r="AP71" s="22">
        <v>1358694.2</v>
      </c>
      <c r="AQ71" s="22">
        <v>10451.493846153846</v>
      </c>
      <c r="AR71" s="22">
        <v>417489</v>
      </c>
      <c r="AS71" s="22">
        <v>3211.4538461538464</v>
      </c>
      <c r="AT71" s="22">
        <v>411914</v>
      </c>
      <c r="AU71" s="22">
        <v>3168.5692307692307</v>
      </c>
      <c r="AV71" s="22">
        <v>38312.5</v>
      </c>
      <c r="AW71" s="22">
        <v>294.71153846153845</v>
      </c>
      <c r="AX71" s="22">
        <v>32737.5</v>
      </c>
      <c r="AY71" s="56">
        <v>251.82692307692307</v>
      </c>
      <c r="AZ71" s="32">
        <v>0</v>
      </c>
      <c r="BA71" s="21" t="s">
        <v>62</v>
      </c>
      <c r="BB71" s="21"/>
      <c r="BC71" s="24" t="s">
        <v>273</v>
      </c>
      <c r="BD71" s="15">
        <v>0</v>
      </c>
      <c r="BE71" s="123">
        <v>44116.492175925923</v>
      </c>
    </row>
    <row r="72" spans="1:57" x14ac:dyDescent="0.2">
      <c r="A72" s="20">
        <v>105</v>
      </c>
      <c r="B72" s="25">
        <v>72</v>
      </c>
      <c r="C72" s="91" t="s">
        <v>164</v>
      </c>
      <c r="D72" s="28" t="s">
        <v>165</v>
      </c>
      <c r="E72" s="21" t="s">
        <v>322</v>
      </c>
      <c r="F72" s="26" t="s">
        <v>55</v>
      </c>
      <c r="G72" s="33" t="s">
        <v>65</v>
      </c>
      <c r="H72" s="28" t="s">
        <v>66</v>
      </c>
      <c r="I72" s="20">
        <v>1</v>
      </c>
      <c r="J72" s="25">
        <v>0</v>
      </c>
      <c r="K72" s="35">
        <v>54</v>
      </c>
      <c r="L72" s="37">
        <v>597</v>
      </c>
      <c r="M72" s="37">
        <v>2010343.96</v>
      </c>
      <c r="N72" s="31">
        <v>3367.41</v>
      </c>
      <c r="O72" s="35">
        <v>60</v>
      </c>
      <c r="P72" s="31">
        <v>1130415.51</v>
      </c>
      <c r="Q72" s="103">
        <v>20933.620555555557</v>
      </c>
      <c r="R72" s="29">
        <v>1163105.05</v>
      </c>
      <c r="S72" s="40">
        <v>21538.982407407409</v>
      </c>
      <c r="T72" s="30">
        <v>786310.35000000009</v>
      </c>
      <c r="U72" s="22">
        <v>14561.302777777779</v>
      </c>
      <c r="V72" s="22">
        <v>675202.5</v>
      </c>
      <c r="W72" s="22">
        <v>12503.75</v>
      </c>
      <c r="X72" s="22">
        <v>20910.150000000001</v>
      </c>
      <c r="Y72" s="22">
        <v>387.22500000000002</v>
      </c>
      <c r="Z72" s="22">
        <v>90197.700000000012</v>
      </c>
      <c r="AA72" s="22">
        <v>1670.327777777778</v>
      </c>
      <c r="AB72" s="27">
        <v>138139.35</v>
      </c>
      <c r="AC72" s="37">
        <v>2558.1361111111114</v>
      </c>
      <c r="AD72" s="30">
        <v>238655.34999999998</v>
      </c>
      <c r="AE72" s="22">
        <v>4419.5435185185179</v>
      </c>
      <c r="AF72" s="22">
        <v>139881</v>
      </c>
      <c r="AG72" s="22">
        <v>2590.3888888888887</v>
      </c>
      <c r="AH72" s="22">
        <v>94651.55</v>
      </c>
      <c r="AI72" s="22">
        <v>1752.8064814814816</v>
      </c>
      <c r="AJ72" s="22">
        <v>4122.8</v>
      </c>
      <c r="AK72" s="22">
        <v>76.348148148148155</v>
      </c>
      <c r="AL72" s="29">
        <v>-32689.540000000005</v>
      </c>
      <c r="AM72" s="103">
        <v>-605.36185185185195</v>
      </c>
      <c r="AN72" s="30">
        <v>1109686.74</v>
      </c>
      <c r="AO72" s="22">
        <v>20549.754444444443</v>
      </c>
      <c r="AP72" s="22">
        <v>1206450.74</v>
      </c>
      <c r="AQ72" s="22">
        <v>22341.68037037037</v>
      </c>
      <c r="AR72" s="22">
        <v>-98038</v>
      </c>
      <c r="AS72" s="22">
        <v>-1815.5185185185185</v>
      </c>
      <c r="AT72" s="22">
        <v>-96764</v>
      </c>
      <c r="AU72" s="22">
        <v>-1791.9259259259259</v>
      </c>
      <c r="AV72" s="22">
        <v>-22002.77</v>
      </c>
      <c r="AW72" s="22">
        <v>-407.45870370370369</v>
      </c>
      <c r="AX72" s="22">
        <v>-20728.770000000019</v>
      </c>
      <c r="AY72" s="56">
        <v>-383.86611111111148</v>
      </c>
      <c r="AZ72" s="32">
        <v>-1.8189894035458565E-11</v>
      </c>
      <c r="BA72" s="21" t="s">
        <v>55</v>
      </c>
      <c r="BB72" s="21"/>
      <c r="BC72" s="24" t="s">
        <v>273</v>
      </c>
      <c r="BD72" s="15">
        <v>0</v>
      </c>
      <c r="BE72" s="123">
        <v>44116.492175925923</v>
      </c>
    </row>
    <row r="73" spans="1:57" x14ac:dyDescent="0.2">
      <c r="A73" s="20">
        <v>106</v>
      </c>
      <c r="B73" s="25">
        <v>73</v>
      </c>
      <c r="C73" s="91" t="s">
        <v>166</v>
      </c>
      <c r="D73" s="28" t="s">
        <v>167</v>
      </c>
      <c r="E73" s="21" t="s">
        <v>322</v>
      </c>
      <c r="F73" s="26" t="s">
        <v>55</v>
      </c>
      <c r="G73" s="33" t="s">
        <v>65</v>
      </c>
      <c r="H73" s="28" t="s">
        <v>66</v>
      </c>
      <c r="I73" s="20">
        <v>1</v>
      </c>
      <c r="J73" s="25">
        <v>0</v>
      </c>
      <c r="K73" s="35">
        <v>153.5</v>
      </c>
      <c r="L73" s="37">
        <v>1624</v>
      </c>
      <c r="M73" s="37">
        <v>2574040.8199999998</v>
      </c>
      <c r="N73" s="31">
        <v>1585</v>
      </c>
      <c r="O73" s="35">
        <v>62</v>
      </c>
      <c r="P73" s="31">
        <v>2437572.4500000002</v>
      </c>
      <c r="Q73" s="103">
        <v>15879.950814332249</v>
      </c>
      <c r="R73" s="29">
        <v>2450498.04</v>
      </c>
      <c r="S73" s="40">
        <v>15964.15661237785</v>
      </c>
      <c r="T73" s="30">
        <v>1564048.4700000002</v>
      </c>
      <c r="U73" s="22">
        <v>10189.240846905539</v>
      </c>
      <c r="V73" s="22">
        <v>1412696.7000000002</v>
      </c>
      <c r="W73" s="22">
        <v>9203.2358306188944</v>
      </c>
      <c r="X73" s="22">
        <v>37015.520000000004</v>
      </c>
      <c r="Y73" s="22">
        <v>241.14345276872967</v>
      </c>
      <c r="Z73" s="22">
        <v>114336.25</v>
      </c>
      <c r="AA73" s="22">
        <v>744.86156351791533</v>
      </c>
      <c r="AB73" s="27">
        <v>232800.65</v>
      </c>
      <c r="AC73" s="37">
        <v>1516.6166123778501</v>
      </c>
      <c r="AD73" s="30">
        <v>653648.91999999993</v>
      </c>
      <c r="AE73" s="22">
        <v>4258.2991530944619</v>
      </c>
      <c r="AF73" s="22">
        <v>311048.93</v>
      </c>
      <c r="AG73" s="22">
        <v>2026.3773941368079</v>
      </c>
      <c r="AH73" s="22">
        <v>334022.05</v>
      </c>
      <c r="AI73" s="22">
        <v>2176.0394136807818</v>
      </c>
      <c r="AJ73" s="22">
        <v>8577.94</v>
      </c>
      <c r="AK73" s="22">
        <v>55.882345276872968</v>
      </c>
      <c r="AL73" s="29">
        <v>-12925.59</v>
      </c>
      <c r="AM73" s="103">
        <v>-84.205798045602606</v>
      </c>
      <c r="AN73" s="30">
        <v>2484034.77</v>
      </c>
      <c r="AO73" s="22">
        <v>16182.636938110749</v>
      </c>
      <c r="AP73" s="22">
        <v>1593506.77</v>
      </c>
      <c r="AQ73" s="22">
        <v>10381.151596091206</v>
      </c>
      <c r="AR73" s="22">
        <v>951800</v>
      </c>
      <c r="AS73" s="22">
        <v>6200.651465798046</v>
      </c>
      <c r="AT73" s="22">
        <v>890528</v>
      </c>
      <c r="AU73" s="22">
        <v>5801.4853420195441</v>
      </c>
      <c r="AV73" s="22">
        <v>107734.32</v>
      </c>
      <c r="AW73" s="22">
        <v>701.85224755700335</v>
      </c>
      <c r="AX73" s="22">
        <v>46462.319999999832</v>
      </c>
      <c r="AY73" s="56">
        <v>302.68612377850053</v>
      </c>
      <c r="AZ73" s="32">
        <v>-1.7462298274040222E-10</v>
      </c>
      <c r="BA73" s="21" t="s">
        <v>62</v>
      </c>
      <c r="BB73" s="21"/>
      <c r="BC73" s="24" t="s">
        <v>273</v>
      </c>
      <c r="BD73" s="15">
        <v>0</v>
      </c>
      <c r="BE73" s="123">
        <v>44116.492175925923</v>
      </c>
    </row>
    <row r="74" spans="1:57" x14ac:dyDescent="0.2">
      <c r="A74" s="20">
        <v>220</v>
      </c>
      <c r="B74" s="25">
        <v>108</v>
      </c>
      <c r="C74" s="91" t="s">
        <v>168</v>
      </c>
      <c r="D74" s="28" t="s">
        <v>169</v>
      </c>
      <c r="E74" s="21" t="s">
        <v>322</v>
      </c>
      <c r="F74" s="26" t="s">
        <v>55</v>
      </c>
      <c r="G74" s="33" t="s">
        <v>65</v>
      </c>
      <c r="H74" s="28" t="s">
        <v>66</v>
      </c>
      <c r="I74" s="20">
        <v>1</v>
      </c>
      <c r="J74" s="25">
        <v>0</v>
      </c>
      <c r="K74" s="35">
        <v>176.5</v>
      </c>
      <c r="L74" s="37">
        <v>1732</v>
      </c>
      <c r="M74" s="37">
        <v>2807385.89</v>
      </c>
      <c r="N74" s="31">
        <v>1620.89</v>
      </c>
      <c r="O74" s="35">
        <v>63</v>
      </c>
      <c r="P74" s="31">
        <v>2794182.62</v>
      </c>
      <c r="Q74" s="103">
        <v>15831.063002832861</v>
      </c>
      <c r="R74" s="29">
        <v>2867557.9</v>
      </c>
      <c r="S74" s="40">
        <v>16246.786968838527</v>
      </c>
      <c r="T74" s="30">
        <v>2047304.5699999998</v>
      </c>
      <c r="U74" s="22">
        <v>11599.459320113314</v>
      </c>
      <c r="V74" s="22">
        <v>1733477.4</v>
      </c>
      <c r="W74" s="22">
        <v>9821.4016997167128</v>
      </c>
      <c r="X74" s="22">
        <v>57097.159999999996</v>
      </c>
      <c r="Y74" s="22">
        <v>323.49665722379603</v>
      </c>
      <c r="Z74" s="22">
        <v>256730.01</v>
      </c>
      <c r="AA74" s="22">
        <v>1454.5609631728046</v>
      </c>
      <c r="AB74" s="27">
        <v>301527.84999999998</v>
      </c>
      <c r="AC74" s="37">
        <v>1708.3730878186968</v>
      </c>
      <c r="AD74" s="30">
        <v>518725.48</v>
      </c>
      <c r="AE74" s="22">
        <v>2938.9545609065153</v>
      </c>
      <c r="AF74" s="22">
        <v>59910</v>
      </c>
      <c r="AG74" s="22">
        <v>339.43342776203968</v>
      </c>
      <c r="AH74" s="22">
        <v>447003.73</v>
      </c>
      <c r="AI74" s="22">
        <v>2532.5990368271955</v>
      </c>
      <c r="AJ74" s="22">
        <v>11811.75</v>
      </c>
      <c r="AK74" s="22">
        <v>66.922096317280449</v>
      </c>
      <c r="AL74" s="29">
        <v>-73375.28</v>
      </c>
      <c r="AM74" s="103">
        <v>-415.72396600566572</v>
      </c>
      <c r="AN74" s="30">
        <v>2840244.1799999997</v>
      </c>
      <c r="AO74" s="22">
        <v>16092.035014164305</v>
      </c>
      <c r="AP74" s="22">
        <v>1774922.18</v>
      </c>
      <c r="AQ74" s="22">
        <v>10056.216317280452</v>
      </c>
      <c r="AR74" s="22">
        <v>835149</v>
      </c>
      <c r="AS74" s="22">
        <v>4731.7223796033995</v>
      </c>
      <c r="AT74" s="22">
        <v>1065322</v>
      </c>
      <c r="AU74" s="22">
        <v>6035.8186968838527</v>
      </c>
      <c r="AV74" s="22">
        <v>-184111.44</v>
      </c>
      <c r="AW74" s="22">
        <v>-1043.1243059490084</v>
      </c>
      <c r="AX74" s="22">
        <v>46061.55999999959</v>
      </c>
      <c r="AY74" s="56">
        <v>260.97201133144245</v>
      </c>
      <c r="AZ74" s="32">
        <v>-4.0745362639427185E-10</v>
      </c>
      <c r="BA74" s="21" t="s">
        <v>55</v>
      </c>
      <c r="BB74" s="21"/>
      <c r="BC74" s="24" t="s">
        <v>273</v>
      </c>
      <c r="BD74" s="15">
        <v>0</v>
      </c>
      <c r="BE74" s="123">
        <v>44116.492175925923</v>
      </c>
    </row>
    <row r="75" spans="1:57" x14ac:dyDescent="0.2">
      <c r="A75" s="20">
        <v>213</v>
      </c>
      <c r="B75" s="25">
        <v>14</v>
      </c>
      <c r="C75" s="91" t="s">
        <v>170</v>
      </c>
      <c r="D75" s="28" t="s">
        <v>171</v>
      </c>
      <c r="E75" s="21" t="s">
        <v>322</v>
      </c>
      <c r="F75" s="26" t="s">
        <v>55</v>
      </c>
      <c r="G75" s="33" t="s">
        <v>56</v>
      </c>
      <c r="H75" s="28" t="s">
        <v>57</v>
      </c>
      <c r="I75" s="20">
        <v>3</v>
      </c>
      <c r="J75" s="25">
        <v>0</v>
      </c>
      <c r="K75" s="35">
        <v>814</v>
      </c>
      <c r="L75" s="37">
        <v>7628</v>
      </c>
      <c r="M75" s="37">
        <v>14936616.67</v>
      </c>
      <c r="N75" s="31">
        <v>1958.13</v>
      </c>
      <c r="O75" s="35">
        <v>97</v>
      </c>
      <c r="P75" s="31">
        <v>15044479.490000002</v>
      </c>
      <c r="Q75" s="103">
        <v>18482.161535626539</v>
      </c>
      <c r="R75" s="29">
        <v>15586077.520000001</v>
      </c>
      <c r="S75" s="40">
        <v>19147.515380835383</v>
      </c>
      <c r="T75" s="30">
        <v>10582812.250000002</v>
      </c>
      <c r="U75" s="22">
        <v>13000.997850122852</v>
      </c>
      <c r="V75" s="22">
        <v>9436665.6300000008</v>
      </c>
      <c r="W75" s="22">
        <v>11592.955319410321</v>
      </c>
      <c r="X75" s="22">
        <v>350236.06</v>
      </c>
      <c r="Y75" s="22">
        <v>430.26542997542998</v>
      </c>
      <c r="Z75" s="22">
        <v>795910.55999999994</v>
      </c>
      <c r="AA75" s="22">
        <v>977.77710073710068</v>
      </c>
      <c r="AB75" s="27">
        <v>1552410.59</v>
      </c>
      <c r="AC75" s="37">
        <v>1907.1383169533171</v>
      </c>
      <c r="AD75" s="30">
        <v>3450854.68</v>
      </c>
      <c r="AE75" s="22">
        <v>4239.3792137592136</v>
      </c>
      <c r="AF75" s="22">
        <v>1525042</v>
      </c>
      <c r="AG75" s="22">
        <v>1873.5159705159706</v>
      </c>
      <c r="AH75" s="22">
        <v>1909453.28</v>
      </c>
      <c r="AI75" s="22">
        <v>2345.7657002457004</v>
      </c>
      <c r="AJ75" s="22">
        <v>16359.4</v>
      </c>
      <c r="AK75" s="22">
        <v>20.097542997542998</v>
      </c>
      <c r="AL75" s="29">
        <v>-541598.03</v>
      </c>
      <c r="AM75" s="103">
        <v>-665.3538452088452</v>
      </c>
      <c r="AN75" s="30">
        <v>14937952.699999999</v>
      </c>
      <c r="AO75" s="22">
        <v>18351.293243243243</v>
      </c>
      <c r="AP75" s="22">
        <v>14595968.699999999</v>
      </c>
      <c r="AQ75" s="22">
        <v>17931.16547911548</v>
      </c>
      <c r="AR75" s="22">
        <v>493199</v>
      </c>
      <c r="AS75" s="22">
        <v>605.89557739557745</v>
      </c>
      <c r="AT75" s="22">
        <v>341984</v>
      </c>
      <c r="AU75" s="22">
        <v>420.12776412776412</v>
      </c>
      <c r="AV75" s="22">
        <v>44688.21</v>
      </c>
      <c r="AW75" s="22">
        <v>54.899520884520882</v>
      </c>
      <c r="AX75" s="22">
        <v>-106526.79000000283</v>
      </c>
      <c r="AY75" s="56">
        <v>-130.86829238329585</v>
      </c>
      <c r="AZ75" s="32">
        <v>-2.8303475119173527E-9</v>
      </c>
      <c r="BA75" s="21" t="s">
        <v>62</v>
      </c>
      <c r="BB75" s="21"/>
      <c r="BC75" s="24" t="s">
        <v>273</v>
      </c>
      <c r="BD75" s="15">
        <v>0</v>
      </c>
      <c r="BE75" s="123">
        <v>44116.492175925923</v>
      </c>
    </row>
    <row r="76" spans="1:57" x14ac:dyDescent="0.2">
      <c r="A76" s="20">
        <v>230</v>
      </c>
      <c r="B76" s="25">
        <v>230</v>
      </c>
      <c r="C76" s="91" t="s">
        <v>281</v>
      </c>
      <c r="D76" s="28" t="s">
        <v>282</v>
      </c>
      <c r="E76" s="21" t="s">
        <v>322</v>
      </c>
      <c r="F76" s="26" t="s">
        <v>55</v>
      </c>
      <c r="G76" s="33" t="s">
        <v>56</v>
      </c>
      <c r="H76" s="28" t="s">
        <v>57</v>
      </c>
      <c r="I76" s="20">
        <v>3</v>
      </c>
      <c r="J76" s="25">
        <v>0</v>
      </c>
      <c r="K76" s="35">
        <v>716.5</v>
      </c>
      <c r="L76" s="37">
        <v>7164</v>
      </c>
      <c r="M76" s="37">
        <v>12733004.970000001</v>
      </c>
      <c r="N76" s="31">
        <v>1777.35</v>
      </c>
      <c r="O76" s="35">
        <v>96</v>
      </c>
      <c r="P76" s="31">
        <v>13543655.689999999</v>
      </c>
      <c r="Q76" s="103">
        <v>18902.520153524074</v>
      </c>
      <c r="R76" s="29">
        <v>13281503.16</v>
      </c>
      <c r="S76" s="40">
        <v>18536.640837404047</v>
      </c>
      <c r="T76" s="30">
        <v>8901290.7699999996</v>
      </c>
      <c r="U76" s="22">
        <v>12423.294863921841</v>
      </c>
      <c r="V76" s="22">
        <v>8049298.8399999999</v>
      </c>
      <c r="W76" s="22">
        <v>11234.192379623168</v>
      </c>
      <c r="X76" s="22">
        <v>274263.05000000005</v>
      </c>
      <c r="Y76" s="22">
        <v>382.7816468946267</v>
      </c>
      <c r="Z76" s="22">
        <v>577728.88</v>
      </c>
      <c r="AA76" s="22">
        <v>806.32083740404744</v>
      </c>
      <c r="AB76" s="27">
        <v>1468291.75</v>
      </c>
      <c r="AC76" s="37">
        <v>2049.2557571528264</v>
      </c>
      <c r="AD76" s="30">
        <v>2911920.64</v>
      </c>
      <c r="AE76" s="22">
        <v>4064.090216329379</v>
      </c>
      <c r="AF76" s="22">
        <v>1135100</v>
      </c>
      <c r="AG76" s="22">
        <v>1584.2288904396371</v>
      </c>
      <c r="AH76" s="22">
        <v>1752470.04</v>
      </c>
      <c r="AI76" s="22">
        <v>2445.8758408932308</v>
      </c>
      <c r="AJ76" s="22">
        <v>24350.6</v>
      </c>
      <c r="AK76" s="22">
        <v>33.985484996510813</v>
      </c>
      <c r="AL76" s="29">
        <v>262152.52999999997</v>
      </c>
      <c r="AM76" s="103">
        <v>365.87931612002785</v>
      </c>
      <c r="AN76" s="30">
        <v>13105183.25</v>
      </c>
      <c r="AO76" s="22">
        <v>18290.555826936496</v>
      </c>
      <c r="AP76" s="22">
        <v>12250214.25</v>
      </c>
      <c r="AQ76" s="22">
        <v>17097.298325191907</v>
      </c>
      <c r="AR76" s="22">
        <v>1328917</v>
      </c>
      <c r="AS76" s="22">
        <v>1854.7341242149337</v>
      </c>
      <c r="AT76" s="22">
        <v>854969</v>
      </c>
      <c r="AU76" s="22">
        <v>1193.2575017445918</v>
      </c>
      <c r="AV76" s="22">
        <v>35475.56</v>
      </c>
      <c r="AW76" s="22">
        <v>49.512295882763432</v>
      </c>
      <c r="AX76" s="22">
        <v>-438472.43999999948</v>
      </c>
      <c r="AY76" s="56">
        <v>-611.96432658757783</v>
      </c>
      <c r="AZ76" s="32">
        <v>5.2386894822120667E-10</v>
      </c>
      <c r="BA76" s="21" t="s">
        <v>62</v>
      </c>
      <c r="BB76" s="21"/>
      <c r="BC76" s="24" t="s">
        <v>273</v>
      </c>
      <c r="BD76" s="15">
        <v>0</v>
      </c>
      <c r="BE76" s="123">
        <v>44116.492175925923</v>
      </c>
    </row>
    <row r="77" spans="1:57" x14ac:dyDescent="0.2">
      <c r="A77" s="20">
        <v>108</v>
      </c>
      <c r="B77" s="25">
        <v>74</v>
      </c>
      <c r="C77" s="91" t="s">
        <v>172</v>
      </c>
      <c r="D77" s="28" t="s">
        <v>173</v>
      </c>
      <c r="E77" s="21" t="s">
        <v>322</v>
      </c>
      <c r="F77" s="26" t="s">
        <v>55</v>
      </c>
      <c r="G77" s="33" t="s">
        <v>65</v>
      </c>
      <c r="H77" s="28" t="s">
        <v>66</v>
      </c>
      <c r="I77" s="20">
        <v>1</v>
      </c>
      <c r="J77" s="25">
        <v>0</v>
      </c>
      <c r="K77" s="35">
        <v>210</v>
      </c>
      <c r="L77" s="37">
        <v>2879</v>
      </c>
      <c r="M77" s="37">
        <v>4899452.24</v>
      </c>
      <c r="N77" s="31">
        <v>1701.78</v>
      </c>
      <c r="O77" s="35">
        <v>54</v>
      </c>
      <c r="P77" s="31">
        <v>3014111.47</v>
      </c>
      <c r="Q77" s="103">
        <v>14352.911761904763</v>
      </c>
      <c r="R77" s="29">
        <v>3059494.74</v>
      </c>
      <c r="S77" s="40">
        <v>14569.022571428572</v>
      </c>
      <c r="T77" s="30">
        <v>2142065.2800000003</v>
      </c>
      <c r="U77" s="22">
        <v>10200.310857142858</v>
      </c>
      <c r="V77" s="22">
        <v>1896396.3800000001</v>
      </c>
      <c r="W77" s="22">
        <v>9030.4589523809536</v>
      </c>
      <c r="X77" s="22">
        <v>46612.55</v>
      </c>
      <c r="Y77" s="22">
        <v>221.96452380952383</v>
      </c>
      <c r="Z77" s="22">
        <v>199056.35</v>
      </c>
      <c r="AA77" s="22">
        <v>947.88738095238102</v>
      </c>
      <c r="AB77" s="27">
        <v>364991.81000000006</v>
      </c>
      <c r="AC77" s="37">
        <v>1738.0562380952383</v>
      </c>
      <c r="AD77" s="30">
        <v>552437.65</v>
      </c>
      <c r="AE77" s="22">
        <v>2630.6554761904763</v>
      </c>
      <c r="AF77" s="22">
        <v>221393</v>
      </c>
      <c r="AG77" s="22">
        <v>1054.2523809523809</v>
      </c>
      <c r="AH77" s="22">
        <v>318320.05</v>
      </c>
      <c r="AI77" s="22">
        <v>1515.8097619047619</v>
      </c>
      <c r="AJ77" s="22">
        <v>12724.6</v>
      </c>
      <c r="AK77" s="22">
        <v>60.593333333333334</v>
      </c>
      <c r="AL77" s="29">
        <v>-45383.27</v>
      </c>
      <c r="AM77" s="103">
        <v>-216.11080952380951</v>
      </c>
      <c r="AN77" s="30">
        <v>3256375.62</v>
      </c>
      <c r="AO77" s="22">
        <v>15506.550571428572</v>
      </c>
      <c r="AP77" s="22">
        <v>2653042.62</v>
      </c>
      <c r="AQ77" s="22">
        <v>12633.536285714286</v>
      </c>
      <c r="AR77" s="22">
        <v>646494</v>
      </c>
      <c r="AS77" s="22">
        <v>3078.542857142857</v>
      </c>
      <c r="AT77" s="22">
        <v>603333</v>
      </c>
      <c r="AU77" s="22">
        <v>2873.0142857142855</v>
      </c>
      <c r="AV77" s="22">
        <v>285425.15000000002</v>
      </c>
      <c r="AW77" s="22">
        <v>1359.1673809523811</v>
      </c>
      <c r="AX77" s="22">
        <v>242264.14999999991</v>
      </c>
      <c r="AY77" s="56">
        <v>1153.6388095238092</v>
      </c>
      <c r="AZ77" s="32">
        <v>-1.1641532182693481E-10</v>
      </c>
      <c r="BA77" s="21" t="s">
        <v>55</v>
      </c>
      <c r="BB77" s="21"/>
      <c r="BC77" s="24" t="s">
        <v>273</v>
      </c>
      <c r="BD77" s="15">
        <v>0</v>
      </c>
      <c r="BE77" s="123">
        <v>44116.492175925923</v>
      </c>
    </row>
    <row r="78" spans="1:57" x14ac:dyDescent="0.2">
      <c r="A78" s="20">
        <v>107</v>
      </c>
      <c r="B78" s="25">
        <v>75</v>
      </c>
      <c r="C78" s="91" t="s">
        <v>174</v>
      </c>
      <c r="D78" s="28" t="s">
        <v>175</v>
      </c>
      <c r="E78" s="21" t="s">
        <v>322</v>
      </c>
      <c r="F78" s="26" t="s">
        <v>55</v>
      </c>
      <c r="G78" s="33" t="s">
        <v>60</v>
      </c>
      <c r="H78" s="28" t="s">
        <v>61</v>
      </c>
      <c r="I78" s="20">
        <v>2</v>
      </c>
      <c r="J78" s="25">
        <v>0</v>
      </c>
      <c r="K78" s="35">
        <v>176.5</v>
      </c>
      <c r="L78" s="37">
        <v>5394</v>
      </c>
      <c r="M78" s="37">
        <v>10860925.26</v>
      </c>
      <c r="N78" s="31">
        <v>2013.51</v>
      </c>
      <c r="O78" s="35">
        <v>38</v>
      </c>
      <c r="P78" s="31">
        <v>3784698.34</v>
      </c>
      <c r="Q78" s="103">
        <v>21443.050084985836</v>
      </c>
      <c r="R78" s="29">
        <v>3870827.52</v>
      </c>
      <c r="S78" s="40">
        <v>21931.034107648724</v>
      </c>
      <c r="T78" s="30">
        <v>2608951.25</v>
      </c>
      <c r="U78" s="22">
        <v>14781.593484419263</v>
      </c>
      <c r="V78" s="22">
        <v>2103697.29</v>
      </c>
      <c r="W78" s="22">
        <v>11918.964815864023</v>
      </c>
      <c r="X78" s="22">
        <v>188019.28</v>
      </c>
      <c r="Y78" s="22">
        <v>1065.2650424929179</v>
      </c>
      <c r="Z78" s="22">
        <v>317234.68000000005</v>
      </c>
      <c r="AA78" s="22">
        <v>1797.3636260623232</v>
      </c>
      <c r="AB78" s="27">
        <v>536742.41</v>
      </c>
      <c r="AC78" s="37">
        <v>3041.0334844192635</v>
      </c>
      <c r="AD78" s="30">
        <v>725133.86</v>
      </c>
      <c r="AE78" s="22">
        <v>4108.4071388101984</v>
      </c>
      <c r="AF78" s="22">
        <v>235762.2</v>
      </c>
      <c r="AG78" s="22">
        <v>1335.7631728045326</v>
      </c>
      <c r="AH78" s="22">
        <v>470467.91</v>
      </c>
      <c r="AI78" s="22">
        <v>2665.5405665722378</v>
      </c>
      <c r="AJ78" s="22">
        <v>18903.75</v>
      </c>
      <c r="AK78" s="22">
        <v>107.10339943342777</v>
      </c>
      <c r="AL78" s="29">
        <v>-86129.180000000008</v>
      </c>
      <c r="AM78" s="103">
        <v>-487.98402266288957</v>
      </c>
      <c r="AN78" s="30">
        <v>4037566.6</v>
      </c>
      <c r="AO78" s="22">
        <v>22875.731444759207</v>
      </c>
      <c r="AP78" s="22">
        <v>4133395.6</v>
      </c>
      <c r="AQ78" s="22">
        <v>23418.671954674221</v>
      </c>
      <c r="AR78" s="22">
        <v>-81272</v>
      </c>
      <c r="AS78" s="22">
        <v>-460.46458923512751</v>
      </c>
      <c r="AT78" s="22">
        <v>-95829</v>
      </c>
      <c r="AU78" s="22">
        <v>-542.94050991501422</v>
      </c>
      <c r="AV78" s="22">
        <v>267425.26</v>
      </c>
      <c r="AW78" s="22">
        <v>1515.157280453258</v>
      </c>
      <c r="AX78" s="22">
        <v>252868.26000000024</v>
      </c>
      <c r="AY78" s="56">
        <v>1432.6813597733724</v>
      </c>
      <c r="AZ78" s="32">
        <v>2.3283064365386963E-10</v>
      </c>
      <c r="BA78" s="21" t="s">
        <v>55</v>
      </c>
      <c r="BB78" s="21"/>
      <c r="BC78" s="24" t="s">
        <v>273</v>
      </c>
      <c r="BD78" s="15">
        <v>0</v>
      </c>
      <c r="BE78" s="123">
        <v>44116.492175925923</v>
      </c>
    </row>
    <row r="79" spans="1:57" x14ac:dyDescent="0.2">
      <c r="A79" s="20">
        <v>109</v>
      </c>
      <c r="B79" s="25">
        <v>76</v>
      </c>
      <c r="C79" s="91" t="s">
        <v>176</v>
      </c>
      <c r="D79" s="28" t="s">
        <v>177</v>
      </c>
      <c r="E79" s="21" t="s">
        <v>322</v>
      </c>
      <c r="F79" s="26" t="s">
        <v>55</v>
      </c>
      <c r="G79" s="33" t="s">
        <v>65</v>
      </c>
      <c r="H79" s="28" t="s">
        <v>66</v>
      </c>
      <c r="I79" s="20">
        <v>1</v>
      </c>
      <c r="J79" s="25">
        <v>0</v>
      </c>
      <c r="K79" s="35">
        <v>143.5</v>
      </c>
      <c r="L79" s="37">
        <v>1580</v>
      </c>
      <c r="M79" s="37">
        <v>4052825.8</v>
      </c>
      <c r="N79" s="31">
        <v>2565.0700000000002</v>
      </c>
      <c r="O79" s="35">
        <v>65</v>
      </c>
      <c r="P79" s="31">
        <v>2652655.2800000003</v>
      </c>
      <c r="Q79" s="103">
        <v>18485.402648083626</v>
      </c>
      <c r="R79" s="29">
        <v>2504784.7000000002</v>
      </c>
      <c r="S79" s="40">
        <v>17454.945644599306</v>
      </c>
      <c r="T79" s="30">
        <v>1600028.5</v>
      </c>
      <c r="U79" s="22">
        <v>11150.024390243903</v>
      </c>
      <c r="V79" s="22">
        <v>1397911.4</v>
      </c>
      <c r="W79" s="22">
        <v>9741.5428571428565</v>
      </c>
      <c r="X79" s="22">
        <v>52079.5</v>
      </c>
      <c r="Y79" s="22">
        <v>362.92334494773519</v>
      </c>
      <c r="Z79" s="22">
        <v>150037.59999999998</v>
      </c>
      <c r="AA79" s="22">
        <v>1045.5581881533099</v>
      </c>
      <c r="AB79" s="27">
        <v>292613.2</v>
      </c>
      <c r="AC79" s="37">
        <v>2039.1163763066204</v>
      </c>
      <c r="AD79" s="30">
        <v>612143</v>
      </c>
      <c r="AE79" s="22">
        <v>4265.8048780487807</v>
      </c>
      <c r="AF79" s="22">
        <v>368300</v>
      </c>
      <c r="AG79" s="22">
        <v>2566.5505226480836</v>
      </c>
      <c r="AH79" s="22">
        <v>128501.55</v>
      </c>
      <c r="AI79" s="22">
        <v>895.48118466898961</v>
      </c>
      <c r="AJ79" s="22">
        <v>115341.45</v>
      </c>
      <c r="AK79" s="22">
        <v>803.7731707317073</v>
      </c>
      <c r="AL79" s="29">
        <v>147870.58000000002</v>
      </c>
      <c r="AM79" s="103">
        <v>1030.4570034843207</v>
      </c>
      <c r="AN79" s="30">
        <v>2707565.6</v>
      </c>
      <c r="AO79" s="22">
        <v>18868.052961672474</v>
      </c>
      <c r="AP79" s="22">
        <v>2631251.6</v>
      </c>
      <c r="AQ79" s="22">
        <v>18336.248083623694</v>
      </c>
      <c r="AR79" s="22">
        <v>74453</v>
      </c>
      <c r="AS79" s="22">
        <v>518.83623693379786</v>
      </c>
      <c r="AT79" s="22">
        <v>76314</v>
      </c>
      <c r="AU79" s="22">
        <v>531.80487804878044</v>
      </c>
      <c r="AV79" s="22">
        <v>53049.32</v>
      </c>
      <c r="AW79" s="22">
        <v>369.68167247386759</v>
      </c>
      <c r="AX79" s="22">
        <v>54910.319999999832</v>
      </c>
      <c r="AY79" s="56">
        <v>382.65031358884903</v>
      </c>
      <c r="AZ79" s="32">
        <v>-1.673470251262188E-10</v>
      </c>
      <c r="BA79" s="21" t="s">
        <v>55</v>
      </c>
      <c r="BB79" s="21"/>
      <c r="BC79" s="24" t="s">
        <v>273</v>
      </c>
      <c r="BD79" s="15">
        <v>0</v>
      </c>
      <c r="BE79" s="123">
        <v>44116.492175925923</v>
      </c>
    </row>
    <row r="80" spans="1:57" x14ac:dyDescent="0.2">
      <c r="A80" s="20">
        <v>111</v>
      </c>
      <c r="B80" s="25">
        <v>77</v>
      </c>
      <c r="C80" s="91" t="s">
        <v>178</v>
      </c>
      <c r="D80" s="28" t="s">
        <v>179</v>
      </c>
      <c r="E80" s="21" t="s">
        <v>322</v>
      </c>
      <c r="F80" s="26" t="s">
        <v>55</v>
      </c>
      <c r="G80" s="33" t="s">
        <v>65</v>
      </c>
      <c r="H80" s="28" t="s">
        <v>66</v>
      </c>
      <c r="I80" s="20">
        <v>1</v>
      </c>
      <c r="J80" s="25">
        <v>0</v>
      </c>
      <c r="K80" s="35">
        <v>767</v>
      </c>
      <c r="L80" s="37">
        <v>11236</v>
      </c>
      <c r="M80" s="37">
        <v>22729673.870000001</v>
      </c>
      <c r="N80" s="31">
        <v>2022.93</v>
      </c>
      <c r="O80" s="35">
        <v>55</v>
      </c>
      <c r="P80" s="31">
        <v>13330952.939999999</v>
      </c>
      <c r="Q80" s="103">
        <v>17380.642685788785</v>
      </c>
      <c r="R80" s="29">
        <v>13204150.359999999</v>
      </c>
      <c r="S80" s="40">
        <v>17215.319895697521</v>
      </c>
      <c r="T80" s="30">
        <v>9009962.0299999993</v>
      </c>
      <c r="U80" s="22">
        <v>11747.01698826597</v>
      </c>
      <c r="V80" s="22">
        <v>8211940.0999999996</v>
      </c>
      <c r="W80" s="22">
        <v>10706.571186440677</v>
      </c>
      <c r="X80" s="22">
        <v>206589.41</v>
      </c>
      <c r="Y80" s="22">
        <v>269.34734028683181</v>
      </c>
      <c r="Z80" s="22">
        <v>591432.52</v>
      </c>
      <c r="AA80" s="22">
        <v>771.09846153846161</v>
      </c>
      <c r="AB80" s="27">
        <v>1956232.13</v>
      </c>
      <c r="AC80" s="37">
        <v>2550.498213820078</v>
      </c>
      <c r="AD80" s="30">
        <v>2237956.1999999997</v>
      </c>
      <c r="AE80" s="22">
        <v>2917.8046936114729</v>
      </c>
      <c r="AF80" s="22">
        <v>872604.5</v>
      </c>
      <c r="AG80" s="22">
        <v>1137.6851368970013</v>
      </c>
      <c r="AH80" s="22">
        <v>1266994.3</v>
      </c>
      <c r="AI80" s="22">
        <v>1651.8830508474578</v>
      </c>
      <c r="AJ80" s="22">
        <v>98357.4</v>
      </c>
      <c r="AK80" s="22">
        <v>128.23650586701433</v>
      </c>
      <c r="AL80" s="29">
        <v>126802.57999999996</v>
      </c>
      <c r="AM80" s="103">
        <v>165.32279009126461</v>
      </c>
      <c r="AN80" s="30">
        <v>13055530.9</v>
      </c>
      <c r="AO80" s="22">
        <v>17021.552672750979</v>
      </c>
      <c r="AP80" s="22">
        <v>12489750.9</v>
      </c>
      <c r="AQ80" s="22">
        <v>16283.899478487614</v>
      </c>
      <c r="AR80" s="22">
        <v>776669</v>
      </c>
      <c r="AS80" s="22">
        <v>1012.606258148631</v>
      </c>
      <c r="AT80" s="22">
        <v>565780</v>
      </c>
      <c r="AU80" s="22">
        <v>737.65319426336373</v>
      </c>
      <c r="AV80" s="22">
        <v>-64533.04</v>
      </c>
      <c r="AW80" s="22">
        <v>-84.136949152542371</v>
      </c>
      <c r="AX80" s="22">
        <v>-275422.03999999911</v>
      </c>
      <c r="AY80" s="56">
        <v>-359.09001303780849</v>
      </c>
      <c r="AZ80" s="32">
        <v>8.9494278654456139E-10</v>
      </c>
      <c r="BA80" s="21" t="s">
        <v>55</v>
      </c>
      <c r="BB80" s="21"/>
      <c r="BC80" s="24" t="s">
        <v>273</v>
      </c>
      <c r="BD80" s="15">
        <v>0</v>
      </c>
      <c r="BE80" s="123">
        <v>44116.492175925923</v>
      </c>
    </row>
    <row r="81" spans="1:57" x14ac:dyDescent="0.2">
      <c r="A81" s="20">
        <v>110</v>
      </c>
      <c r="B81" s="25">
        <v>78</v>
      </c>
      <c r="C81" s="91" t="s">
        <v>180</v>
      </c>
      <c r="D81" s="28" t="s">
        <v>181</v>
      </c>
      <c r="E81" s="21" t="s">
        <v>322</v>
      </c>
      <c r="F81" s="26" t="s">
        <v>55</v>
      </c>
      <c r="G81" s="33" t="s">
        <v>60</v>
      </c>
      <c r="H81" s="28" t="s">
        <v>61</v>
      </c>
      <c r="I81" s="20">
        <v>2</v>
      </c>
      <c r="J81" s="25">
        <v>0</v>
      </c>
      <c r="K81" s="35">
        <v>312</v>
      </c>
      <c r="L81" s="37">
        <v>12690</v>
      </c>
      <c r="M81" s="37">
        <v>24971928.949999999</v>
      </c>
      <c r="N81" s="31">
        <v>1967.84</v>
      </c>
      <c r="O81" s="35">
        <v>36</v>
      </c>
      <c r="P81" s="31">
        <v>7728794.6200000001</v>
      </c>
      <c r="Q81" s="103">
        <v>24771.777628205127</v>
      </c>
      <c r="R81" s="29">
        <v>7319408.0099999998</v>
      </c>
      <c r="S81" s="40">
        <v>23459.641057692308</v>
      </c>
      <c r="T81" s="30">
        <v>5008366.6899999995</v>
      </c>
      <c r="U81" s="22">
        <v>16052.457339743589</v>
      </c>
      <c r="V81" s="22">
        <v>4343522.55</v>
      </c>
      <c r="W81" s="22">
        <v>13921.546634615384</v>
      </c>
      <c r="X81" s="22">
        <v>159188.76</v>
      </c>
      <c r="Y81" s="22">
        <v>510.22038461538466</v>
      </c>
      <c r="Z81" s="22">
        <v>505655.38</v>
      </c>
      <c r="AA81" s="22">
        <v>1620.6903205128206</v>
      </c>
      <c r="AB81" s="27">
        <v>844176</v>
      </c>
      <c r="AC81" s="37">
        <v>2705.6923076923076</v>
      </c>
      <c r="AD81" s="30">
        <v>1466865.32</v>
      </c>
      <c r="AE81" s="22">
        <v>4701.4914102564107</v>
      </c>
      <c r="AF81" s="22">
        <v>608392.79</v>
      </c>
      <c r="AG81" s="22">
        <v>1949.9768910256412</v>
      </c>
      <c r="AH81" s="22">
        <v>771305.55</v>
      </c>
      <c r="AI81" s="22">
        <v>2472.1331730769234</v>
      </c>
      <c r="AJ81" s="22">
        <v>87166.98</v>
      </c>
      <c r="AK81" s="22">
        <v>279.38134615384615</v>
      </c>
      <c r="AL81" s="29">
        <v>409386.61</v>
      </c>
      <c r="AM81" s="103">
        <v>1312.1365705128205</v>
      </c>
      <c r="AN81" s="30">
        <v>7506621.6999999993</v>
      </c>
      <c r="AO81" s="22">
        <v>24059.684935897432</v>
      </c>
      <c r="AP81" s="22">
        <v>8981603.6999999993</v>
      </c>
      <c r="AQ81" s="22">
        <v>28787.191346153842</v>
      </c>
      <c r="AR81" s="22">
        <v>-1276932</v>
      </c>
      <c r="AS81" s="22">
        <v>-4092.7307692307691</v>
      </c>
      <c r="AT81" s="22">
        <v>-1474982</v>
      </c>
      <c r="AU81" s="22">
        <v>-4727.5064102564102</v>
      </c>
      <c r="AV81" s="22">
        <v>-24122.92</v>
      </c>
      <c r="AW81" s="22">
        <v>-77.317051282051281</v>
      </c>
      <c r="AX81" s="22">
        <v>-222172.92000000086</v>
      </c>
      <c r="AY81" s="56">
        <v>-712.09269230769507</v>
      </c>
      <c r="AZ81" s="32">
        <v>-8.5856299847364426E-10</v>
      </c>
      <c r="BA81" s="21" t="s">
        <v>55</v>
      </c>
      <c r="BB81" s="21"/>
      <c r="BC81" s="24" t="s">
        <v>273</v>
      </c>
      <c r="BD81" s="15">
        <v>0</v>
      </c>
      <c r="BE81" s="123">
        <v>44116.492175925923</v>
      </c>
    </row>
    <row r="82" spans="1:57" x14ac:dyDescent="0.2">
      <c r="A82" s="20">
        <v>112</v>
      </c>
      <c r="B82" s="25">
        <v>79</v>
      </c>
      <c r="C82" s="91" t="s">
        <v>182</v>
      </c>
      <c r="D82" s="28" t="s">
        <v>183</v>
      </c>
      <c r="E82" s="21" t="s">
        <v>322</v>
      </c>
      <c r="F82" s="26" t="s">
        <v>78</v>
      </c>
      <c r="G82" s="33" t="s">
        <v>65</v>
      </c>
      <c r="H82" s="28" t="s">
        <v>66</v>
      </c>
      <c r="I82" s="20">
        <v>1</v>
      </c>
      <c r="J82" s="25">
        <v>0</v>
      </c>
      <c r="K82" s="35">
        <v>77</v>
      </c>
      <c r="L82" s="37">
        <v>1364</v>
      </c>
      <c r="M82" s="37">
        <v>5226766.3499999996</v>
      </c>
      <c r="N82" s="31">
        <v>3831.94</v>
      </c>
      <c r="O82" s="35">
        <v>38</v>
      </c>
      <c r="P82" s="31">
        <v>1496639.6900000002</v>
      </c>
      <c r="Q82" s="103">
        <v>19436.879090909093</v>
      </c>
      <c r="R82" s="29">
        <v>1647162.58</v>
      </c>
      <c r="S82" s="40">
        <v>21391.721818181821</v>
      </c>
      <c r="T82" s="30">
        <v>953611.58</v>
      </c>
      <c r="U82" s="22">
        <v>12384.565974025974</v>
      </c>
      <c r="V82" s="22">
        <v>828540.2</v>
      </c>
      <c r="W82" s="22">
        <v>10760.262337662338</v>
      </c>
      <c r="X82" s="22">
        <v>34811.519999999997</v>
      </c>
      <c r="Y82" s="22">
        <v>452.09766233766231</v>
      </c>
      <c r="Z82" s="22">
        <v>90259.86</v>
      </c>
      <c r="AA82" s="22">
        <v>1172.205974025974</v>
      </c>
      <c r="AB82" s="27">
        <v>259969.45</v>
      </c>
      <c r="AC82" s="37">
        <v>3376.2266233766236</v>
      </c>
      <c r="AD82" s="30">
        <v>433581.55</v>
      </c>
      <c r="AE82" s="22">
        <v>5630.9292207792205</v>
      </c>
      <c r="AF82" s="22">
        <v>120683.9</v>
      </c>
      <c r="AG82" s="22">
        <v>1567.3233766233766</v>
      </c>
      <c r="AH82" s="22">
        <v>309406.45</v>
      </c>
      <c r="AI82" s="22">
        <v>4018.2655844155847</v>
      </c>
      <c r="AJ82" s="22">
        <v>3491.2</v>
      </c>
      <c r="AK82" s="22">
        <v>45.340259740259739</v>
      </c>
      <c r="AL82" s="29">
        <v>-150522.88999999998</v>
      </c>
      <c r="AM82" s="103">
        <v>-1954.8427272727272</v>
      </c>
      <c r="AN82" s="30">
        <v>1186325.1499999999</v>
      </c>
      <c r="AO82" s="22">
        <v>15406.820129870128</v>
      </c>
      <c r="AP82" s="22">
        <v>1945470.15</v>
      </c>
      <c r="AQ82" s="22">
        <v>25265.846103896103</v>
      </c>
      <c r="AR82" s="22">
        <v>-759145</v>
      </c>
      <c r="AS82" s="22">
        <v>-9859.0259740259735</v>
      </c>
      <c r="AT82" s="22">
        <v>-759145</v>
      </c>
      <c r="AU82" s="22">
        <v>-9859.0259740259735</v>
      </c>
      <c r="AV82" s="22">
        <v>-310314.53999999998</v>
      </c>
      <c r="AW82" s="22">
        <v>-4030.0589610389607</v>
      </c>
      <c r="AX82" s="22">
        <v>-310314.54000000027</v>
      </c>
      <c r="AY82" s="56">
        <v>-4030.0589610389648</v>
      </c>
      <c r="AZ82" s="32">
        <v>-2.9103830456733704E-10</v>
      </c>
      <c r="BA82" s="21" t="s">
        <v>55</v>
      </c>
      <c r="BB82" s="21"/>
      <c r="BC82" s="24" t="s">
        <v>273</v>
      </c>
      <c r="BD82" s="15">
        <v>1</v>
      </c>
      <c r="BE82" s="123">
        <v>44116.492175925923</v>
      </c>
    </row>
    <row r="83" spans="1:57" x14ac:dyDescent="0.2">
      <c r="A83" s="20">
        <v>113</v>
      </c>
      <c r="B83" s="25">
        <v>80</v>
      </c>
      <c r="C83" s="91" t="s">
        <v>184</v>
      </c>
      <c r="D83" s="28" t="s">
        <v>185</v>
      </c>
      <c r="E83" s="21" t="s">
        <v>322</v>
      </c>
      <c r="F83" s="26" t="s">
        <v>78</v>
      </c>
      <c r="G83" s="33" t="s">
        <v>65</v>
      </c>
      <c r="H83" s="28" t="s">
        <v>66</v>
      </c>
      <c r="I83" s="20">
        <v>1</v>
      </c>
      <c r="J83" s="25">
        <v>0</v>
      </c>
      <c r="K83" s="35">
        <v>113</v>
      </c>
      <c r="L83" s="37">
        <v>1454</v>
      </c>
      <c r="M83" s="37">
        <v>2242256.4</v>
      </c>
      <c r="N83" s="31">
        <v>1542.12</v>
      </c>
      <c r="O83" s="35">
        <v>64</v>
      </c>
      <c r="P83" s="31">
        <v>1900319.9000000001</v>
      </c>
      <c r="Q83" s="103">
        <v>16816.990265486726</v>
      </c>
      <c r="R83" s="29">
        <v>1933727.6</v>
      </c>
      <c r="S83" s="40">
        <v>17112.633628318585</v>
      </c>
      <c r="T83" s="30">
        <v>1133999.9600000002</v>
      </c>
      <c r="U83" s="22">
        <v>10035.397876106197</v>
      </c>
      <c r="V83" s="22">
        <v>1021533.8500000001</v>
      </c>
      <c r="W83" s="22">
        <v>9040.1225663716814</v>
      </c>
      <c r="X83" s="22">
        <v>29007.1</v>
      </c>
      <c r="Y83" s="22">
        <v>256.7</v>
      </c>
      <c r="Z83" s="22">
        <v>83459.010000000009</v>
      </c>
      <c r="AA83" s="22">
        <v>738.57530973451333</v>
      </c>
      <c r="AB83" s="27">
        <v>203061.82</v>
      </c>
      <c r="AC83" s="37">
        <v>1797.0072566371682</v>
      </c>
      <c r="AD83" s="30">
        <v>596665.81999999995</v>
      </c>
      <c r="AE83" s="22">
        <v>5280.2284955752211</v>
      </c>
      <c r="AF83" s="22">
        <v>415398.17</v>
      </c>
      <c r="AG83" s="22">
        <v>3676.0899999999997</v>
      </c>
      <c r="AH83" s="22">
        <v>181267.65</v>
      </c>
      <c r="AI83" s="22">
        <v>1604.1384955752212</v>
      </c>
      <c r="AJ83" s="22">
        <v>0</v>
      </c>
      <c r="AK83" s="22">
        <v>0</v>
      </c>
      <c r="AL83" s="29">
        <v>-33407.699999999997</v>
      </c>
      <c r="AM83" s="103">
        <v>-295.64336283185838</v>
      </c>
      <c r="AN83" s="30">
        <v>1913610.2</v>
      </c>
      <c r="AO83" s="22">
        <v>16934.603539823009</v>
      </c>
      <c r="AP83" s="22">
        <v>1422542.2</v>
      </c>
      <c r="AQ83" s="22">
        <v>12588.869026548673</v>
      </c>
      <c r="AR83" s="22">
        <v>480765</v>
      </c>
      <c r="AS83" s="22">
        <v>4254.5575221238942</v>
      </c>
      <c r="AT83" s="22">
        <v>491068</v>
      </c>
      <c r="AU83" s="22">
        <v>4345.7345132743367</v>
      </c>
      <c r="AV83" s="22">
        <v>2987.3</v>
      </c>
      <c r="AW83" s="22">
        <v>26.436283185840711</v>
      </c>
      <c r="AX83" s="22">
        <v>13290.299999999814</v>
      </c>
      <c r="AY83" s="56">
        <v>117.61327433628153</v>
      </c>
      <c r="AZ83" s="32">
        <v>-1.8644641386345029E-10</v>
      </c>
      <c r="BA83" s="21" t="s">
        <v>62</v>
      </c>
      <c r="BB83" s="21"/>
      <c r="BC83" s="24" t="s">
        <v>273</v>
      </c>
      <c r="BD83" s="15">
        <v>0</v>
      </c>
      <c r="BE83" s="123">
        <v>44116.492175925923</v>
      </c>
    </row>
    <row r="84" spans="1:57" x14ac:dyDescent="0.2">
      <c r="A84" s="20">
        <v>119</v>
      </c>
      <c r="B84" s="25">
        <v>83</v>
      </c>
      <c r="C84" s="91" t="s">
        <v>277</v>
      </c>
      <c r="D84" s="28" t="s">
        <v>186</v>
      </c>
      <c r="E84" s="21" t="s">
        <v>322</v>
      </c>
      <c r="F84" s="26" t="s">
        <v>78</v>
      </c>
      <c r="G84" s="33" t="s">
        <v>56</v>
      </c>
      <c r="H84" s="28" t="s">
        <v>57</v>
      </c>
      <c r="I84" s="20">
        <v>3</v>
      </c>
      <c r="J84" s="25">
        <v>0</v>
      </c>
      <c r="K84" s="35">
        <v>829</v>
      </c>
      <c r="L84" s="37">
        <v>7783</v>
      </c>
      <c r="M84" s="37">
        <v>15332791.02</v>
      </c>
      <c r="N84" s="31">
        <v>1970.03</v>
      </c>
      <c r="O84" s="35">
        <v>94</v>
      </c>
      <c r="P84" s="31">
        <v>15680019.939999999</v>
      </c>
      <c r="Q84" s="103">
        <v>18914.378697225573</v>
      </c>
      <c r="R84" s="29">
        <v>14211659.57</v>
      </c>
      <c r="S84" s="40">
        <v>17143.135790108565</v>
      </c>
      <c r="T84" s="30">
        <v>9943300.7300000004</v>
      </c>
      <c r="U84" s="22">
        <v>11994.331399276238</v>
      </c>
      <c r="V84" s="22">
        <v>8596008.6000000015</v>
      </c>
      <c r="W84" s="22">
        <v>10369.129794933657</v>
      </c>
      <c r="X84" s="22">
        <v>318262.93</v>
      </c>
      <c r="Y84" s="22">
        <v>383.91185765983113</v>
      </c>
      <c r="Z84" s="22">
        <v>1029029.2000000001</v>
      </c>
      <c r="AA84" s="22">
        <v>1241.2897466827503</v>
      </c>
      <c r="AB84" s="27">
        <v>1418997.8499999999</v>
      </c>
      <c r="AC84" s="37">
        <v>1711.6982509047043</v>
      </c>
      <c r="AD84" s="30">
        <v>2849360.99</v>
      </c>
      <c r="AE84" s="22">
        <v>3437.1061399276241</v>
      </c>
      <c r="AF84" s="22">
        <v>1040575.65</v>
      </c>
      <c r="AG84" s="22">
        <v>1255.2179131483715</v>
      </c>
      <c r="AH84" s="22">
        <v>1808785.34</v>
      </c>
      <c r="AI84" s="22">
        <v>2181.8882267792524</v>
      </c>
      <c r="AJ84" s="22">
        <v>0</v>
      </c>
      <c r="AK84" s="22">
        <v>0</v>
      </c>
      <c r="AL84" s="29">
        <v>1468360.3699999999</v>
      </c>
      <c r="AM84" s="103">
        <v>1771.2429071170084</v>
      </c>
      <c r="AN84" s="30">
        <v>14682944.800000001</v>
      </c>
      <c r="AO84" s="22">
        <v>17711.634258142341</v>
      </c>
      <c r="AP84" s="22">
        <v>14439810.800000001</v>
      </c>
      <c r="AQ84" s="22">
        <v>17418.348371531967</v>
      </c>
      <c r="AR84" s="22">
        <v>243134</v>
      </c>
      <c r="AS84" s="22">
        <v>293.28588661037395</v>
      </c>
      <c r="AT84" s="22">
        <v>243134</v>
      </c>
      <c r="AU84" s="22">
        <v>293.28588661037395</v>
      </c>
      <c r="AV84" s="22">
        <v>-997075.14</v>
      </c>
      <c r="AW84" s="22">
        <v>-1202.7444390832329</v>
      </c>
      <c r="AX84" s="22">
        <v>-997075.13999999873</v>
      </c>
      <c r="AY84" s="56">
        <v>-1202.7444390832313</v>
      </c>
      <c r="AZ84" s="32">
        <v>1.280568540096283E-9</v>
      </c>
      <c r="BA84" s="21" t="s">
        <v>62</v>
      </c>
      <c r="BB84" s="21"/>
      <c r="BC84" s="24" t="s">
        <v>273</v>
      </c>
      <c r="BD84" s="15">
        <v>0</v>
      </c>
      <c r="BE84" s="123">
        <v>44116.492175925923</v>
      </c>
    </row>
    <row r="85" spans="1:57" x14ac:dyDescent="0.2">
      <c r="A85" s="20">
        <v>122</v>
      </c>
      <c r="B85" s="25">
        <v>85</v>
      </c>
      <c r="C85" s="91" t="s">
        <v>187</v>
      </c>
      <c r="D85" s="28" t="s">
        <v>188</v>
      </c>
      <c r="E85" s="21" t="s">
        <v>322</v>
      </c>
      <c r="F85" s="26" t="s">
        <v>55</v>
      </c>
      <c r="G85" s="33" t="s">
        <v>65</v>
      </c>
      <c r="H85" s="28" t="s">
        <v>66</v>
      </c>
      <c r="I85" s="20">
        <v>1</v>
      </c>
      <c r="J85" s="25">
        <v>0</v>
      </c>
      <c r="K85" s="35">
        <v>64</v>
      </c>
      <c r="L85" s="37">
        <v>875</v>
      </c>
      <c r="M85" s="37">
        <v>1980158.44</v>
      </c>
      <c r="N85" s="31">
        <v>2263.0300000000002</v>
      </c>
      <c r="O85" s="35">
        <v>60</v>
      </c>
      <c r="P85" s="31">
        <v>1167328.3699999999</v>
      </c>
      <c r="Q85" s="103">
        <v>18239.505781249998</v>
      </c>
      <c r="R85" s="29">
        <v>1258394.7599999998</v>
      </c>
      <c r="S85" s="40">
        <v>19662.418124999997</v>
      </c>
      <c r="T85" s="30">
        <v>847416.60999999987</v>
      </c>
      <c r="U85" s="22">
        <v>13240.884531249998</v>
      </c>
      <c r="V85" s="22">
        <v>730035.24999999988</v>
      </c>
      <c r="W85" s="22">
        <v>11406.800781249998</v>
      </c>
      <c r="X85" s="22">
        <v>26628.75</v>
      </c>
      <c r="Y85" s="22">
        <v>416.07421875</v>
      </c>
      <c r="Z85" s="22">
        <v>90752.61</v>
      </c>
      <c r="AA85" s="22">
        <v>1418.00953125</v>
      </c>
      <c r="AB85" s="27">
        <v>224057.65000000002</v>
      </c>
      <c r="AC85" s="37">
        <v>3500.9007812500004</v>
      </c>
      <c r="AD85" s="30">
        <v>186920.5</v>
      </c>
      <c r="AE85" s="22">
        <v>2920.6328125</v>
      </c>
      <c r="AF85" s="22">
        <v>45847</v>
      </c>
      <c r="AG85" s="22">
        <v>716.359375</v>
      </c>
      <c r="AH85" s="22">
        <v>133586.6</v>
      </c>
      <c r="AI85" s="22">
        <v>2087.2906250000001</v>
      </c>
      <c r="AJ85" s="22">
        <v>7486.9</v>
      </c>
      <c r="AK85" s="22">
        <v>116.98281249999999</v>
      </c>
      <c r="AL85" s="29">
        <v>-91066.39</v>
      </c>
      <c r="AM85" s="103">
        <v>-1422.91234375</v>
      </c>
      <c r="AN85" s="30">
        <v>1155865.8500000001</v>
      </c>
      <c r="AO85" s="22">
        <v>18060.403906250001</v>
      </c>
      <c r="AP85" s="22">
        <v>1172052.8500000001</v>
      </c>
      <c r="AQ85" s="22">
        <v>18313.325781250001</v>
      </c>
      <c r="AR85" s="22">
        <v>32758</v>
      </c>
      <c r="AS85" s="22">
        <v>511.84375</v>
      </c>
      <c r="AT85" s="22">
        <v>-16187</v>
      </c>
      <c r="AU85" s="22">
        <v>-252.921875</v>
      </c>
      <c r="AV85" s="22">
        <v>37482.480000000003</v>
      </c>
      <c r="AW85" s="22">
        <v>585.66375000000005</v>
      </c>
      <c r="AX85" s="22">
        <v>-11462.519999999786</v>
      </c>
      <c r="AY85" s="56">
        <v>-179.10187499999665</v>
      </c>
      <c r="AZ85" s="32">
        <v>2.1100277081131935E-10</v>
      </c>
      <c r="BA85" s="21" t="s">
        <v>55</v>
      </c>
      <c r="BB85" s="21"/>
      <c r="BC85" s="24" t="s">
        <v>273</v>
      </c>
      <c r="BD85" s="15">
        <v>0</v>
      </c>
      <c r="BE85" s="123">
        <v>44116.492175925923</v>
      </c>
    </row>
    <row r="86" spans="1:57" x14ac:dyDescent="0.2">
      <c r="A86" s="20">
        <v>123</v>
      </c>
      <c r="B86" s="25">
        <v>86</v>
      </c>
      <c r="C86" s="91" t="s">
        <v>189</v>
      </c>
      <c r="D86" s="28" t="s">
        <v>190</v>
      </c>
      <c r="E86" s="21" t="s">
        <v>322</v>
      </c>
      <c r="F86" s="26" t="s">
        <v>55</v>
      </c>
      <c r="G86" s="33" t="s">
        <v>65</v>
      </c>
      <c r="H86" s="28" t="s">
        <v>66</v>
      </c>
      <c r="I86" s="20">
        <v>1</v>
      </c>
      <c r="J86" s="25">
        <v>0</v>
      </c>
      <c r="K86" s="35">
        <v>271</v>
      </c>
      <c r="L86" s="37">
        <v>3736</v>
      </c>
      <c r="M86" s="37">
        <v>8667617.3800000008</v>
      </c>
      <c r="N86" s="31">
        <v>2320.02</v>
      </c>
      <c r="O86" s="35">
        <v>45</v>
      </c>
      <c r="P86" s="31">
        <v>3698240.6000000006</v>
      </c>
      <c r="Q86" s="103">
        <v>13646.644280442806</v>
      </c>
      <c r="R86" s="29">
        <v>3896172.0900000003</v>
      </c>
      <c r="S86" s="40">
        <v>14377.018782287823</v>
      </c>
      <c r="T86" s="30">
        <v>2692640.8000000003</v>
      </c>
      <c r="U86" s="22">
        <v>9935.9439114391153</v>
      </c>
      <c r="V86" s="22">
        <v>2340378.65</v>
      </c>
      <c r="W86" s="22">
        <v>8636.0835793357928</v>
      </c>
      <c r="X86" s="22">
        <v>92559.47</v>
      </c>
      <c r="Y86" s="22">
        <v>341.5478597785978</v>
      </c>
      <c r="Z86" s="22">
        <v>259702.67999999996</v>
      </c>
      <c r="AA86" s="22">
        <v>958.3124723247231</v>
      </c>
      <c r="AB86" s="27">
        <v>501023.87</v>
      </c>
      <c r="AC86" s="37">
        <v>1848.7965682656827</v>
      </c>
      <c r="AD86" s="30">
        <v>702507.41999999993</v>
      </c>
      <c r="AE86" s="22">
        <v>2592.2783025830254</v>
      </c>
      <c r="AF86" s="22">
        <v>262379.3</v>
      </c>
      <c r="AG86" s="22">
        <v>968.18929889298886</v>
      </c>
      <c r="AH86" s="22">
        <v>440128.12</v>
      </c>
      <c r="AI86" s="22">
        <v>1624.0890036900369</v>
      </c>
      <c r="AJ86" s="22">
        <v>0</v>
      </c>
      <c r="AK86" s="22">
        <v>0</v>
      </c>
      <c r="AL86" s="29">
        <v>-197931.49</v>
      </c>
      <c r="AM86" s="103">
        <v>-730.37450184501847</v>
      </c>
      <c r="AN86" s="30">
        <v>3792764.4</v>
      </c>
      <c r="AO86" s="22">
        <v>13995.440590405904</v>
      </c>
      <c r="AP86" s="22">
        <v>3930688.4</v>
      </c>
      <c r="AQ86" s="22">
        <v>14504.385239852398</v>
      </c>
      <c r="AR86" s="22">
        <v>-224156</v>
      </c>
      <c r="AS86" s="22">
        <v>-827.14391143911439</v>
      </c>
      <c r="AT86" s="22">
        <v>-137924</v>
      </c>
      <c r="AU86" s="22">
        <v>-508.94464944649445</v>
      </c>
      <c r="AV86" s="22">
        <v>8291.7999999999993</v>
      </c>
      <c r="AW86" s="22">
        <v>30.597047970479704</v>
      </c>
      <c r="AX86" s="22">
        <v>94523.799999999348</v>
      </c>
      <c r="AY86" s="56">
        <v>348.7963099630972</v>
      </c>
      <c r="AZ86" s="32">
        <v>-6.5119820646941662E-10</v>
      </c>
      <c r="BA86" s="21" t="s">
        <v>62</v>
      </c>
      <c r="BB86" s="21"/>
      <c r="BC86" s="24" t="s">
        <v>273</v>
      </c>
      <c r="BD86" s="15">
        <v>0</v>
      </c>
      <c r="BE86" s="123">
        <v>44116.492175925923</v>
      </c>
    </row>
    <row r="87" spans="1:57" x14ac:dyDescent="0.2">
      <c r="A87" s="20">
        <v>24</v>
      </c>
      <c r="B87" s="25">
        <v>87</v>
      </c>
      <c r="C87" s="91" t="s">
        <v>191</v>
      </c>
      <c r="D87" s="28" t="s">
        <v>190</v>
      </c>
      <c r="E87" s="21" t="s">
        <v>322</v>
      </c>
      <c r="F87" s="26" t="s">
        <v>55</v>
      </c>
      <c r="G87" s="33" t="s">
        <v>60</v>
      </c>
      <c r="H87" s="28" t="s">
        <v>61</v>
      </c>
      <c r="I87" s="20">
        <v>2</v>
      </c>
      <c r="J87" s="25">
        <v>0</v>
      </c>
      <c r="K87" s="35">
        <v>127.5</v>
      </c>
      <c r="L87" s="37">
        <v>5826</v>
      </c>
      <c r="M87" s="37">
        <v>13801676.220000001</v>
      </c>
      <c r="N87" s="31">
        <v>2368.9699999999998</v>
      </c>
      <c r="O87" s="35">
        <v>32</v>
      </c>
      <c r="P87" s="31">
        <v>3257167.5799999996</v>
      </c>
      <c r="Q87" s="103">
        <v>25546.412392156861</v>
      </c>
      <c r="R87" s="29">
        <v>3451093.8799999994</v>
      </c>
      <c r="S87" s="40">
        <v>27067.402980392151</v>
      </c>
      <c r="T87" s="30">
        <v>2284425.3199999998</v>
      </c>
      <c r="U87" s="22">
        <v>17917.061333333331</v>
      </c>
      <c r="V87" s="22">
        <v>1968749.14</v>
      </c>
      <c r="W87" s="22">
        <v>15441.169725490196</v>
      </c>
      <c r="X87" s="22">
        <v>83733.320000000007</v>
      </c>
      <c r="Y87" s="22">
        <v>656.73192156862751</v>
      </c>
      <c r="Z87" s="22">
        <v>231942.86000000002</v>
      </c>
      <c r="AA87" s="22">
        <v>1819.15968627451</v>
      </c>
      <c r="AB87" s="27">
        <v>430698.77999999997</v>
      </c>
      <c r="AC87" s="37">
        <v>3378.0296470588232</v>
      </c>
      <c r="AD87" s="30">
        <v>735969.77999999991</v>
      </c>
      <c r="AE87" s="22">
        <v>5772.311999999999</v>
      </c>
      <c r="AF87" s="22">
        <v>341500</v>
      </c>
      <c r="AG87" s="22">
        <v>2678.4313725490197</v>
      </c>
      <c r="AH87" s="22">
        <v>385953.18</v>
      </c>
      <c r="AI87" s="22">
        <v>3027.0837647058825</v>
      </c>
      <c r="AJ87" s="22">
        <v>8516.6</v>
      </c>
      <c r="AK87" s="22">
        <v>66.796862745098039</v>
      </c>
      <c r="AL87" s="29">
        <v>-193926.30000000002</v>
      </c>
      <c r="AM87" s="103">
        <v>-1520.9905882352944</v>
      </c>
      <c r="AN87" s="30">
        <v>3269889.25</v>
      </c>
      <c r="AO87" s="22">
        <v>25646.190196078431</v>
      </c>
      <c r="AP87" s="22">
        <v>4473448.25</v>
      </c>
      <c r="AQ87" s="22">
        <v>35085.868627450982</v>
      </c>
      <c r="AR87" s="22">
        <v>-1177307</v>
      </c>
      <c r="AS87" s="22">
        <v>-9233.7803921568629</v>
      </c>
      <c r="AT87" s="22">
        <v>-1203559</v>
      </c>
      <c r="AU87" s="22">
        <v>-9439.6784313725493</v>
      </c>
      <c r="AV87" s="22">
        <v>38973.67</v>
      </c>
      <c r="AW87" s="22">
        <v>305.6758431372549</v>
      </c>
      <c r="AX87" s="22">
        <v>12721.670000000391</v>
      </c>
      <c r="AY87" s="56">
        <v>99.777803921571689</v>
      </c>
      <c r="AZ87" s="32">
        <v>3.92901711165905E-10</v>
      </c>
      <c r="BA87" s="21" t="s">
        <v>62</v>
      </c>
      <c r="BB87" s="21"/>
      <c r="BC87" s="24" t="s">
        <v>273</v>
      </c>
      <c r="BD87" s="15">
        <v>0</v>
      </c>
      <c r="BE87" s="123">
        <v>44116.492175925923</v>
      </c>
    </row>
    <row r="88" spans="1:57" x14ac:dyDescent="0.2">
      <c r="A88" s="20">
        <v>124</v>
      </c>
      <c r="B88" s="25">
        <v>88</v>
      </c>
      <c r="C88" s="91" t="s">
        <v>192</v>
      </c>
      <c r="D88" s="28" t="s">
        <v>193</v>
      </c>
      <c r="E88" s="21" t="s">
        <v>322</v>
      </c>
      <c r="F88" s="26" t="s">
        <v>55</v>
      </c>
      <c r="G88" s="33" t="s">
        <v>65</v>
      </c>
      <c r="H88" s="28" t="s">
        <v>66</v>
      </c>
      <c r="I88" s="20">
        <v>1</v>
      </c>
      <c r="J88" s="25">
        <v>0</v>
      </c>
      <c r="K88" s="35">
        <v>103.5</v>
      </c>
      <c r="L88" s="37">
        <v>1204</v>
      </c>
      <c r="M88" s="37">
        <v>3207479.1</v>
      </c>
      <c r="N88" s="31">
        <v>2664.01</v>
      </c>
      <c r="O88" s="35">
        <v>60</v>
      </c>
      <c r="P88" s="31">
        <v>1964998.26</v>
      </c>
      <c r="Q88" s="103">
        <v>18985.490434782609</v>
      </c>
      <c r="R88" s="29">
        <v>2012174.52</v>
      </c>
      <c r="S88" s="40">
        <v>19441.299710144929</v>
      </c>
      <c r="T88" s="30">
        <v>1325808.92</v>
      </c>
      <c r="U88" s="22">
        <v>12809.748019323672</v>
      </c>
      <c r="V88" s="22">
        <v>1174178.45</v>
      </c>
      <c r="W88" s="22">
        <v>11344.719323671497</v>
      </c>
      <c r="X88" s="22">
        <v>57451.49</v>
      </c>
      <c r="Y88" s="22">
        <v>555.08685990338165</v>
      </c>
      <c r="Z88" s="22">
        <v>94178.98000000001</v>
      </c>
      <c r="AA88" s="22">
        <v>909.94183574879241</v>
      </c>
      <c r="AB88" s="27">
        <v>282584.59999999998</v>
      </c>
      <c r="AC88" s="37">
        <v>2730.2859903381641</v>
      </c>
      <c r="AD88" s="30">
        <v>403781</v>
      </c>
      <c r="AE88" s="22">
        <v>3901.2657004830917</v>
      </c>
      <c r="AF88" s="22">
        <v>125969</v>
      </c>
      <c r="AG88" s="22">
        <v>1217.0917874396134</v>
      </c>
      <c r="AH88" s="22">
        <v>260800.6</v>
      </c>
      <c r="AI88" s="22">
        <v>2519.8125603864737</v>
      </c>
      <c r="AJ88" s="22">
        <v>17011.400000000001</v>
      </c>
      <c r="AK88" s="22">
        <v>164.36135265700486</v>
      </c>
      <c r="AL88" s="29">
        <v>-47176.260000000009</v>
      </c>
      <c r="AM88" s="103">
        <v>-455.80927536231894</v>
      </c>
      <c r="AN88" s="30">
        <v>1869494.85</v>
      </c>
      <c r="AO88" s="22">
        <v>18062.752173913046</v>
      </c>
      <c r="AP88" s="22">
        <v>1927984.85</v>
      </c>
      <c r="AQ88" s="22">
        <v>18627.872946859905</v>
      </c>
      <c r="AR88" s="22">
        <v>-63113</v>
      </c>
      <c r="AS88" s="22">
        <v>-609.78743961352654</v>
      </c>
      <c r="AT88" s="22">
        <v>-58490</v>
      </c>
      <c r="AU88" s="22">
        <v>-565.12077294685992</v>
      </c>
      <c r="AV88" s="22">
        <v>-100126.41</v>
      </c>
      <c r="AW88" s="22">
        <v>-967.40492753623187</v>
      </c>
      <c r="AX88" s="22">
        <v>-95503.409999999916</v>
      </c>
      <c r="AY88" s="56">
        <v>-922.73826086956444</v>
      </c>
      <c r="AZ88" s="32">
        <v>8.7311491370201111E-11</v>
      </c>
      <c r="BA88" s="21" t="s">
        <v>55</v>
      </c>
      <c r="BB88" s="21"/>
      <c r="BC88" s="24" t="s">
        <v>273</v>
      </c>
      <c r="BD88" s="15">
        <v>0</v>
      </c>
      <c r="BE88" s="123">
        <v>44116.492175925923</v>
      </c>
    </row>
    <row r="89" spans="1:57" x14ac:dyDescent="0.2">
      <c r="A89" s="20">
        <v>28</v>
      </c>
      <c r="B89" s="25">
        <v>92</v>
      </c>
      <c r="C89" s="91" t="s">
        <v>194</v>
      </c>
      <c r="D89" s="28" t="s">
        <v>195</v>
      </c>
      <c r="E89" s="21" t="s">
        <v>322</v>
      </c>
      <c r="F89" s="26" t="s">
        <v>55</v>
      </c>
      <c r="G89" s="33" t="s">
        <v>56</v>
      </c>
      <c r="H89" s="28" t="s">
        <v>57</v>
      </c>
      <c r="I89" s="20">
        <v>3</v>
      </c>
      <c r="J89" s="25">
        <v>0</v>
      </c>
      <c r="K89" s="35">
        <v>582</v>
      </c>
      <c r="L89" s="37">
        <v>5491</v>
      </c>
      <c r="M89" s="37">
        <v>13995425.18</v>
      </c>
      <c r="N89" s="31">
        <v>2548.79</v>
      </c>
      <c r="O89" s="35">
        <v>89</v>
      </c>
      <c r="P89" s="31">
        <v>11930215.109999999</v>
      </c>
      <c r="Q89" s="103">
        <v>20498.651391752577</v>
      </c>
      <c r="R89" s="29">
        <v>12127174.359999999</v>
      </c>
      <c r="S89" s="40">
        <v>20837.069347079036</v>
      </c>
      <c r="T89" s="30">
        <v>8311856.4899999993</v>
      </c>
      <c r="U89" s="22">
        <v>14281.540360824742</v>
      </c>
      <c r="V89" s="22">
        <v>7036942.2999999998</v>
      </c>
      <c r="W89" s="22">
        <v>12090.966151202749</v>
      </c>
      <c r="X89" s="22">
        <v>431903.81</v>
      </c>
      <c r="Y89" s="22">
        <v>742.10276632302407</v>
      </c>
      <c r="Z89" s="22">
        <v>843010.38000000012</v>
      </c>
      <c r="AA89" s="22">
        <v>1448.4714432989692</v>
      </c>
      <c r="AB89" s="27">
        <v>1228384.6600000001</v>
      </c>
      <c r="AC89" s="37">
        <v>2110.6265635738832</v>
      </c>
      <c r="AD89" s="30">
        <v>2586933.21</v>
      </c>
      <c r="AE89" s="22">
        <v>4444.9024226804122</v>
      </c>
      <c r="AF89" s="22">
        <v>1091461</v>
      </c>
      <c r="AG89" s="22">
        <v>1875.3625429553265</v>
      </c>
      <c r="AH89" s="22">
        <v>1395492.41</v>
      </c>
      <c r="AI89" s="22">
        <v>2397.7532817869414</v>
      </c>
      <c r="AJ89" s="22">
        <v>99979.8</v>
      </c>
      <c r="AK89" s="22">
        <v>171.78659793814433</v>
      </c>
      <c r="AL89" s="29">
        <v>-196959.25</v>
      </c>
      <c r="AM89" s="103">
        <v>-338.41795532646046</v>
      </c>
      <c r="AN89" s="30">
        <v>11392399.220000001</v>
      </c>
      <c r="AO89" s="22">
        <v>19574.569106529212</v>
      </c>
      <c r="AP89" s="22">
        <v>12739385.220000001</v>
      </c>
      <c r="AQ89" s="22">
        <v>21888.978041237115</v>
      </c>
      <c r="AR89" s="22">
        <v>-1384687</v>
      </c>
      <c r="AS89" s="22">
        <v>-2379.1872852233678</v>
      </c>
      <c r="AT89" s="22">
        <v>-1346986</v>
      </c>
      <c r="AU89" s="22">
        <v>-2314.4089347079039</v>
      </c>
      <c r="AV89" s="22">
        <v>-575516.89</v>
      </c>
      <c r="AW89" s="22">
        <v>-988.86063573883166</v>
      </c>
      <c r="AX89" s="22">
        <v>-537815.88999999873</v>
      </c>
      <c r="AY89" s="56">
        <v>-924.08228522336549</v>
      </c>
      <c r="AZ89" s="32">
        <v>1.280568540096283E-9</v>
      </c>
      <c r="BA89" s="21" t="s">
        <v>55</v>
      </c>
      <c r="BB89" s="21"/>
      <c r="BC89" s="24" t="s">
        <v>273</v>
      </c>
      <c r="BD89" s="15">
        <v>0</v>
      </c>
      <c r="BE89" s="123">
        <v>44116.492175925923</v>
      </c>
    </row>
    <row r="90" spans="1:57" x14ac:dyDescent="0.2">
      <c r="A90" s="20">
        <v>127</v>
      </c>
      <c r="B90" s="25">
        <v>93</v>
      </c>
      <c r="C90" s="91" t="s">
        <v>196</v>
      </c>
      <c r="D90" s="28" t="s">
        <v>197</v>
      </c>
      <c r="E90" s="21" t="s">
        <v>322</v>
      </c>
      <c r="F90" s="26" t="s">
        <v>55</v>
      </c>
      <c r="G90" s="33" t="s">
        <v>65</v>
      </c>
      <c r="H90" s="28" t="s">
        <v>66</v>
      </c>
      <c r="I90" s="20">
        <v>1</v>
      </c>
      <c r="J90" s="25">
        <v>0</v>
      </c>
      <c r="K90" s="35">
        <v>145.5</v>
      </c>
      <c r="L90" s="37">
        <v>1415</v>
      </c>
      <c r="M90" s="37">
        <v>2417656.0499999998</v>
      </c>
      <c r="N90" s="31">
        <v>1708.59</v>
      </c>
      <c r="O90" s="35">
        <v>62</v>
      </c>
      <c r="P90" s="31">
        <v>2214568.61</v>
      </c>
      <c r="Q90" s="103">
        <v>15220.402817869415</v>
      </c>
      <c r="R90" s="29">
        <v>2243818.7599999998</v>
      </c>
      <c r="S90" s="40">
        <v>15421.434776632301</v>
      </c>
      <c r="T90" s="30">
        <v>1433941.8199999998</v>
      </c>
      <c r="U90" s="22">
        <v>9855.2702405498276</v>
      </c>
      <c r="V90" s="22">
        <v>1315203.5899999999</v>
      </c>
      <c r="W90" s="22">
        <v>9039.1999312714761</v>
      </c>
      <c r="X90" s="22">
        <v>40681.17</v>
      </c>
      <c r="Y90" s="22">
        <v>279.59567010309274</v>
      </c>
      <c r="Z90" s="22">
        <v>78057.06</v>
      </c>
      <c r="AA90" s="22">
        <v>536.47463917525772</v>
      </c>
      <c r="AB90" s="27">
        <v>228775.99</v>
      </c>
      <c r="AC90" s="37">
        <v>1572.3435738831615</v>
      </c>
      <c r="AD90" s="30">
        <v>581100.95000000007</v>
      </c>
      <c r="AE90" s="22">
        <v>3993.8209621993133</v>
      </c>
      <c r="AF90" s="22">
        <v>292570</v>
      </c>
      <c r="AG90" s="22">
        <v>2010.7903780068727</v>
      </c>
      <c r="AH90" s="22">
        <v>238374.8</v>
      </c>
      <c r="AI90" s="22">
        <v>1638.3147766323023</v>
      </c>
      <c r="AJ90" s="22">
        <v>50156.15</v>
      </c>
      <c r="AK90" s="22">
        <v>344.71580756013748</v>
      </c>
      <c r="AL90" s="29">
        <v>-29250.149999999998</v>
      </c>
      <c r="AM90" s="103">
        <v>-201.03195876288657</v>
      </c>
      <c r="AN90" s="30">
        <v>2238098.5</v>
      </c>
      <c r="AO90" s="22">
        <v>15382.120274914088</v>
      </c>
      <c r="AP90" s="22">
        <v>1499617.5</v>
      </c>
      <c r="AQ90" s="22">
        <v>10306.649484536083</v>
      </c>
      <c r="AR90" s="22">
        <v>721339</v>
      </c>
      <c r="AS90" s="22">
        <v>4957.6563573883159</v>
      </c>
      <c r="AT90" s="22">
        <v>738481</v>
      </c>
      <c r="AU90" s="22">
        <v>5075.4707903780072</v>
      </c>
      <c r="AV90" s="22">
        <v>6387.89</v>
      </c>
      <c r="AW90" s="22">
        <v>43.903024054982822</v>
      </c>
      <c r="AX90" s="22">
        <v>23529.89000000013</v>
      </c>
      <c r="AY90" s="56">
        <v>161.71745704467443</v>
      </c>
      <c r="AZ90" s="32">
        <v>1.3005774235352874E-10</v>
      </c>
      <c r="BA90" s="21" t="s">
        <v>62</v>
      </c>
      <c r="BB90" s="21"/>
      <c r="BC90" s="24" t="s">
        <v>273</v>
      </c>
      <c r="BD90" s="15">
        <v>0</v>
      </c>
      <c r="BE90" s="123">
        <v>44116.492175925923</v>
      </c>
    </row>
    <row r="91" spans="1:57" x14ac:dyDescent="0.2">
      <c r="A91" s="20">
        <v>128</v>
      </c>
      <c r="B91" s="25">
        <v>94</v>
      </c>
      <c r="C91" s="91" t="s">
        <v>198</v>
      </c>
      <c r="D91" s="28" t="s">
        <v>199</v>
      </c>
      <c r="E91" s="21" t="s">
        <v>322</v>
      </c>
      <c r="F91" s="26" t="s">
        <v>78</v>
      </c>
      <c r="G91" s="33" t="s">
        <v>65</v>
      </c>
      <c r="H91" s="28" t="s">
        <v>66</v>
      </c>
      <c r="I91" s="20">
        <v>1</v>
      </c>
      <c r="J91" s="25">
        <v>0</v>
      </c>
      <c r="K91" s="35">
        <v>147</v>
      </c>
      <c r="L91" s="37">
        <v>1601</v>
      </c>
      <c r="M91" s="37">
        <v>2860929.8</v>
      </c>
      <c r="N91" s="31">
        <v>1786.96</v>
      </c>
      <c r="O91" s="35">
        <v>65</v>
      </c>
      <c r="P91" s="31">
        <v>2070611.48</v>
      </c>
      <c r="Q91" s="103">
        <v>14085.79238095238</v>
      </c>
      <c r="R91" s="29">
        <v>2155363.42</v>
      </c>
      <c r="S91" s="40">
        <v>14662.33619047619</v>
      </c>
      <c r="T91" s="30">
        <v>1610033</v>
      </c>
      <c r="U91" s="22">
        <v>10952.605442176871</v>
      </c>
      <c r="V91" s="22">
        <v>1436640.55</v>
      </c>
      <c r="W91" s="22">
        <v>9773.0649659863957</v>
      </c>
      <c r="X91" s="22">
        <v>57486.75</v>
      </c>
      <c r="Y91" s="22">
        <v>391.06632653061223</v>
      </c>
      <c r="Z91" s="22">
        <v>115905.7</v>
      </c>
      <c r="AA91" s="22">
        <v>788.47414965986388</v>
      </c>
      <c r="AB91" s="27">
        <v>269878.84999999998</v>
      </c>
      <c r="AC91" s="37">
        <v>1835.9105442176869</v>
      </c>
      <c r="AD91" s="30">
        <v>275451.57</v>
      </c>
      <c r="AE91" s="22">
        <v>1873.8202040816327</v>
      </c>
      <c r="AF91" s="22">
        <v>48755</v>
      </c>
      <c r="AG91" s="22">
        <v>331.66666666666669</v>
      </c>
      <c r="AH91" s="22">
        <v>201323.99</v>
      </c>
      <c r="AI91" s="22">
        <v>1369.5509523809524</v>
      </c>
      <c r="AJ91" s="22">
        <v>25372.58</v>
      </c>
      <c r="AK91" s="22">
        <v>172.60258503401363</v>
      </c>
      <c r="AL91" s="29">
        <v>-84751.939999999988</v>
      </c>
      <c r="AM91" s="103">
        <v>-576.54380952380939</v>
      </c>
      <c r="AN91" s="30">
        <v>2435084.2999999998</v>
      </c>
      <c r="AO91" s="22">
        <v>16565.19931972789</v>
      </c>
      <c r="AP91" s="22">
        <v>1859461.3</v>
      </c>
      <c r="AQ91" s="22">
        <v>12649.396598639456</v>
      </c>
      <c r="AR91" s="22">
        <v>629843</v>
      </c>
      <c r="AS91" s="22">
        <v>4284.6462585034014</v>
      </c>
      <c r="AT91" s="22">
        <v>575623</v>
      </c>
      <c r="AU91" s="22">
        <v>3915.8027210884352</v>
      </c>
      <c r="AV91" s="22">
        <v>418692.82</v>
      </c>
      <c r="AW91" s="22">
        <v>2848.2504761904761</v>
      </c>
      <c r="AX91" s="22">
        <v>364472.81999999983</v>
      </c>
      <c r="AY91" s="56">
        <v>2479.4069387755089</v>
      </c>
      <c r="AZ91" s="32">
        <v>-1.7462298274040222E-10</v>
      </c>
      <c r="BA91" s="21" t="s">
        <v>55</v>
      </c>
      <c r="BB91" s="21"/>
      <c r="BC91" s="24" t="s">
        <v>273</v>
      </c>
      <c r="BD91" s="15">
        <v>0</v>
      </c>
      <c r="BE91" s="123">
        <v>44116.492175925923</v>
      </c>
    </row>
    <row r="92" spans="1:57" x14ac:dyDescent="0.2">
      <c r="A92" s="20">
        <v>224</v>
      </c>
      <c r="B92" s="25">
        <v>109</v>
      </c>
      <c r="C92" s="91" t="s">
        <v>200</v>
      </c>
      <c r="D92" s="28" t="s">
        <v>201</v>
      </c>
      <c r="E92" s="21" t="s">
        <v>322</v>
      </c>
      <c r="F92" s="26" t="s">
        <v>55</v>
      </c>
      <c r="G92" s="33" t="s">
        <v>65</v>
      </c>
      <c r="H92" s="28" t="s">
        <v>66</v>
      </c>
      <c r="I92" s="20">
        <v>1</v>
      </c>
      <c r="J92" s="25">
        <v>0</v>
      </c>
      <c r="K92" s="35">
        <v>71.5</v>
      </c>
      <c r="L92" s="37">
        <v>1078</v>
      </c>
      <c r="M92" s="37">
        <v>2393294.2999999998</v>
      </c>
      <c r="N92" s="31">
        <v>2220.12</v>
      </c>
      <c r="O92" s="35">
        <v>63</v>
      </c>
      <c r="P92" s="31">
        <v>1373632.9900000002</v>
      </c>
      <c r="Q92" s="103">
        <v>19211.650209790212</v>
      </c>
      <c r="R92" s="29">
        <v>1432364.1500000001</v>
      </c>
      <c r="S92" s="40">
        <v>20033.065034965039</v>
      </c>
      <c r="T92" s="30">
        <v>939188.20000000007</v>
      </c>
      <c r="U92" s="22">
        <v>13135.499300699301</v>
      </c>
      <c r="V92" s="22">
        <v>809292.65</v>
      </c>
      <c r="W92" s="22">
        <v>11318.778321678323</v>
      </c>
      <c r="X92" s="22">
        <v>28450.050000000003</v>
      </c>
      <c r="Y92" s="22">
        <v>397.90279720279722</v>
      </c>
      <c r="Z92" s="22">
        <v>101445.5</v>
      </c>
      <c r="AA92" s="22">
        <v>1418.8181818181818</v>
      </c>
      <c r="AB92" s="27">
        <v>209479.2</v>
      </c>
      <c r="AC92" s="37">
        <v>2929.779020979021</v>
      </c>
      <c r="AD92" s="30">
        <v>283696.75</v>
      </c>
      <c r="AE92" s="22">
        <v>3967.7867132867132</v>
      </c>
      <c r="AF92" s="22">
        <v>100669.5</v>
      </c>
      <c r="AG92" s="22">
        <v>1407.9650349650349</v>
      </c>
      <c r="AH92" s="22">
        <v>176132.75</v>
      </c>
      <c r="AI92" s="22">
        <v>2463.3951048951049</v>
      </c>
      <c r="AJ92" s="22">
        <v>6894.5</v>
      </c>
      <c r="AK92" s="22">
        <v>96.426573426573427</v>
      </c>
      <c r="AL92" s="29">
        <v>-58731.16</v>
      </c>
      <c r="AM92" s="103">
        <v>-821.41482517482518</v>
      </c>
      <c r="AN92" s="30">
        <v>1427140.2</v>
      </c>
      <c r="AO92" s="22">
        <v>19960.002797202797</v>
      </c>
      <c r="AP92" s="22">
        <v>1509936.2</v>
      </c>
      <c r="AQ92" s="22">
        <v>21117.98881118881</v>
      </c>
      <c r="AR92" s="22">
        <v>-92747</v>
      </c>
      <c r="AS92" s="22">
        <v>-1297.1608391608393</v>
      </c>
      <c r="AT92" s="22">
        <v>-82796</v>
      </c>
      <c r="AU92" s="22">
        <v>-1157.9860139860141</v>
      </c>
      <c r="AV92" s="22">
        <v>43556.21</v>
      </c>
      <c r="AW92" s="22">
        <v>609.17776223776218</v>
      </c>
      <c r="AX92" s="22">
        <v>53507.20999999973</v>
      </c>
      <c r="AY92" s="56">
        <v>748.3525874125836</v>
      </c>
      <c r="AZ92" s="32">
        <v>-2.6921043172478676E-10</v>
      </c>
      <c r="BA92" s="21" t="s">
        <v>55</v>
      </c>
      <c r="BB92" s="21"/>
      <c r="BC92" s="24" t="s">
        <v>273</v>
      </c>
      <c r="BD92" s="15">
        <v>0</v>
      </c>
      <c r="BE92" s="123">
        <v>44116.492175925923</v>
      </c>
    </row>
    <row r="93" spans="1:57" x14ac:dyDescent="0.2">
      <c r="A93" s="20">
        <v>130</v>
      </c>
      <c r="B93" s="25">
        <v>96</v>
      </c>
      <c r="C93" s="91" t="s">
        <v>202</v>
      </c>
      <c r="D93" s="28" t="s">
        <v>203</v>
      </c>
      <c r="E93" s="21" t="s">
        <v>322</v>
      </c>
      <c r="F93" s="26" t="s">
        <v>55</v>
      </c>
      <c r="G93" s="33" t="s">
        <v>65</v>
      </c>
      <c r="H93" s="28" t="s">
        <v>66</v>
      </c>
      <c r="I93" s="20">
        <v>1</v>
      </c>
      <c r="J93" s="25">
        <v>0</v>
      </c>
      <c r="K93" s="35">
        <v>128.5</v>
      </c>
      <c r="L93" s="37">
        <v>1889</v>
      </c>
      <c r="M93" s="37">
        <v>4903831.99</v>
      </c>
      <c r="N93" s="31">
        <v>2595.9899999999998</v>
      </c>
      <c r="O93" s="35">
        <v>47</v>
      </c>
      <c r="P93" s="31">
        <v>2061963.7700000003</v>
      </c>
      <c r="Q93" s="103">
        <v>16046.410661478601</v>
      </c>
      <c r="R93" s="29">
        <v>2184127.9700000002</v>
      </c>
      <c r="S93" s="40">
        <v>16997.104824902726</v>
      </c>
      <c r="T93" s="30">
        <v>1478800.4700000002</v>
      </c>
      <c r="U93" s="22">
        <v>11508.17486381323</v>
      </c>
      <c r="V93" s="22">
        <v>1300368.05</v>
      </c>
      <c r="W93" s="22">
        <v>10119.595719844358</v>
      </c>
      <c r="X93" s="22">
        <v>54611.560000000005</v>
      </c>
      <c r="Y93" s="22">
        <v>424.99268482490277</v>
      </c>
      <c r="Z93" s="22">
        <v>123820.86</v>
      </c>
      <c r="AA93" s="22">
        <v>963.58645914396891</v>
      </c>
      <c r="AB93" s="27">
        <v>188201</v>
      </c>
      <c r="AC93" s="37">
        <v>1464.5992217898834</v>
      </c>
      <c r="AD93" s="30">
        <v>517126.5</v>
      </c>
      <c r="AE93" s="22">
        <v>4024.3307392996107</v>
      </c>
      <c r="AF93" s="22">
        <v>180000</v>
      </c>
      <c r="AG93" s="22">
        <v>1400.7782101167315</v>
      </c>
      <c r="AH93" s="22">
        <v>337126.5</v>
      </c>
      <c r="AI93" s="22">
        <v>2623.5525291828794</v>
      </c>
      <c r="AJ93" s="22">
        <v>0</v>
      </c>
      <c r="AK93" s="22">
        <v>0</v>
      </c>
      <c r="AL93" s="29">
        <v>-122164.20000000001</v>
      </c>
      <c r="AM93" s="103">
        <v>-950.69416342412455</v>
      </c>
      <c r="AN93" s="30">
        <v>2095358.75</v>
      </c>
      <c r="AO93" s="22">
        <v>16306.293774319067</v>
      </c>
      <c r="AP93" s="22">
        <v>2324550.75</v>
      </c>
      <c r="AQ93" s="22">
        <v>18089.889105058366</v>
      </c>
      <c r="AR93" s="22">
        <v>-247789</v>
      </c>
      <c r="AS93" s="22">
        <v>-1928.31906614786</v>
      </c>
      <c r="AT93" s="22">
        <v>-229192</v>
      </c>
      <c r="AU93" s="22">
        <v>-1783.5953307392997</v>
      </c>
      <c r="AV93" s="22">
        <v>14797.98</v>
      </c>
      <c r="AW93" s="22">
        <v>115.15937743190661</v>
      </c>
      <c r="AX93" s="22">
        <v>33394.979999999749</v>
      </c>
      <c r="AY93" s="56">
        <v>259.88311284046495</v>
      </c>
      <c r="AZ93" s="32">
        <v>-2.5102053768932819E-10</v>
      </c>
      <c r="BA93" s="21" t="s">
        <v>62</v>
      </c>
      <c r="BB93" s="21"/>
      <c r="BC93" s="24" t="s">
        <v>273</v>
      </c>
      <c r="BD93" s="15">
        <v>0</v>
      </c>
      <c r="BE93" s="123">
        <v>44116.492175925923</v>
      </c>
    </row>
    <row r="94" spans="1:57" x14ac:dyDescent="0.2">
      <c r="A94" s="20">
        <v>211</v>
      </c>
      <c r="B94" s="25">
        <v>97</v>
      </c>
      <c r="C94" s="91" t="s">
        <v>204</v>
      </c>
      <c r="D94" s="28" t="s">
        <v>205</v>
      </c>
      <c r="E94" s="21" t="s">
        <v>322</v>
      </c>
      <c r="F94" s="26" t="s">
        <v>55</v>
      </c>
      <c r="G94" s="33" t="s">
        <v>65</v>
      </c>
      <c r="H94" s="28" t="s">
        <v>66</v>
      </c>
      <c r="I94" s="20">
        <v>1</v>
      </c>
      <c r="J94" s="25">
        <v>0</v>
      </c>
      <c r="K94" s="35">
        <v>148</v>
      </c>
      <c r="L94" s="37">
        <v>1711</v>
      </c>
      <c r="M94" s="37">
        <v>2774003.45</v>
      </c>
      <c r="N94" s="31">
        <v>1621.27</v>
      </c>
      <c r="O94" s="35">
        <v>59</v>
      </c>
      <c r="P94" s="31">
        <v>2013550.0000000005</v>
      </c>
      <c r="Q94" s="103">
        <v>13605.06756756757</v>
      </c>
      <c r="R94" s="29">
        <v>2146843.1100000003</v>
      </c>
      <c r="S94" s="40">
        <v>14505.696689189192</v>
      </c>
      <c r="T94" s="30">
        <v>1509091.4300000002</v>
      </c>
      <c r="U94" s="22">
        <v>10196.563716216217</v>
      </c>
      <c r="V94" s="22">
        <v>1324052.2</v>
      </c>
      <c r="W94" s="22">
        <v>8946.2986486486479</v>
      </c>
      <c r="X94" s="22">
        <v>48160.590000000004</v>
      </c>
      <c r="Y94" s="22">
        <v>325.40939189189191</v>
      </c>
      <c r="Z94" s="22">
        <v>136878.64000000001</v>
      </c>
      <c r="AA94" s="22">
        <v>924.8556756756758</v>
      </c>
      <c r="AB94" s="27">
        <v>283425.51</v>
      </c>
      <c r="AC94" s="37">
        <v>1915.0372297297297</v>
      </c>
      <c r="AD94" s="30">
        <v>354326.17000000004</v>
      </c>
      <c r="AE94" s="22">
        <v>2394.0957432432433</v>
      </c>
      <c r="AF94" s="22">
        <v>107523.6</v>
      </c>
      <c r="AG94" s="22">
        <v>726.51081081081088</v>
      </c>
      <c r="AH94" s="22">
        <v>243062.57</v>
      </c>
      <c r="AI94" s="22">
        <v>1642.3146621621622</v>
      </c>
      <c r="AJ94" s="22">
        <v>3740</v>
      </c>
      <c r="AK94" s="22">
        <v>25.27027027027027</v>
      </c>
      <c r="AL94" s="29">
        <v>-133293.10999999999</v>
      </c>
      <c r="AM94" s="103">
        <v>-900.62912162162149</v>
      </c>
      <c r="AN94" s="30">
        <v>2212945.6</v>
      </c>
      <c r="AO94" s="22">
        <v>14952.335135135136</v>
      </c>
      <c r="AP94" s="22">
        <v>1639550.6</v>
      </c>
      <c r="AQ94" s="22">
        <v>11078.044594594596</v>
      </c>
      <c r="AR94" s="22">
        <v>670889</v>
      </c>
      <c r="AS94" s="22">
        <v>4533.0337837837842</v>
      </c>
      <c r="AT94" s="22">
        <v>573395</v>
      </c>
      <c r="AU94" s="22">
        <v>3874.2905405405404</v>
      </c>
      <c r="AV94" s="22">
        <v>296889.59999999998</v>
      </c>
      <c r="AW94" s="22">
        <v>2006.0108108108107</v>
      </c>
      <c r="AX94" s="22">
        <v>199395.59999999963</v>
      </c>
      <c r="AY94" s="56">
        <v>1347.267567567565</v>
      </c>
      <c r="AZ94" s="32">
        <v>-3.4924596548080444E-10</v>
      </c>
      <c r="BA94" s="21" t="s">
        <v>55</v>
      </c>
      <c r="BB94" s="21"/>
      <c r="BC94" s="24" t="s">
        <v>273</v>
      </c>
      <c r="BD94" s="15">
        <v>0</v>
      </c>
      <c r="BE94" s="123">
        <v>44116.492175925923</v>
      </c>
    </row>
    <row r="95" spans="1:57" x14ac:dyDescent="0.2">
      <c r="A95" s="20">
        <v>132</v>
      </c>
      <c r="B95" s="25">
        <v>98</v>
      </c>
      <c r="C95" s="91" t="s">
        <v>206</v>
      </c>
      <c r="D95" s="28" t="s">
        <v>207</v>
      </c>
      <c r="E95" s="21" t="s">
        <v>322</v>
      </c>
      <c r="F95" s="26" t="s">
        <v>55</v>
      </c>
      <c r="G95" s="33" t="s">
        <v>56</v>
      </c>
      <c r="H95" s="28" t="s">
        <v>57</v>
      </c>
      <c r="I95" s="20">
        <v>3</v>
      </c>
      <c r="J95" s="25">
        <v>0</v>
      </c>
      <c r="K95" s="35">
        <v>550</v>
      </c>
      <c r="L95" s="37">
        <v>4742</v>
      </c>
      <c r="M95" s="37">
        <v>9343255.8399999999</v>
      </c>
      <c r="N95" s="31">
        <v>1970.31</v>
      </c>
      <c r="O95" s="35">
        <v>93</v>
      </c>
      <c r="P95" s="31">
        <v>9238849.3399999999</v>
      </c>
      <c r="Q95" s="103">
        <v>16797.907890909089</v>
      </c>
      <c r="R95" s="29">
        <v>9419421.9299999997</v>
      </c>
      <c r="S95" s="40">
        <v>17126.221690909089</v>
      </c>
      <c r="T95" s="30">
        <v>7155276.1500000004</v>
      </c>
      <c r="U95" s="22">
        <v>13009.593000000001</v>
      </c>
      <c r="V95" s="22">
        <v>6197244.4000000004</v>
      </c>
      <c r="W95" s="22">
        <v>11267.717090909091</v>
      </c>
      <c r="X95" s="22">
        <v>269232.65999999997</v>
      </c>
      <c r="Y95" s="22">
        <v>489.51392727272724</v>
      </c>
      <c r="Z95" s="22">
        <v>688799.09</v>
      </c>
      <c r="AA95" s="22">
        <v>1252.3619818181817</v>
      </c>
      <c r="AB95" s="27">
        <v>814728.85</v>
      </c>
      <c r="AC95" s="37">
        <v>1481.3251818181818</v>
      </c>
      <c r="AD95" s="30">
        <v>1449416.9300000002</v>
      </c>
      <c r="AE95" s="22">
        <v>2635.3035090909093</v>
      </c>
      <c r="AF95" s="22">
        <v>624137</v>
      </c>
      <c r="AG95" s="22">
        <v>1134.7945454545454</v>
      </c>
      <c r="AH95" s="22">
        <v>786224.43</v>
      </c>
      <c r="AI95" s="22">
        <v>1429.4989636363637</v>
      </c>
      <c r="AJ95" s="22">
        <v>39055.5</v>
      </c>
      <c r="AK95" s="22">
        <v>71.010000000000005</v>
      </c>
      <c r="AL95" s="29">
        <v>-180572.59</v>
      </c>
      <c r="AM95" s="103">
        <v>-328.31380000000001</v>
      </c>
      <c r="AN95" s="30">
        <v>9210548.9499999993</v>
      </c>
      <c r="AO95" s="22">
        <v>16746.452636363636</v>
      </c>
      <c r="AP95" s="22">
        <v>8722520.9499999993</v>
      </c>
      <c r="AQ95" s="22">
        <v>15859.128999999999</v>
      </c>
      <c r="AR95" s="22">
        <v>604154</v>
      </c>
      <c r="AS95" s="22">
        <v>1098.4618181818182</v>
      </c>
      <c r="AT95" s="22">
        <v>488028</v>
      </c>
      <c r="AU95" s="22">
        <v>887.32363636363641</v>
      </c>
      <c r="AV95" s="22">
        <v>87825.61</v>
      </c>
      <c r="AW95" s="22">
        <v>159.68292727272728</v>
      </c>
      <c r="AX95" s="22">
        <v>-28300.390000000596</v>
      </c>
      <c r="AY95" s="56">
        <v>-51.455254545455631</v>
      </c>
      <c r="AZ95" s="32">
        <v>-5.9662852436304092E-10</v>
      </c>
      <c r="BA95" s="21" t="s">
        <v>62</v>
      </c>
      <c r="BB95" s="21"/>
      <c r="BC95" s="24" t="s">
        <v>273</v>
      </c>
      <c r="BD95" s="15">
        <v>0</v>
      </c>
      <c r="BE95" s="123">
        <v>44116.492175925923</v>
      </c>
    </row>
    <row r="96" spans="1:57" x14ac:dyDescent="0.2">
      <c r="A96" s="20">
        <v>133</v>
      </c>
      <c r="B96" s="25">
        <v>99</v>
      </c>
      <c r="C96" s="91" t="s">
        <v>208</v>
      </c>
      <c r="D96" s="28" t="s">
        <v>209</v>
      </c>
      <c r="E96" s="21" t="s">
        <v>322</v>
      </c>
      <c r="F96" s="26" t="s">
        <v>55</v>
      </c>
      <c r="G96" s="33" t="s">
        <v>65</v>
      </c>
      <c r="H96" s="28" t="s">
        <v>66</v>
      </c>
      <c r="I96" s="20">
        <v>1</v>
      </c>
      <c r="J96" s="25">
        <v>0</v>
      </c>
      <c r="K96" s="35">
        <v>117</v>
      </c>
      <c r="L96" s="37">
        <v>1334</v>
      </c>
      <c r="M96" s="37">
        <v>7080560.25</v>
      </c>
      <c r="N96" s="31">
        <v>5307.76</v>
      </c>
      <c r="O96" s="35">
        <v>41</v>
      </c>
      <c r="P96" s="31">
        <v>1794601.4799999995</v>
      </c>
      <c r="Q96" s="103">
        <v>15338.474188034184</v>
      </c>
      <c r="R96" s="29">
        <v>1810840.4999999995</v>
      </c>
      <c r="S96" s="40">
        <v>15477.269230769227</v>
      </c>
      <c r="T96" s="30">
        <v>1158805.2499999998</v>
      </c>
      <c r="U96" s="22">
        <v>9904.3183760683733</v>
      </c>
      <c r="V96" s="22">
        <v>1059762.3999999999</v>
      </c>
      <c r="W96" s="22">
        <v>9057.7982905982899</v>
      </c>
      <c r="X96" s="22">
        <v>37584.449999999997</v>
      </c>
      <c r="Y96" s="22">
        <v>321.23461538461538</v>
      </c>
      <c r="Z96" s="22">
        <v>61458.400000000001</v>
      </c>
      <c r="AA96" s="22">
        <v>525.28547008547014</v>
      </c>
      <c r="AB96" s="27">
        <v>240184.9</v>
      </c>
      <c r="AC96" s="37">
        <v>2052.8623931623929</v>
      </c>
      <c r="AD96" s="30">
        <v>411850.35</v>
      </c>
      <c r="AE96" s="22">
        <v>3520.0884615384612</v>
      </c>
      <c r="AF96" s="22">
        <v>195000</v>
      </c>
      <c r="AG96" s="22">
        <v>1666.6666666666667</v>
      </c>
      <c r="AH96" s="22">
        <v>216850.35</v>
      </c>
      <c r="AI96" s="22">
        <v>1853.4217948717949</v>
      </c>
      <c r="AJ96" s="22">
        <v>0</v>
      </c>
      <c r="AK96" s="22">
        <v>0</v>
      </c>
      <c r="AL96" s="29">
        <v>-16239.02</v>
      </c>
      <c r="AM96" s="103">
        <v>-138.79504273504273</v>
      </c>
      <c r="AN96" s="30">
        <v>2032355.75</v>
      </c>
      <c r="AO96" s="22">
        <v>17370.561965811965</v>
      </c>
      <c r="AP96" s="22">
        <v>2926996.75</v>
      </c>
      <c r="AQ96" s="22">
        <v>25017.066239316238</v>
      </c>
      <c r="AR96" s="22">
        <v>-891124</v>
      </c>
      <c r="AS96" s="22">
        <v>-7616.4444444444443</v>
      </c>
      <c r="AT96" s="22">
        <v>-894641</v>
      </c>
      <c r="AU96" s="22">
        <v>-7646.5042735042734</v>
      </c>
      <c r="AV96" s="22">
        <v>241271.27</v>
      </c>
      <c r="AW96" s="22">
        <v>2062.1476068376069</v>
      </c>
      <c r="AX96" s="22">
        <v>237754.27000000048</v>
      </c>
      <c r="AY96" s="56">
        <v>2032.0877777777819</v>
      </c>
      <c r="AZ96" s="32">
        <v>4.9476511776447296E-10</v>
      </c>
      <c r="BA96" s="21" t="s">
        <v>62</v>
      </c>
      <c r="BB96" s="21"/>
      <c r="BC96" s="24" t="s">
        <v>273</v>
      </c>
      <c r="BD96" s="15">
        <v>0</v>
      </c>
      <c r="BE96" s="123">
        <v>44116.492175925923</v>
      </c>
    </row>
    <row r="97" spans="1:57" x14ac:dyDescent="0.2">
      <c r="A97" s="20">
        <v>27</v>
      </c>
      <c r="B97" s="25">
        <v>100</v>
      </c>
      <c r="C97" s="91" t="s">
        <v>210</v>
      </c>
      <c r="D97" s="28" t="s">
        <v>211</v>
      </c>
      <c r="E97" s="21" t="s">
        <v>322</v>
      </c>
      <c r="F97" s="26" t="s">
        <v>55</v>
      </c>
      <c r="G97" s="33" t="s">
        <v>65</v>
      </c>
      <c r="H97" s="28" t="s">
        <v>66</v>
      </c>
      <c r="I97" s="20">
        <v>1</v>
      </c>
      <c r="J97" s="25">
        <v>0</v>
      </c>
      <c r="K97" s="35">
        <v>876</v>
      </c>
      <c r="L97" s="37">
        <v>11559</v>
      </c>
      <c r="M97" s="37">
        <v>28986438.030000001</v>
      </c>
      <c r="N97" s="31">
        <v>2507.69</v>
      </c>
      <c r="O97" s="35">
        <v>49</v>
      </c>
      <c r="P97" s="31">
        <v>13876257.800000001</v>
      </c>
      <c r="Q97" s="103">
        <v>15840.47694063927</v>
      </c>
      <c r="R97" s="29">
        <v>14173665.5</v>
      </c>
      <c r="S97" s="40">
        <v>16179.983447488585</v>
      </c>
      <c r="T97" s="30">
        <v>9506638.5499999989</v>
      </c>
      <c r="U97" s="22">
        <v>10852.327111872144</v>
      </c>
      <c r="V97" s="22">
        <v>8571902.5</v>
      </c>
      <c r="W97" s="22">
        <v>9785.2768264840179</v>
      </c>
      <c r="X97" s="22">
        <v>266189.26</v>
      </c>
      <c r="Y97" s="22">
        <v>303.86901826484018</v>
      </c>
      <c r="Z97" s="22">
        <v>668546.78999999992</v>
      </c>
      <c r="AA97" s="22">
        <v>763.18126712328763</v>
      </c>
      <c r="AB97" s="27">
        <v>1445136.49</v>
      </c>
      <c r="AC97" s="37">
        <v>1649.6991894977168</v>
      </c>
      <c r="AD97" s="30">
        <v>3221890.46</v>
      </c>
      <c r="AE97" s="22">
        <v>3677.9571461187215</v>
      </c>
      <c r="AF97" s="22">
        <v>1654695.85</v>
      </c>
      <c r="AG97" s="22">
        <v>1888.922203196347</v>
      </c>
      <c r="AH97" s="22">
        <v>1483307.1</v>
      </c>
      <c r="AI97" s="22">
        <v>1693.2729452054796</v>
      </c>
      <c r="AJ97" s="22">
        <v>83887.51</v>
      </c>
      <c r="AK97" s="22">
        <v>95.761997716894967</v>
      </c>
      <c r="AL97" s="29">
        <v>-297407.69999999995</v>
      </c>
      <c r="AM97" s="103">
        <v>-339.50650684931503</v>
      </c>
      <c r="AN97" s="30">
        <v>13869823.050000001</v>
      </c>
      <c r="AO97" s="22">
        <v>15833.131335616439</v>
      </c>
      <c r="AP97" s="22">
        <v>14268595.050000001</v>
      </c>
      <c r="AQ97" s="22">
        <v>16288.350513698631</v>
      </c>
      <c r="AR97" s="22">
        <v>-13078</v>
      </c>
      <c r="AS97" s="22">
        <v>-14.929223744292237</v>
      </c>
      <c r="AT97" s="22">
        <v>-398772</v>
      </c>
      <c r="AU97" s="22">
        <v>-455.21917808219177</v>
      </c>
      <c r="AV97" s="22">
        <v>379259.25</v>
      </c>
      <c r="AW97" s="22">
        <v>432.94434931506851</v>
      </c>
      <c r="AX97" s="22">
        <v>-6434.75</v>
      </c>
      <c r="AY97" s="56">
        <v>-7.3456050228310499</v>
      </c>
      <c r="AZ97" s="32">
        <v>0</v>
      </c>
      <c r="BA97" s="21" t="s">
        <v>55</v>
      </c>
      <c r="BB97" s="21"/>
      <c r="BC97" s="24" t="s">
        <v>273</v>
      </c>
      <c r="BD97" s="15">
        <v>0</v>
      </c>
      <c r="BE97" s="123">
        <v>44116.492175925923</v>
      </c>
    </row>
    <row r="98" spans="1:57" x14ac:dyDescent="0.2">
      <c r="A98" s="20">
        <v>26</v>
      </c>
      <c r="B98" s="25">
        <v>101</v>
      </c>
      <c r="C98" s="91" t="s">
        <v>212</v>
      </c>
      <c r="D98" s="28" t="s">
        <v>211</v>
      </c>
      <c r="E98" s="21" t="s">
        <v>322</v>
      </c>
      <c r="F98" s="26" t="s">
        <v>55</v>
      </c>
      <c r="G98" s="33" t="s">
        <v>60</v>
      </c>
      <c r="H98" s="28" t="s">
        <v>61</v>
      </c>
      <c r="I98" s="20">
        <v>2</v>
      </c>
      <c r="J98" s="25">
        <v>0</v>
      </c>
      <c r="K98" s="35">
        <v>432</v>
      </c>
      <c r="L98" s="37">
        <v>16850</v>
      </c>
      <c r="M98" s="37">
        <v>40807268.159999996</v>
      </c>
      <c r="N98" s="31">
        <v>2421.79</v>
      </c>
      <c r="O98" s="35">
        <v>33</v>
      </c>
      <c r="P98" s="31">
        <v>10719555.319999998</v>
      </c>
      <c r="Q98" s="103">
        <v>24813.785462962958</v>
      </c>
      <c r="R98" s="29">
        <v>11123320.039999999</v>
      </c>
      <c r="S98" s="40">
        <v>25748.426018518516</v>
      </c>
      <c r="T98" s="30">
        <v>7184334.7200000007</v>
      </c>
      <c r="U98" s="22">
        <v>16630.404444444444</v>
      </c>
      <c r="V98" s="22">
        <v>6127365.1500000004</v>
      </c>
      <c r="W98" s="22">
        <v>14183.715625000001</v>
      </c>
      <c r="X98" s="22">
        <v>277410.51</v>
      </c>
      <c r="Y98" s="22">
        <v>642.15395833333332</v>
      </c>
      <c r="Z98" s="22">
        <v>779559.06</v>
      </c>
      <c r="AA98" s="22">
        <v>1804.5348611111112</v>
      </c>
      <c r="AB98" s="27">
        <v>1425201.37</v>
      </c>
      <c r="AC98" s="37">
        <v>3299.0772453703707</v>
      </c>
      <c r="AD98" s="30">
        <v>2513783.9500000002</v>
      </c>
      <c r="AE98" s="22">
        <v>5818.9443287037038</v>
      </c>
      <c r="AF98" s="22">
        <v>1159998</v>
      </c>
      <c r="AG98" s="22">
        <v>2685.1805555555557</v>
      </c>
      <c r="AH98" s="22">
        <v>1340941.5</v>
      </c>
      <c r="AI98" s="22">
        <v>3104.03125</v>
      </c>
      <c r="AJ98" s="22">
        <v>12844.45</v>
      </c>
      <c r="AK98" s="22">
        <v>29.73252314814815</v>
      </c>
      <c r="AL98" s="29">
        <v>-403764.72000000003</v>
      </c>
      <c r="AM98" s="103">
        <v>-934.64055555555558</v>
      </c>
      <c r="AN98" s="30">
        <v>10665234.74</v>
      </c>
      <c r="AO98" s="22">
        <v>24688.043379629631</v>
      </c>
      <c r="AP98" s="22">
        <v>13515599.74</v>
      </c>
      <c r="AQ98" s="22">
        <v>31286.110509259259</v>
      </c>
      <c r="AR98" s="22">
        <v>-2850365</v>
      </c>
      <c r="AS98" s="22">
        <v>-6598.0671296296296</v>
      </c>
      <c r="AT98" s="22">
        <v>-2850365</v>
      </c>
      <c r="AU98" s="22">
        <v>-6598.0671296296296</v>
      </c>
      <c r="AV98" s="22">
        <v>-54320.58</v>
      </c>
      <c r="AW98" s="22">
        <v>-125.74208333333334</v>
      </c>
      <c r="AX98" s="22">
        <v>-54320.579999998212</v>
      </c>
      <c r="AY98" s="56">
        <v>-125.74208333332919</v>
      </c>
      <c r="AZ98" s="32">
        <v>1.7898855730891228E-9</v>
      </c>
      <c r="BA98" s="21" t="s">
        <v>55</v>
      </c>
      <c r="BB98" s="21"/>
      <c r="BC98" s="24" t="s">
        <v>273</v>
      </c>
      <c r="BD98" s="15">
        <v>1</v>
      </c>
      <c r="BE98" s="123">
        <v>44116.492175925923</v>
      </c>
    </row>
    <row r="99" spans="1:57" x14ac:dyDescent="0.2">
      <c r="A99" s="20">
        <v>134</v>
      </c>
      <c r="B99" s="25">
        <v>102</v>
      </c>
      <c r="C99" s="91" t="s">
        <v>213</v>
      </c>
      <c r="D99" s="28" t="s">
        <v>214</v>
      </c>
      <c r="E99" s="21" t="s">
        <v>322</v>
      </c>
      <c r="F99" s="26" t="s">
        <v>55</v>
      </c>
      <c r="G99" s="33" t="s">
        <v>56</v>
      </c>
      <c r="H99" s="28" t="s">
        <v>57</v>
      </c>
      <c r="I99" s="20">
        <v>3</v>
      </c>
      <c r="J99" s="25">
        <v>0</v>
      </c>
      <c r="K99" s="35">
        <v>393.5</v>
      </c>
      <c r="L99" s="37">
        <v>3523</v>
      </c>
      <c r="M99" s="37">
        <v>6902812.25</v>
      </c>
      <c r="N99" s="31">
        <v>1959.35</v>
      </c>
      <c r="O99" s="35">
        <v>100</v>
      </c>
      <c r="P99" s="31">
        <v>5999907.1000000015</v>
      </c>
      <c r="Q99" s="103">
        <v>15247.540279542571</v>
      </c>
      <c r="R99" s="29">
        <v>7627375.0300000012</v>
      </c>
      <c r="S99" s="40">
        <v>19383.418119440918</v>
      </c>
      <c r="T99" s="30">
        <v>5345967.57</v>
      </c>
      <c r="U99" s="22">
        <v>13585.686327827192</v>
      </c>
      <c r="V99" s="22">
        <v>4550183</v>
      </c>
      <c r="W99" s="22">
        <v>11563.362134688692</v>
      </c>
      <c r="X99" s="22">
        <v>209701.84000000003</v>
      </c>
      <c r="Y99" s="22">
        <v>532.91445997458709</v>
      </c>
      <c r="Z99" s="22">
        <v>586082.73</v>
      </c>
      <c r="AA99" s="22">
        <v>1489.4097331639136</v>
      </c>
      <c r="AB99" s="27">
        <v>987317.57</v>
      </c>
      <c r="AC99" s="37">
        <v>2509.06625158831</v>
      </c>
      <c r="AD99" s="30">
        <v>1294089.8900000001</v>
      </c>
      <c r="AE99" s="22">
        <v>3288.6655400254131</v>
      </c>
      <c r="AF99" s="22">
        <v>145239.1</v>
      </c>
      <c r="AG99" s="22">
        <v>369.09555273189329</v>
      </c>
      <c r="AH99" s="22">
        <v>1108466.99</v>
      </c>
      <c r="AI99" s="22">
        <v>2816.9427954256671</v>
      </c>
      <c r="AJ99" s="22">
        <v>40383.800000000003</v>
      </c>
      <c r="AK99" s="22">
        <v>102.62719186785262</v>
      </c>
      <c r="AL99" s="29">
        <v>-1627467.9299999997</v>
      </c>
      <c r="AM99" s="103">
        <v>-4135.8778398983477</v>
      </c>
      <c r="AN99" s="30">
        <v>7104286.8499999996</v>
      </c>
      <c r="AO99" s="22">
        <v>18054.096188055908</v>
      </c>
      <c r="AP99" s="22">
        <v>6831953.8499999996</v>
      </c>
      <c r="AQ99" s="22">
        <v>17362.017407878018</v>
      </c>
      <c r="AR99" s="22">
        <v>476640</v>
      </c>
      <c r="AS99" s="22">
        <v>1211.2833545108006</v>
      </c>
      <c r="AT99" s="22">
        <v>272333</v>
      </c>
      <c r="AU99" s="22">
        <v>692.07878017789074</v>
      </c>
      <c r="AV99" s="22">
        <v>1308686.75</v>
      </c>
      <c r="AW99" s="22">
        <v>3325.7604828462518</v>
      </c>
      <c r="AX99" s="22">
        <v>1104379.7499999981</v>
      </c>
      <c r="AY99" s="56">
        <v>2806.5559085133373</v>
      </c>
      <c r="AZ99" s="32">
        <v>-1.862645149230957E-9</v>
      </c>
      <c r="BA99" s="21" t="s">
        <v>55</v>
      </c>
      <c r="BB99" s="21"/>
      <c r="BC99" s="24" t="s">
        <v>273</v>
      </c>
      <c r="BD99" s="15">
        <v>0</v>
      </c>
      <c r="BE99" s="123">
        <v>44116.492175925923</v>
      </c>
    </row>
    <row r="100" spans="1:57" x14ac:dyDescent="0.2">
      <c r="A100" s="20">
        <v>135</v>
      </c>
      <c r="B100" s="25">
        <v>103</v>
      </c>
      <c r="C100" s="91" t="s">
        <v>215</v>
      </c>
      <c r="D100" s="28" t="s">
        <v>216</v>
      </c>
      <c r="E100" s="21" t="s">
        <v>322</v>
      </c>
      <c r="F100" s="26" t="s">
        <v>55</v>
      </c>
      <c r="G100" s="33" t="s">
        <v>65</v>
      </c>
      <c r="H100" s="28" t="s">
        <v>66</v>
      </c>
      <c r="I100" s="20">
        <v>1</v>
      </c>
      <c r="J100" s="25">
        <v>0</v>
      </c>
      <c r="K100" s="35">
        <v>253.5</v>
      </c>
      <c r="L100" s="37">
        <v>2515</v>
      </c>
      <c r="M100" s="37">
        <v>5961383.5199999996</v>
      </c>
      <c r="N100" s="31">
        <v>2370.33</v>
      </c>
      <c r="O100" s="35">
        <v>60</v>
      </c>
      <c r="P100" s="31">
        <v>3903046.21</v>
      </c>
      <c r="Q100" s="103">
        <v>15396.631992110453</v>
      </c>
      <c r="R100" s="29">
        <v>3911728.48</v>
      </c>
      <c r="S100" s="40">
        <v>15430.881577909269</v>
      </c>
      <c r="T100" s="30">
        <v>2806549.1</v>
      </c>
      <c r="U100" s="22">
        <v>11071.199605522683</v>
      </c>
      <c r="V100" s="22">
        <v>2506720.69</v>
      </c>
      <c r="W100" s="22">
        <v>9888.4445364891508</v>
      </c>
      <c r="X100" s="22">
        <v>82311.010000000009</v>
      </c>
      <c r="Y100" s="22">
        <v>324.69826429980282</v>
      </c>
      <c r="Z100" s="22">
        <v>217517.4</v>
      </c>
      <c r="AA100" s="22">
        <v>858.05680473372774</v>
      </c>
      <c r="AB100" s="27">
        <v>398151.19000000006</v>
      </c>
      <c r="AC100" s="37">
        <v>1570.6161341222883</v>
      </c>
      <c r="AD100" s="30">
        <v>707028.19000000006</v>
      </c>
      <c r="AE100" s="22">
        <v>2789.0658382643001</v>
      </c>
      <c r="AF100" s="22">
        <v>232182.39999999999</v>
      </c>
      <c r="AG100" s="22">
        <v>915.90690335305715</v>
      </c>
      <c r="AH100" s="22">
        <v>433728.49</v>
      </c>
      <c r="AI100" s="22">
        <v>1710.9605128205128</v>
      </c>
      <c r="AJ100" s="22">
        <v>41117.300000000003</v>
      </c>
      <c r="AK100" s="22">
        <v>162.19842209072979</v>
      </c>
      <c r="AL100" s="29">
        <v>-8682.27</v>
      </c>
      <c r="AM100" s="103">
        <v>-34.249585798816568</v>
      </c>
      <c r="AN100" s="30">
        <v>4028221.57</v>
      </c>
      <c r="AO100" s="22">
        <v>15890.420394477316</v>
      </c>
      <c r="AP100" s="22">
        <v>3585365.57</v>
      </c>
      <c r="AQ100" s="22">
        <v>14143.453925049309</v>
      </c>
      <c r="AR100" s="22">
        <v>794630</v>
      </c>
      <c r="AS100" s="22">
        <v>3134.6351084812623</v>
      </c>
      <c r="AT100" s="22">
        <v>442856</v>
      </c>
      <c r="AU100" s="22">
        <v>1746.9664694280079</v>
      </c>
      <c r="AV100" s="22">
        <v>476949.36</v>
      </c>
      <c r="AW100" s="22">
        <v>1881.4570414201182</v>
      </c>
      <c r="AX100" s="22">
        <v>125175.35999999987</v>
      </c>
      <c r="AY100" s="56">
        <v>493.78840236686341</v>
      </c>
      <c r="AZ100" s="32">
        <v>3.4924596548080444E-10</v>
      </c>
      <c r="BA100" s="21" t="s">
        <v>55</v>
      </c>
      <c r="BB100" s="21"/>
      <c r="BC100" s="24" t="s">
        <v>273</v>
      </c>
      <c r="BD100" s="15">
        <v>0</v>
      </c>
      <c r="BE100" s="123">
        <v>44116.492175925923</v>
      </c>
    </row>
    <row r="101" spans="1:57" x14ac:dyDescent="0.2">
      <c r="A101" s="20"/>
      <c r="B101" s="25"/>
      <c r="C101" s="91"/>
      <c r="D101" s="28"/>
      <c r="E101" s="21"/>
      <c r="F101" s="26"/>
      <c r="G101" s="33"/>
      <c r="H101" s="28"/>
      <c r="I101" s="20"/>
      <c r="J101" s="25"/>
      <c r="K101" s="35"/>
      <c r="L101" s="37"/>
      <c r="M101" s="37"/>
      <c r="N101" s="31"/>
      <c r="O101" s="35"/>
      <c r="P101" s="31"/>
      <c r="Q101" s="103"/>
      <c r="R101" s="29"/>
      <c r="S101" s="40"/>
      <c r="T101" s="30"/>
      <c r="U101" s="22"/>
      <c r="V101" s="22"/>
      <c r="W101" s="22"/>
      <c r="X101" s="22"/>
      <c r="Y101" s="22"/>
      <c r="Z101" s="22"/>
      <c r="AA101" s="22"/>
      <c r="AB101" s="27"/>
      <c r="AC101" s="37"/>
      <c r="AD101" s="30"/>
      <c r="AE101" s="22"/>
      <c r="AF101" s="22"/>
      <c r="AG101" s="22"/>
      <c r="AH101" s="22"/>
      <c r="AI101" s="22"/>
      <c r="AJ101" s="22"/>
      <c r="AK101" s="22"/>
      <c r="AL101" s="29"/>
      <c r="AM101" s="103"/>
      <c r="AN101" s="30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56"/>
      <c r="AZ101" s="32"/>
      <c r="BA101" s="21"/>
      <c r="BB101" s="21"/>
      <c r="BC101" s="24"/>
    </row>
    <row r="102" spans="1:57" x14ac:dyDescent="0.2">
      <c r="A102" s="20"/>
      <c r="B102" s="25"/>
      <c r="C102" s="91"/>
      <c r="D102" s="28"/>
      <c r="E102" s="21"/>
      <c r="F102" s="26"/>
      <c r="G102" s="33"/>
      <c r="H102" s="28"/>
      <c r="I102" s="20"/>
      <c r="J102" s="25"/>
      <c r="K102" s="35"/>
      <c r="L102" s="37"/>
      <c r="M102" s="37"/>
      <c r="N102" s="31"/>
      <c r="O102" s="35"/>
      <c r="P102" s="31"/>
      <c r="Q102" s="103"/>
      <c r="R102" s="29"/>
      <c r="S102" s="40"/>
      <c r="T102" s="30"/>
      <c r="U102" s="22"/>
      <c r="V102" s="22"/>
      <c r="W102" s="22"/>
      <c r="X102" s="22"/>
      <c r="Y102" s="22"/>
      <c r="Z102" s="22"/>
      <c r="AA102" s="22"/>
      <c r="AB102" s="27"/>
      <c r="AC102" s="37"/>
      <c r="AD102" s="30"/>
      <c r="AE102" s="22"/>
      <c r="AF102" s="22"/>
      <c r="AG102" s="22"/>
      <c r="AH102" s="22"/>
      <c r="AI102" s="22"/>
      <c r="AJ102" s="22"/>
      <c r="AK102" s="22"/>
      <c r="AL102" s="29"/>
      <c r="AM102" s="103"/>
      <c r="AN102" s="30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56"/>
      <c r="AZ102" s="32"/>
      <c r="BA102" s="21"/>
      <c r="BB102" s="21"/>
      <c r="BC102" s="24"/>
    </row>
    <row r="103" spans="1:57" ht="13.5" thickBot="1" x14ac:dyDescent="0.25">
      <c r="A103" s="20"/>
      <c r="B103" s="25"/>
      <c r="C103" s="92"/>
      <c r="D103" s="57"/>
      <c r="E103" s="58"/>
      <c r="F103" s="59"/>
      <c r="G103" s="34"/>
      <c r="H103" s="57"/>
      <c r="I103" s="60"/>
      <c r="J103" s="61"/>
      <c r="K103" s="36"/>
      <c r="L103" s="38"/>
      <c r="M103" s="38"/>
      <c r="N103" s="62"/>
      <c r="O103" s="36"/>
      <c r="P103" s="62"/>
      <c r="Q103" s="104"/>
      <c r="R103" s="63"/>
      <c r="S103" s="41"/>
      <c r="T103" s="64"/>
      <c r="U103" s="65"/>
      <c r="V103" s="65"/>
      <c r="W103" s="65"/>
      <c r="X103" s="65"/>
      <c r="Y103" s="65"/>
      <c r="Z103" s="65"/>
      <c r="AA103" s="65"/>
      <c r="AB103" s="66"/>
      <c r="AC103" s="38"/>
      <c r="AD103" s="64"/>
      <c r="AE103" s="65"/>
      <c r="AF103" s="65"/>
      <c r="AG103" s="65"/>
      <c r="AH103" s="65"/>
      <c r="AI103" s="65"/>
      <c r="AJ103" s="65"/>
      <c r="AK103" s="65"/>
      <c r="AL103" s="63"/>
      <c r="AM103" s="104"/>
      <c r="AN103" s="64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7"/>
      <c r="AZ103" s="32"/>
      <c r="BA103" s="21"/>
      <c r="BB103" s="21"/>
      <c r="BC103" s="24"/>
    </row>
  </sheetData>
  <sheetProtection sheet="1" objects="1" scenarios="1" autoFilter="0"/>
  <autoFilter ref="C13:AY13"/>
  <mergeCells count="3">
    <mergeCell ref="U11:AA11"/>
    <mergeCell ref="AE11:AK11"/>
    <mergeCell ref="AO9:AY9"/>
  </mergeCells>
  <phoneticPr fontId="3" type="noConversion"/>
  <conditionalFormatting sqref="A14:B103 D14:P103 AN14:BC103 R14:AL103">
    <cfRule type="expression" dxfId="2" priority="1" stopIfTrue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4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topLeftCell="C1" workbookViewId="0">
      <selection activeCell="N5" sqref="N5"/>
    </sheetView>
  </sheetViews>
  <sheetFormatPr baseColWidth="10" defaultRowHeight="12.75" outlineLevelRow="1" outlineLevelCol="1" x14ac:dyDescent="0.2"/>
  <cols>
    <col min="1" max="1" width="6.42578125" style="1" hidden="1" customWidth="1" outlineLevel="1"/>
    <col min="2" max="2" width="10.5703125" style="1" hidden="1" customWidth="1" outlineLevel="1"/>
    <col min="3" max="3" width="25.140625" style="1" customWidth="1" collapsed="1"/>
    <col min="4" max="4" width="24" style="1" hidden="1" customWidth="1" outlineLevel="1"/>
    <col min="5" max="5" width="5.7109375" style="1" hidden="1" customWidth="1" outlineLevel="1"/>
    <col min="6" max="6" width="8.28515625" style="1" bestFit="1" customWidth="1" collapsed="1"/>
    <col min="7" max="7" width="7.85546875" style="1" hidden="1" customWidth="1" outlineLevel="1"/>
    <col min="8" max="8" width="24" style="1" hidden="1" customWidth="1" outlineLevel="1"/>
    <col min="9" max="9" width="14.28515625" style="1" bestFit="1" customWidth="1" collapsed="1"/>
    <col min="10" max="13" width="21.5703125" style="1" hidden="1" customWidth="1" outlineLevel="1"/>
    <col min="14" max="14" width="8.7109375" style="1" customWidth="1" collapsed="1"/>
    <col min="15" max="15" width="11" style="1" hidden="1" customWidth="1" outlineLevel="1"/>
    <col min="16" max="16" width="10.7109375" style="1" customWidth="1" collapsed="1"/>
    <col min="17" max="17" width="19.7109375" style="1" hidden="1" customWidth="1" outlineLevel="1"/>
    <col min="18" max="18" width="10" style="1" customWidth="1" collapsed="1"/>
    <col min="19" max="19" width="12.140625" style="1" hidden="1" customWidth="1" outlineLevel="1"/>
    <col min="20" max="20" width="8.7109375" style="1" customWidth="1" collapsed="1"/>
    <col min="21" max="21" width="17" style="1" hidden="1" customWidth="1" outlineLevel="1"/>
    <col min="22" max="22" width="10.28515625" style="1" customWidth="1" collapsed="1"/>
    <col min="23" max="23" width="16.85546875" style="1" hidden="1" customWidth="1" outlineLevel="1"/>
    <col min="24" max="24" width="8.7109375" style="1" customWidth="1" collapsed="1"/>
    <col min="25" max="25" width="12.140625" style="1" hidden="1" customWidth="1" outlineLevel="1"/>
    <col min="26" max="26" width="8.7109375" style="1" customWidth="1" collapsed="1"/>
    <col min="27" max="27" width="12.28515625" style="1" hidden="1" customWidth="1" outlineLevel="1"/>
    <col min="28" max="28" width="10.7109375" style="1" customWidth="1" collapsed="1"/>
    <col min="29" max="29" width="24.42578125" style="1" hidden="1" customWidth="1" outlineLevel="1"/>
    <col min="30" max="30" width="8.7109375" style="1" customWidth="1" collapsed="1"/>
    <col min="31" max="31" width="18" style="1" hidden="1" customWidth="1" outlineLevel="1"/>
    <col min="32" max="32" width="11.85546875" style="1" customWidth="1" collapsed="1"/>
    <col min="33" max="33" width="16.28515625" style="1" hidden="1" customWidth="1" outlineLevel="1"/>
    <col min="34" max="34" width="8.7109375" style="1" customWidth="1" collapsed="1"/>
    <col min="35" max="35" width="14.28515625" style="1" hidden="1" customWidth="1" outlineLevel="1"/>
    <col min="36" max="36" width="8.7109375" style="1" customWidth="1" collapsed="1"/>
    <col min="37" max="37" width="9.85546875" style="1" hidden="1" customWidth="1" outlineLevel="1"/>
    <col min="38" max="38" width="8.7109375" style="1" customWidth="1" collapsed="1"/>
    <col min="39" max="39" width="24.5703125" style="1" hidden="1" customWidth="1" outlineLevel="1"/>
    <col min="40" max="40" width="11.42578125" style="1" collapsed="1"/>
    <col min="41" max="41" width="15.42578125" style="1" hidden="1" customWidth="1" outlineLevel="1"/>
    <col min="42" max="42" width="8.7109375" style="1" customWidth="1" collapsed="1"/>
    <col min="43" max="43" width="14.140625" style="1" hidden="1" customWidth="1" outlineLevel="1"/>
    <col min="44" max="44" width="8.7109375" style="1" hidden="1" customWidth="1" outlineLevel="1"/>
    <col min="45" max="45" width="12.140625" style="1" hidden="1" customWidth="1" outlineLevel="1"/>
    <col min="46" max="46" width="8.7109375" style="1" customWidth="1" collapsed="1"/>
    <col min="47" max="47" width="20.7109375" style="1" hidden="1" customWidth="1" outlineLevel="1"/>
    <col min="48" max="48" width="29.28515625" style="1" hidden="1" customWidth="1" outlineLevel="1"/>
    <col min="49" max="49" width="19" style="1" hidden="1" customWidth="1" outlineLevel="1"/>
    <col min="50" max="50" width="8.7109375" style="1" customWidth="1" collapsed="1"/>
    <col min="51" max="51" width="11.7109375" style="1" hidden="1" customWidth="1" outlineLevel="1"/>
    <col min="52" max="52" width="18.42578125" style="1" hidden="1" customWidth="1" outlineLevel="1"/>
    <col min="53" max="53" width="11.7109375" style="1" hidden="1" customWidth="1" outlineLevel="1"/>
    <col min="54" max="55" width="9.85546875" style="1" hidden="1" customWidth="1" outlineLevel="1"/>
    <col min="56" max="56" width="11.42578125" style="1" hidden="1" customWidth="1" outlineLevel="1" collapsed="1"/>
    <col min="57" max="57" width="11.42578125" style="1" collapsed="1"/>
    <col min="58" max="16384" width="11.42578125" style="1"/>
  </cols>
  <sheetData>
    <row r="1" spans="1:56" ht="16.5" x14ac:dyDescent="0.2">
      <c r="C1" s="78" t="s">
        <v>323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</row>
    <row r="2" spans="1:56" ht="19.5" x14ac:dyDescent="0.2">
      <c r="C2" s="80" t="s">
        <v>320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</row>
    <row r="3" spans="1:56" x14ac:dyDescent="0.2">
      <c r="C3" s="3">
        <v>44168</v>
      </c>
    </row>
    <row r="4" spans="1:56" x14ac:dyDescent="0.2">
      <c r="O4" s="11"/>
    </row>
    <row r="5" spans="1:56" x14ac:dyDescent="0.2">
      <c r="C5" s="10" t="s">
        <v>274</v>
      </c>
      <c r="N5" s="11">
        <f>SUBTOTAL(9,N14:N65530)</f>
        <v>29456</v>
      </c>
      <c r="O5" s="11">
        <f>SUBTOTAL(9,O14:O65530)</f>
        <v>536378764.39999986</v>
      </c>
      <c r="Q5" s="11">
        <f>SUBTOTAL(9,Q14:Q65530)</f>
        <v>545908151.7099998</v>
      </c>
      <c r="S5" s="11">
        <f>SUBTOTAL(9,S14:S65530)</f>
        <v>368913425.21000016</v>
      </c>
      <c r="U5" s="11">
        <f>SUBTOTAL(9,U14:U65530)</f>
        <v>324053459.07999998</v>
      </c>
      <c r="W5" s="11">
        <f>SUBTOTAL(9,W14:W65530)</f>
        <v>12450525.000000006</v>
      </c>
      <c r="Y5" s="11">
        <f>SUBTOTAL(9,Y14:Y65530)</f>
        <v>32409441.130000003</v>
      </c>
      <c r="AA5" s="11">
        <f>SUBTOTAL(9,AA14:AA65530)</f>
        <v>60031662.780000016</v>
      </c>
      <c r="AC5" s="11">
        <f>SUBTOTAL(9,AC14:AC65530)</f>
        <v>116963063.72000001</v>
      </c>
      <c r="AE5" s="11">
        <f>SUBTOTAL(9,AE14:AE65530)</f>
        <v>48939929.180000022</v>
      </c>
      <c r="AG5" s="11">
        <f>SUBTOTAL(9,AG14:AG65530)</f>
        <v>64620885.579999991</v>
      </c>
      <c r="AI5" s="11">
        <f>SUBTOTAL(9,AI14:AI65530)</f>
        <v>3402248.9599999995</v>
      </c>
      <c r="AK5" s="11">
        <f>SUBTOTAL(9,AK14:AK65530)</f>
        <v>-9529387.3099999949</v>
      </c>
      <c r="AM5" s="11">
        <f>SUBTOTAL(9,AM14:AM65530)</f>
        <v>544428376.80000007</v>
      </c>
      <c r="AO5" s="11">
        <f>SUBTOTAL(9,AO14:AO65530)</f>
        <v>557233414.79999995</v>
      </c>
      <c r="AS5" s="11">
        <f>SUBTOTAL(9,AS14:AS65530)</f>
        <v>-12805038.000000004</v>
      </c>
      <c r="AW5" s="11">
        <f>SUBTOTAL(9,AW14:AW65530)</f>
        <v>8049612.4000000032</v>
      </c>
    </row>
    <row r="6" spans="1:56" s="4" customFormat="1" ht="11.25" x14ac:dyDescent="0.2">
      <c r="C6" s="10" t="s">
        <v>238</v>
      </c>
      <c r="N6" s="11">
        <f>SUBTOTAL(1,N14:N65530)</f>
        <v>163.64444444444445</v>
      </c>
      <c r="P6" s="11">
        <f>O5/$N$5</f>
        <v>18209.490915263439</v>
      </c>
      <c r="R6" s="11">
        <f>Q5/$N$5</f>
        <v>18533.003520844642</v>
      </c>
      <c r="T6" s="11">
        <f>S5/$N$5</f>
        <v>12524.220030214563</v>
      </c>
      <c r="V6" s="11">
        <f>U5/$N$5</f>
        <v>11001.271696089081</v>
      </c>
      <c r="X6" s="11">
        <f>W5/$N$5</f>
        <v>422.68213606735486</v>
      </c>
      <c r="Z6" s="11">
        <f>Y5/$N$5</f>
        <v>1100.2661980581206</v>
      </c>
      <c r="AB6" s="11">
        <f>AA5/$N$5</f>
        <v>2038.0113654263992</v>
      </c>
      <c r="AD6" s="11">
        <f>AC5/$N$5</f>
        <v>3970.772125203694</v>
      </c>
      <c r="AF6" s="11">
        <f>AE5/$N$5</f>
        <v>1661.4587581477465</v>
      </c>
      <c r="AH6" s="11">
        <f>AG5/$N$5</f>
        <v>2193.8106185497008</v>
      </c>
      <c r="AJ6" s="11">
        <f>AI5/$N$5</f>
        <v>115.50274850624659</v>
      </c>
      <c r="AL6" s="11">
        <f>AK5/$N$5</f>
        <v>-323.51260558120572</v>
      </c>
      <c r="AN6" s="11">
        <f>AM5/$N$5</f>
        <v>18482.766730038024</v>
      </c>
      <c r="AP6" s="11">
        <f>AO5/$N$5</f>
        <v>18917.48420695274</v>
      </c>
      <c r="AQ6" s="11"/>
      <c r="AR6" s="11"/>
      <c r="AT6" s="11">
        <f>AS5/$N$5</f>
        <v>-434.71747691472041</v>
      </c>
      <c r="AU6" s="11"/>
      <c r="AV6" s="11"/>
      <c r="AX6" s="11">
        <f>AW5/$N$5</f>
        <v>273.27581477457915</v>
      </c>
    </row>
    <row r="7" spans="1:56" ht="6" customHeight="1" thickBot="1" x14ac:dyDescent="0.25"/>
    <row r="8" spans="1:56" ht="15.75" hidden="1" outlineLevel="1" thickBot="1" x14ac:dyDescent="0.3">
      <c r="A8" s="2" t="s">
        <v>252</v>
      </c>
      <c r="B8" s="2" t="s">
        <v>1</v>
      </c>
      <c r="C8" s="16" t="s">
        <v>2</v>
      </c>
      <c r="D8" s="16" t="s">
        <v>3</v>
      </c>
      <c r="E8" s="16" t="s">
        <v>5</v>
      </c>
      <c r="F8" s="16" t="s">
        <v>6</v>
      </c>
      <c r="G8" s="16" t="s">
        <v>9</v>
      </c>
      <c r="H8" s="16" t="s">
        <v>4</v>
      </c>
      <c r="I8" s="16" t="s">
        <v>256</v>
      </c>
      <c r="J8" s="16" t="s">
        <v>257</v>
      </c>
      <c r="K8" s="16" t="s">
        <v>258</v>
      </c>
      <c r="L8" s="16" t="s">
        <v>259</v>
      </c>
      <c r="M8" s="16" t="s">
        <v>276</v>
      </c>
      <c r="N8" s="16" t="s">
        <v>10</v>
      </c>
      <c r="O8" s="5" t="s">
        <v>15</v>
      </c>
      <c r="P8" s="16" t="s">
        <v>16</v>
      </c>
      <c r="Q8" s="16" t="s">
        <v>17</v>
      </c>
      <c r="R8" s="16" t="s">
        <v>18</v>
      </c>
      <c r="S8" s="16" t="s">
        <v>19</v>
      </c>
      <c r="T8" s="16" t="s">
        <v>20</v>
      </c>
      <c r="U8" s="16" t="s">
        <v>21</v>
      </c>
      <c r="V8" s="16" t="s">
        <v>22</v>
      </c>
      <c r="W8" s="16" t="s">
        <v>23</v>
      </c>
      <c r="X8" s="16" t="s">
        <v>24</v>
      </c>
      <c r="Y8" s="16" t="s">
        <v>25</v>
      </c>
      <c r="Z8" s="16" t="s">
        <v>26</v>
      </c>
      <c r="AA8" s="16" t="s">
        <v>27</v>
      </c>
      <c r="AB8" s="16" t="s">
        <v>28</v>
      </c>
      <c r="AC8" s="16" t="s">
        <v>29</v>
      </c>
      <c r="AD8" s="16" t="s">
        <v>30</v>
      </c>
      <c r="AE8" s="16" t="s">
        <v>31</v>
      </c>
      <c r="AF8" s="16" t="s">
        <v>32</v>
      </c>
      <c r="AG8" s="16" t="s">
        <v>33</v>
      </c>
      <c r="AH8" s="16" t="s">
        <v>34</v>
      </c>
      <c r="AI8" s="16" t="s">
        <v>35</v>
      </c>
      <c r="AJ8" s="16" t="s">
        <v>36</v>
      </c>
      <c r="AK8" s="16" t="s">
        <v>37</v>
      </c>
      <c r="AL8" s="16" t="s">
        <v>38</v>
      </c>
      <c r="AM8" s="5" t="s">
        <v>39</v>
      </c>
      <c r="AN8" s="16" t="s">
        <v>40</v>
      </c>
      <c r="AO8" s="16" t="s">
        <v>41</v>
      </c>
      <c r="AP8" s="16" t="s">
        <v>42</v>
      </c>
      <c r="AQ8" s="16" t="s">
        <v>43</v>
      </c>
      <c r="AR8" s="16" t="s">
        <v>44</v>
      </c>
      <c r="AS8" s="16" t="s">
        <v>45</v>
      </c>
      <c r="AT8" s="16" t="s">
        <v>46</v>
      </c>
      <c r="AU8" s="16" t="s">
        <v>47</v>
      </c>
      <c r="AV8" s="16" t="s">
        <v>48</v>
      </c>
      <c r="AW8" s="16" t="s">
        <v>49</v>
      </c>
      <c r="AX8" s="16" t="s">
        <v>50</v>
      </c>
      <c r="AY8" s="2" t="s">
        <v>51</v>
      </c>
      <c r="AZ8" s="2" t="s">
        <v>52</v>
      </c>
      <c r="BA8" s="2" t="s">
        <v>255</v>
      </c>
      <c r="BB8" s="2" t="s">
        <v>275</v>
      </c>
      <c r="BC8" s="77" t="s">
        <v>278</v>
      </c>
      <c r="BD8" s="124" t="s">
        <v>280</v>
      </c>
    </row>
    <row r="9" spans="1:56" collapsed="1" x14ac:dyDescent="0.2">
      <c r="A9" s="12"/>
      <c r="B9" s="12"/>
      <c r="C9" s="82" t="s">
        <v>217</v>
      </c>
      <c r="D9" s="82"/>
      <c r="E9" s="82"/>
      <c r="F9" s="82" t="s">
        <v>218</v>
      </c>
      <c r="G9" s="82"/>
      <c r="H9" s="82"/>
      <c r="I9" s="82" t="s">
        <v>266</v>
      </c>
      <c r="J9" s="82"/>
      <c r="K9" s="82"/>
      <c r="L9" s="82"/>
      <c r="M9" s="82"/>
      <c r="N9" s="82" t="s">
        <v>219</v>
      </c>
      <c r="O9" s="81"/>
      <c r="P9" s="99" t="s">
        <v>233</v>
      </c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81"/>
      <c r="AN9" s="250" t="s">
        <v>229</v>
      </c>
      <c r="AO9" s="251"/>
      <c r="AP9" s="251"/>
      <c r="AQ9" s="251"/>
      <c r="AR9" s="251"/>
      <c r="AS9" s="251"/>
      <c r="AT9" s="251"/>
      <c r="AU9" s="251"/>
      <c r="AV9" s="251"/>
      <c r="AW9" s="251"/>
      <c r="AX9" s="252"/>
      <c r="AY9" s="81"/>
      <c r="AZ9" s="81"/>
      <c r="BA9" s="81"/>
      <c r="BB9" s="108"/>
    </row>
    <row r="10" spans="1:56" s="15" customFormat="1" x14ac:dyDescent="0.2">
      <c r="A10" s="12"/>
      <c r="B10" s="12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1"/>
      <c r="P10" s="100" t="s">
        <v>232</v>
      </c>
      <c r="Q10" s="81"/>
      <c r="R10" s="17" t="s">
        <v>231</v>
      </c>
      <c r="S10" s="81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81"/>
      <c r="AL10" s="100" t="s">
        <v>227</v>
      </c>
      <c r="AM10" s="81"/>
      <c r="AN10" s="97"/>
      <c r="AO10" s="81"/>
      <c r="AP10" s="81"/>
      <c r="AQ10" s="81"/>
      <c r="AR10" s="81"/>
      <c r="AS10" s="81"/>
      <c r="AT10" s="81"/>
      <c r="AU10" s="81"/>
      <c r="AV10" s="81"/>
      <c r="AW10" s="81"/>
      <c r="AX10" s="98"/>
      <c r="AY10" s="81"/>
      <c r="AZ10" s="81"/>
      <c r="BA10" s="81"/>
      <c r="BB10" s="109"/>
    </row>
    <row r="11" spans="1:56" s="6" customFormat="1" x14ac:dyDescent="0.2"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3"/>
      <c r="P11" s="111"/>
      <c r="Q11" s="83"/>
      <c r="R11" s="14" t="s">
        <v>232</v>
      </c>
      <c r="S11" s="83"/>
      <c r="T11" s="247" t="s">
        <v>19</v>
      </c>
      <c r="U11" s="248"/>
      <c r="V11" s="248"/>
      <c r="W11" s="248"/>
      <c r="X11" s="248"/>
      <c r="Y11" s="248"/>
      <c r="Z11" s="249"/>
      <c r="AA11" s="83"/>
      <c r="AB11" s="86" t="s">
        <v>234</v>
      </c>
      <c r="AC11" s="83"/>
      <c r="AD11" s="247" t="s">
        <v>226</v>
      </c>
      <c r="AE11" s="248"/>
      <c r="AF11" s="248"/>
      <c r="AG11" s="248"/>
      <c r="AH11" s="248"/>
      <c r="AI11" s="248"/>
      <c r="AJ11" s="249"/>
      <c r="AK11" s="83"/>
      <c r="AL11" s="100" t="s">
        <v>228</v>
      </c>
      <c r="AM11" s="83"/>
      <c r="AN11" s="97"/>
      <c r="AO11" s="81"/>
      <c r="AP11" s="81"/>
      <c r="AQ11" s="81"/>
      <c r="AR11" s="81"/>
      <c r="AS11" s="81"/>
      <c r="AT11" s="81"/>
      <c r="AU11" s="81"/>
      <c r="AV11" s="81"/>
      <c r="AW11" s="81"/>
      <c r="AX11" s="98"/>
      <c r="AY11" s="85"/>
      <c r="AZ11" s="85"/>
      <c r="BA11" s="85"/>
      <c r="BB11" s="85"/>
    </row>
    <row r="12" spans="1:56" s="6" customFormat="1" ht="24" customHeight="1" x14ac:dyDescent="0.2">
      <c r="C12" s="86"/>
      <c r="D12" s="86"/>
      <c r="E12" s="86"/>
      <c r="F12" s="86"/>
      <c r="G12" s="86"/>
      <c r="H12" s="86"/>
      <c r="I12" s="106"/>
      <c r="J12" s="86"/>
      <c r="K12" s="86"/>
      <c r="L12" s="86"/>
      <c r="M12" s="86"/>
      <c r="N12" s="86"/>
      <c r="O12" s="83"/>
      <c r="P12" s="111"/>
      <c r="Q12" s="83"/>
      <c r="R12" s="18"/>
      <c r="S12" s="83"/>
      <c r="T12" s="94" t="s">
        <v>224</v>
      </c>
      <c r="U12" s="89"/>
      <c r="V12" s="89" t="s">
        <v>21</v>
      </c>
      <c r="W12" s="89"/>
      <c r="X12" s="95" t="s">
        <v>237</v>
      </c>
      <c r="Y12" s="89"/>
      <c r="Z12" s="96" t="s">
        <v>225</v>
      </c>
      <c r="AA12" s="83"/>
      <c r="AB12" s="86" t="s">
        <v>232</v>
      </c>
      <c r="AC12" s="83"/>
      <c r="AD12" s="94" t="s">
        <v>224</v>
      </c>
      <c r="AE12" s="89"/>
      <c r="AF12" s="95" t="s">
        <v>236</v>
      </c>
      <c r="AG12" s="89"/>
      <c r="AH12" s="89" t="s">
        <v>33</v>
      </c>
      <c r="AI12" s="89"/>
      <c r="AJ12" s="96" t="s">
        <v>35</v>
      </c>
      <c r="AK12" s="83"/>
      <c r="AL12" s="112"/>
      <c r="AM12" s="83"/>
      <c r="AN12" s="94" t="s">
        <v>224</v>
      </c>
      <c r="AO12" s="89"/>
      <c r="AP12" s="89" t="s">
        <v>41</v>
      </c>
      <c r="AQ12" s="89"/>
      <c r="AR12" s="89"/>
      <c r="AS12" s="89"/>
      <c r="AT12" s="95" t="s">
        <v>235</v>
      </c>
      <c r="AU12" s="89"/>
      <c r="AV12" s="89"/>
      <c r="AW12" s="89"/>
      <c r="AX12" s="96" t="s">
        <v>230</v>
      </c>
      <c r="AY12" s="85"/>
      <c r="AZ12" s="85"/>
      <c r="BA12" s="85"/>
      <c r="BB12" s="85"/>
    </row>
    <row r="13" spans="1:56" s="8" customFormat="1" ht="12" thickBot="1" x14ac:dyDescent="0.25">
      <c r="C13" s="88" t="s">
        <v>223</v>
      </c>
      <c r="D13" s="88"/>
      <c r="E13" s="88"/>
      <c r="F13" s="88"/>
      <c r="G13" s="88"/>
      <c r="H13" s="88"/>
      <c r="I13" s="107"/>
      <c r="J13" s="88"/>
      <c r="K13" s="88"/>
      <c r="L13" s="88"/>
      <c r="M13" s="88"/>
      <c r="N13" s="88"/>
      <c r="O13" s="89"/>
      <c r="P13" s="101"/>
      <c r="Q13" s="89"/>
      <c r="R13" s="19"/>
      <c r="S13" s="89"/>
      <c r="T13" s="94"/>
      <c r="U13" s="89"/>
      <c r="V13" s="89"/>
      <c r="W13" s="89"/>
      <c r="X13" s="89"/>
      <c r="Y13" s="89"/>
      <c r="Z13" s="96"/>
      <c r="AA13" s="89"/>
      <c r="AB13" s="88"/>
      <c r="AC13" s="89"/>
      <c r="AD13" s="94"/>
      <c r="AE13" s="89"/>
      <c r="AF13" s="89"/>
      <c r="AG13" s="89"/>
      <c r="AH13" s="89"/>
      <c r="AI13" s="89"/>
      <c r="AJ13" s="96"/>
      <c r="AK13" s="89"/>
      <c r="AL13" s="101"/>
      <c r="AM13" s="89"/>
      <c r="AN13" s="94"/>
      <c r="AO13" s="89"/>
      <c r="AP13" s="89"/>
      <c r="AQ13" s="89"/>
      <c r="AR13" s="89"/>
      <c r="AS13" s="89"/>
      <c r="AT13" s="89"/>
      <c r="AU13" s="89"/>
      <c r="AV13" s="89"/>
      <c r="AW13" s="89"/>
      <c r="AX13" s="96"/>
      <c r="AY13" s="87"/>
      <c r="AZ13" s="87"/>
      <c r="BA13" s="87"/>
      <c r="BB13" s="87"/>
    </row>
    <row r="14" spans="1:56" x14ac:dyDescent="0.2">
      <c r="A14" s="20">
        <v>214</v>
      </c>
      <c r="B14" s="25">
        <v>1</v>
      </c>
      <c r="C14" s="90" t="s">
        <v>53</v>
      </c>
      <c r="D14" s="46" t="s">
        <v>54</v>
      </c>
      <c r="E14" s="46" t="s">
        <v>55</v>
      </c>
      <c r="F14" s="46" t="s">
        <v>56</v>
      </c>
      <c r="G14" s="46">
        <v>0</v>
      </c>
      <c r="H14" s="46" t="s">
        <v>322</v>
      </c>
      <c r="I14" s="76" t="s">
        <v>262</v>
      </c>
      <c r="J14" s="49" t="s">
        <v>263</v>
      </c>
      <c r="K14" s="49">
        <v>1</v>
      </c>
      <c r="L14" s="42">
        <v>0.11682469012919042</v>
      </c>
      <c r="M14" s="42">
        <v>0</v>
      </c>
      <c r="N14" s="42">
        <v>182</v>
      </c>
      <c r="O14" s="50">
        <v>1940239.0777803047</v>
      </c>
      <c r="P14" s="102">
        <v>10660.654273518157</v>
      </c>
      <c r="Q14" s="73">
        <v>1988305.2729102212</v>
      </c>
      <c r="R14" s="39">
        <v>10924.754246759458</v>
      </c>
      <c r="S14" s="52">
        <v>1306917.6823045879</v>
      </c>
      <c r="T14" s="53">
        <v>7180.8663862889434</v>
      </c>
      <c r="U14" s="53">
        <v>1238316.8408236918</v>
      </c>
      <c r="V14" s="53">
        <v>6803.9386858444595</v>
      </c>
      <c r="W14" s="53">
        <v>27819.97</v>
      </c>
      <c r="X14" s="53">
        <v>152.85697802197799</v>
      </c>
      <c r="Y14" s="53">
        <v>40780.871480896152</v>
      </c>
      <c r="Z14" s="53">
        <v>224.07072242250629</v>
      </c>
      <c r="AA14" s="54">
        <v>185493.83410071311</v>
      </c>
      <c r="AB14" s="42">
        <v>1019.1968906632586</v>
      </c>
      <c r="AC14" s="52">
        <v>495893.75650492019</v>
      </c>
      <c r="AD14" s="53">
        <v>2724.6909698072532</v>
      </c>
      <c r="AE14" s="53">
        <v>140926.29544481068</v>
      </c>
      <c r="AF14" s="53">
        <v>774.32030464181673</v>
      </c>
      <c r="AG14" s="53">
        <v>342305.53267690045</v>
      </c>
      <c r="AH14" s="53">
        <v>1880.7996300928592</v>
      </c>
      <c r="AI14" s="53">
        <v>12661.928383209077</v>
      </c>
      <c r="AJ14" s="53">
        <v>69.571035072577331</v>
      </c>
      <c r="AK14" s="42">
        <v>-48066.195129916239</v>
      </c>
      <c r="AL14" s="102">
        <v>-264.09997324129796</v>
      </c>
      <c r="AM14" s="52">
        <v>2015377.8959868867</v>
      </c>
      <c r="AN14" s="53">
        <v>11073.504923004872</v>
      </c>
      <c r="AO14" s="53">
        <v>2075894.8378441592</v>
      </c>
      <c r="AP14" s="53">
        <v>11406.015592550326</v>
      </c>
      <c r="AQ14" s="53">
        <v>-43158.66209911694</v>
      </c>
      <c r="AR14" s="53">
        <v>-237.13550603910409</v>
      </c>
      <c r="AS14" s="53">
        <v>-60516.941857272577</v>
      </c>
      <c r="AT14" s="53">
        <v>-332.51066954545371</v>
      </c>
      <c r="AU14" s="53">
        <v>92497.097964737404</v>
      </c>
      <c r="AV14" s="53">
        <v>508.22581299306256</v>
      </c>
      <c r="AW14" s="53">
        <v>75138.818206581767</v>
      </c>
      <c r="AX14" s="55">
        <v>412.85064948671288</v>
      </c>
      <c r="AY14" s="30">
        <v>-2.8000000000000004E-22</v>
      </c>
      <c r="AZ14" s="22" t="s">
        <v>55</v>
      </c>
      <c r="BA14" s="23">
        <v>2</v>
      </c>
      <c r="BB14" s="24" t="s">
        <v>273</v>
      </c>
      <c r="BC14" s="1">
        <v>0</v>
      </c>
      <c r="BD14" s="125">
        <v>44133.378460648149</v>
      </c>
    </row>
    <row r="15" spans="1:56" x14ac:dyDescent="0.2">
      <c r="A15" s="20">
        <v>214</v>
      </c>
      <c r="B15" s="25">
        <v>1</v>
      </c>
      <c r="C15" s="91" t="s">
        <v>53</v>
      </c>
      <c r="D15" s="33" t="s">
        <v>54</v>
      </c>
      <c r="E15" s="33" t="s">
        <v>55</v>
      </c>
      <c r="F15" s="33" t="s">
        <v>56</v>
      </c>
      <c r="G15" s="33">
        <v>0</v>
      </c>
      <c r="H15" s="33" t="s">
        <v>322</v>
      </c>
      <c r="I15" s="71" t="s">
        <v>264</v>
      </c>
      <c r="J15" s="35" t="s">
        <v>265</v>
      </c>
      <c r="K15" s="35">
        <v>2</v>
      </c>
      <c r="L15" s="37">
        <v>0.53722528816012749</v>
      </c>
      <c r="M15" s="37">
        <v>0</v>
      </c>
      <c r="N15" s="37">
        <v>543</v>
      </c>
      <c r="O15" s="31">
        <v>8922304.8356249705</v>
      </c>
      <c r="P15" s="103">
        <v>16431.500618093869</v>
      </c>
      <c r="Q15" s="74">
        <v>9143340.0936759394</v>
      </c>
      <c r="R15" s="40">
        <v>16838.563708427144</v>
      </c>
      <c r="S15" s="30">
        <v>5983818.4484440358</v>
      </c>
      <c r="T15" s="22">
        <v>11019.923477797487</v>
      </c>
      <c r="U15" s="22">
        <v>5231927.4073334821</v>
      </c>
      <c r="V15" s="22">
        <v>9635.225427870133</v>
      </c>
      <c r="W15" s="22">
        <v>205782.39</v>
      </c>
      <c r="X15" s="22">
        <v>378.97309392265191</v>
      </c>
      <c r="Y15" s="22">
        <v>546108.65111055353</v>
      </c>
      <c r="Z15" s="22">
        <v>1005.7249560047026</v>
      </c>
      <c r="AA15" s="27">
        <v>879124.70225214201</v>
      </c>
      <c r="AB15" s="37">
        <v>1619.0141846264123</v>
      </c>
      <c r="AC15" s="30">
        <v>2280396.9429797623</v>
      </c>
      <c r="AD15" s="22">
        <v>4199.6260460032445</v>
      </c>
      <c r="AE15" s="22">
        <v>648057.95415296883</v>
      </c>
      <c r="AF15" s="22">
        <v>1193.4768953093349</v>
      </c>
      <c r="AG15" s="22">
        <v>1574112.3578225933</v>
      </c>
      <c r="AH15" s="22">
        <v>2898.917786045291</v>
      </c>
      <c r="AI15" s="22">
        <v>58226.631004200142</v>
      </c>
      <c r="AJ15" s="22">
        <v>107.23136464861904</v>
      </c>
      <c r="AK15" s="37">
        <v>-221035.25805096963</v>
      </c>
      <c r="AL15" s="103">
        <v>-407.06309033327733</v>
      </c>
      <c r="AM15" s="30">
        <v>9267835.1616066024</v>
      </c>
      <c r="AN15" s="22">
        <v>17067.836393382324</v>
      </c>
      <c r="AO15" s="22">
        <v>9546125.9192528706</v>
      </c>
      <c r="AP15" s="22">
        <v>17580.342392730887</v>
      </c>
      <c r="AQ15" s="22">
        <v>-198467.67543028409</v>
      </c>
      <c r="AR15" s="22">
        <v>-365.50216469665577</v>
      </c>
      <c r="AS15" s="22">
        <v>-278290.75764626852</v>
      </c>
      <c r="AT15" s="22">
        <v>-512.50599934856064</v>
      </c>
      <c r="AU15" s="22">
        <v>425353.40819761658</v>
      </c>
      <c r="AV15" s="22">
        <v>783.33960994036181</v>
      </c>
      <c r="AW15" s="22">
        <v>345530.32598163205</v>
      </c>
      <c r="AX15" s="56">
        <v>636.33577528845683</v>
      </c>
      <c r="AY15" s="30">
        <v>2.3000000000000003E-22</v>
      </c>
      <c r="AZ15" s="22" t="s">
        <v>55</v>
      </c>
      <c r="BA15" s="23">
        <v>2</v>
      </c>
      <c r="BB15" s="24" t="s">
        <v>273</v>
      </c>
      <c r="BC15" s="1">
        <v>0</v>
      </c>
      <c r="BD15" s="125">
        <v>44133.378460648149</v>
      </c>
    </row>
    <row r="16" spans="1:56" x14ac:dyDescent="0.2">
      <c r="A16" s="20">
        <v>214</v>
      </c>
      <c r="B16" s="25">
        <v>1</v>
      </c>
      <c r="C16" s="91" t="s">
        <v>53</v>
      </c>
      <c r="D16" s="33" t="s">
        <v>54</v>
      </c>
      <c r="E16" s="33" t="s">
        <v>55</v>
      </c>
      <c r="F16" s="33" t="s">
        <v>56</v>
      </c>
      <c r="G16" s="33">
        <v>0</v>
      </c>
      <c r="H16" s="33" t="s">
        <v>322</v>
      </c>
      <c r="I16" s="71" t="s">
        <v>260</v>
      </c>
      <c r="J16" s="35" t="s">
        <v>261</v>
      </c>
      <c r="K16" s="35">
        <v>3</v>
      </c>
      <c r="L16" s="37">
        <v>0.34595002171068207</v>
      </c>
      <c r="M16" s="37">
        <v>0</v>
      </c>
      <c r="N16" s="37">
        <v>246</v>
      </c>
      <c r="O16" s="31">
        <v>5745581.2665947247</v>
      </c>
      <c r="P16" s="103">
        <v>23356.021408921646</v>
      </c>
      <c r="Q16" s="74">
        <v>5887918.4834138388</v>
      </c>
      <c r="R16" s="40">
        <v>23934.627981357069</v>
      </c>
      <c r="S16" s="30">
        <v>3843729.8692513765</v>
      </c>
      <c r="T16" s="22">
        <v>15624.918167688524</v>
      </c>
      <c r="U16" s="22">
        <v>3305429.341842826</v>
      </c>
      <c r="V16" s="22">
        <v>13436.704641637507</v>
      </c>
      <c r="W16" s="22">
        <v>125704.95</v>
      </c>
      <c r="X16" s="22">
        <v>510.99573170731708</v>
      </c>
      <c r="Y16" s="22">
        <v>412595.57740855042</v>
      </c>
      <c r="Z16" s="22">
        <v>1677.2177943437007</v>
      </c>
      <c r="AA16" s="27">
        <v>575710.883647145</v>
      </c>
      <c r="AB16" s="37">
        <v>2340.2881449070933</v>
      </c>
      <c r="AC16" s="30">
        <v>1468477.7305153178</v>
      </c>
      <c r="AD16" s="22">
        <v>5969.4216687614535</v>
      </c>
      <c r="AE16" s="22">
        <v>417321.50040222064</v>
      </c>
      <c r="AF16" s="22">
        <v>1696.4288634236607</v>
      </c>
      <c r="AG16" s="22">
        <v>1013660.7795005064</v>
      </c>
      <c r="AH16" s="22">
        <v>4120.5722743923016</v>
      </c>
      <c r="AI16" s="22">
        <v>37495.450612590779</v>
      </c>
      <c r="AJ16" s="22">
        <v>152.42053094549098</v>
      </c>
      <c r="AK16" s="37">
        <v>-142337.21681911414</v>
      </c>
      <c r="AL16" s="103">
        <v>-578.60657243542335</v>
      </c>
      <c r="AM16" s="30">
        <v>5968087.9624065114</v>
      </c>
      <c r="AN16" s="22">
        <v>24260.520172384193</v>
      </c>
      <c r="AO16" s="22">
        <v>6147295.2629029704</v>
      </c>
      <c r="AP16" s="22">
        <v>24989.005133751911</v>
      </c>
      <c r="AQ16" s="22">
        <v>-127804.662470599</v>
      </c>
      <c r="AR16" s="22">
        <v>-519.53114825446733</v>
      </c>
      <c r="AS16" s="22">
        <v>-179207.30049645898</v>
      </c>
      <c r="AT16" s="22">
        <v>-728.48496136771928</v>
      </c>
      <c r="AU16" s="22">
        <v>273909.33383764612</v>
      </c>
      <c r="AV16" s="22">
        <v>1113.4525765757974</v>
      </c>
      <c r="AW16" s="22">
        <v>222506.69581178616</v>
      </c>
      <c r="AX16" s="56">
        <v>904.4987634625453</v>
      </c>
      <c r="AY16" s="30">
        <v>1.5000000000000002E-22</v>
      </c>
      <c r="AZ16" s="22" t="s">
        <v>55</v>
      </c>
      <c r="BA16" s="23">
        <v>3</v>
      </c>
      <c r="BB16" s="24" t="s">
        <v>273</v>
      </c>
      <c r="BC16" s="1">
        <v>0</v>
      </c>
      <c r="BD16" s="125">
        <v>44133.378460648149</v>
      </c>
    </row>
    <row r="17" spans="1:56" x14ac:dyDescent="0.2">
      <c r="A17" s="20">
        <v>31</v>
      </c>
      <c r="B17" s="25">
        <v>3</v>
      </c>
      <c r="C17" s="91" t="s">
        <v>58</v>
      </c>
      <c r="D17" s="33" t="s">
        <v>59</v>
      </c>
      <c r="E17" s="33" t="s">
        <v>55</v>
      </c>
      <c r="F17" s="33" t="s">
        <v>60</v>
      </c>
      <c r="G17" s="33">
        <v>0</v>
      </c>
      <c r="H17" s="33" t="s">
        <v>322</v>
      </c>
      <c r="I17" s="71" t="s">
        <v>260</v>
      </c>
      <c r="J17" s="35" t="s">
        <v>261</v>
      </c>
      <c r="K17" s="35">
        <v>3</v>
      </c>
      <c r="L17" s="37">
        <v>1</v>
      </c>
      <c r="M17" s="37">
        <v>0</v>
      </c>
      <c r="N17" s="37">
        <v>227.5</v>
      </c>
      <c r="O17" s="31">
        <v>5448654.75</v>
      </c>
      <c r="P17" s="103">
        <v>23950.130769230771</v>
      </c>
      <c r="Q17" s="74">
        <v>5616778.9699999997</v>
      </c>
      <c r="R17" s="40">
        <v>24689.138329670332</v>
      </c>
      <c r="S17" s="30">
        <v>4164923.26</v>
      </c>
      <c r="T17" s="22">
        <v>18307.35498901099</v>
      </c>
      <c r="U17" s="22">
        <v>3719962.2</v>
      </c>
      <c r="V17" s="22">
        <v>16351.482197802199</v>
      </c>
      <c r="W17" s="22">
        <v>156845.48000000001</v>
      </c>
      <c r="X17" s="22">
        <v>689.43068131868131</v>
      </c>
      <c r="Y17" s="22">
        <v>288115.58</v>
      </c>
      <c r="Z17" s="22">
        <v>1266.4421098901098</v>
      </c>
      <c r="AA17" s="27">
        <v>632850.07999999996</v>
      </c>
      <c r="AB17" s="37">
        <v>2781.7585934065933</v>
      </c>
      <c r="AC17" s="30">
        <v>819005.63</v>
      </c>
      <c r="AD17" s="22">
        <v>3600.0247472527471</v>
      </c>
      <c r="AE17" s="22">
        <v>133400</v>
      </c>
      <c r="AF17" s="22">
        <v>586.37362637362639</v>
      </c>
      <c r="AG17" s="22">
        <v>664768.82999999996</v>
      </c>
      <c r="AH17" s="22">
        <v>2922.0607912087912</v>
      </c>
      <c r="AI17" s="22">
        <v>20836.8</v>
      </c>
      <c r="AJ17" s="22">
        <v>91.590329670329666</v>
      </c>
      <c r="AK17" s="37">
        <v>-168124.22</v>
      </c>
      <c r="AL17" s="103">
        <v>-739.00756043956039</v>
      </c>
      <c r="AM17" s="30">
        <v>5625305.0999999996</v>
      </c>
      <c r="AN17" s="22">
        <v>24726.615824175824</v>
      </c>
      <c r="AO17" s="22">
        <v>6548350.0999999996</v>
      </c>
      <c r="AP17" s="22">
        <v>28783.956483516482</v>
      </c>
      <c r="AQ17" s="22">
        <v>-1113874</v>
      </c>
      <c r="AR17" s="22">
        <v>-4896.1494505494502</v>
      </c>
      <c r="AS17" s="22">
        <v>-923045</v>
      </c>
      <c r="AT17" s="22">
        <v>-4057.3406593406589</v>
      </c>
      <c r="AU17" s="22">
        <v>-14178.65</v>
      </c>
      <c r="AV17" s="22">
        <v>-62.323736263736265</v>
      </c>
      <c r="AW17" s="22">
        <v>176650.35</v>
      </c>
      <c r="AX17" s="56">
        <v>776.48505494505491</v>
      </c>
      <c r="AY17" s="30">
        <v>0</v>
      </c>
      <c r="AZ17" s="22" t="s">
        <v>55</v>
      </c>
      <c r="BA17" s="23">
        <v>3</v>
      </c>
      <c r="BB17" s="24" t="s">
        <v>273</v>
      </c>
      <c r="BC17" s="1">
        <v>0</v>
      </c>
      <c r="BD17" s="125">
        <v>44133.378460648149</v>
      </c>
    </row>
    <row r="18" spans="1:56" x14ac:dyDescent="0.2">
      <c r="A18" s="20">
        <v>17</v>
      </c>
      <c r="B18" s="25">
        <v>4</v>
      </c>
      <c r="C18" s="91" t="s">
        <v>63</v>
      </c>
      <c r="D18" s="33" t="s">
        <v>64</v>
      </c>
      <c r="E18" s="33" t="s">
        <v>55</v>
      </c>
      <c r="F18" s="33" t="s">
        <v>65</v>
      </c>
      <c r="G18" s="33">
        <v>0</v>
      </c>
      <c r="H18" s="33" t="s">
        <v>322</v>
      </c>
      <c r="I18" s="71" t="s">
        <v>262</v>
      </c>
      <c r="J18" s="35" t="s">
        <v>263</v>
      </c>
      <c r="K18" s="35">
        <v>1</v>
      </c>
      <c r="L18" s="37">
        <v>0.19183968050772668</v>
      </c>
      <c r="M18" s="37">
        <v>0</v>
      </c>
      <c r="N18" s="37">
        <v>56.5</v>
      </c>
      <c r="O18" s="31">
        <v>633147.53958633763</v>
      </c>
      <c r="P18" s="103">
        <v>11206.151143121018</v>
      </c>
      <c r="Q18" s="74">
        <v>556226.83944306173</v>
      </c>
      <c r="R18" s="40">
        <v>9844.7228220010911</v>
      </c>
      <c r="S18" s="30">
        <v>379417.44299970649</v>
      </c>
      <c r="T18" s="22">
        <v>6715.3529734461317</v>
      </c>
      <c r="U18" s="22">
        <v>367739.3</v>
      </c>
      <c r="V18" s="22">
        <v>6508.6601769911504</v>
      </c>
      <c r="W18" s="22">
        <v>4946</v>
      </c>
      <c r="X18" s="22">
        <v>87.539823008849552</v>
      </c>
      <c r="Y18" s="22">
        <v>6732.1429997064724</v>
      </c>
      <c r="Z18" s="22">
        <v>119.15297344613228</v>
      </c>
      <c r="AA18" s="27">
        <v>56351.592047333237</v>
      </c>
      <c r="AB18" s="37">
        <v>997.3733105722697</v>
      </c>
      <c r="AC18" s="30">
        <v>120457.80439602199</v>
      </c>
      <c r="AD18" s="22">
        <v>2131.9965379826899</v>
      </c>
      <c r="AE18" s="22">
        <v>42573.033122322631</v>
      </c>
      <c r="AF18" s="22">
        <v>753.50501101455973</v>
      </c>
      <c r="AG18" s="22">
        <v>77810.164821949918</v>
      </c>
      <c r="AH18" s="22">
        <v>1377.1710587955736</v>
      </c>
      <c r="AI18" s="22">
        <v>74.606451749454905</v>
      </c>
      <c r="AJ18" s="22">
        <v>1.320468172556724</v>
      </c>
      <c r="AK18" s="37">
        <v>76920.700143275841</v>
      </c>
      <c r="AL18" s="103">
        <v>1361.4283211199263</v>
      </c>
      <c r="AM18" s="30">
        <v>634289.28111846652</v>
      </c>
      <c r="AN18" s="22">
        <v>11226.358957848965</v>
      </c>
      <c r="AO18" s="22">
        <v>603533.15986010677</v>
      </c>
      <c r="AP18" s="22">
        <v>10682.00282938242</v>
      </c>
      <c r="AQ18" s="22">
        <v>30906.907247238829</v>
      </c>
      <c r="AR18" s="22">
        <v>547.02490703077569</v>
      </c>
      <c r="AS18" s="22">
        <v>30756.121258359755</v>
      </c>
      <c r="AT18" s="22">
        <v>544.35612846654431</v>
      </c>
      <c r="AU18" s="22">
        <v>1292.5275210080288</v>
      </c>
      <c r="AV18" s="22">
        <v>22.876593292177503</v>
      </c>
      <c r="AW18" s="22">
        <v>1141.7415321289557</v>
      </c>
      <c r="AX18" s="56">
        <v>20.207814727946115</v>
      </c>
      <c r="AY18" s="30">
        <v>-1.0129999999999999E-22</v>
      </c>
      <c r="AZ18" s="22" t="s">
        <v>62</v>
      </c>
      <c r="BA18" s="23">
        <v>1</v>
      </c>
      <c r="BB18" s="24" t="s">
        <v>273</v>
      </c>
      <c r="BC18" s="1">
        <v>0</v>
      </c>
      <c r="BD18" s="125">
        <v>44133.378460648149</v>
      </c>
    </row>
    <row r="19" spans="1:56" x14ac:dyDescent="0.2">
      <c r="A19" s="20">
        <v>17</v>
      </c>
      <c r="B19" s="25">
        <v>4</v>
      </c>
      <c r="C19" s="91" t="s">
        <v>63</v>
      </c>
      <c r="D19" s="33" t="s">
        <v>64</v>
      </c>
      <c r="E19" s="33" t="s">
        <v>55</v>
      </c>
      <c r="F19" s="33" t="s">
        <v>65</v>
      </c>
      <c r="G19" s="33">
        <v>0</v>
      </c>
      <c r="H19" s="33" t="s">
        <v>322</v>
      </c>
      <c r="I19" s="71" t="s">
        <v>264</v>
      </c>
      <c r="J19" s="35" t="s">
        <v>265</v>
      </c>
      <c r="K19" s="35">
        <v>2</v>
      </c>
      <c r="L19" s="37">
        <v>0.80816031949227329</v>
      </c>
      <c r="M19" s="37">
        <v>0</v>
      </c>
      <c r="N19" s="37">
        <v>133.5</v>
      </c>
      <c r="O19" s="31">
        <v>2667251.7204136625</v>
      </c>
      <c r="P19" s="103">
        <v>19979.413636057394</v>
      </c>
      <c r="Q19" s="74">
        <v>2334208.9705569381</v>
      </c>
      <c r="R19" s="40">
        <v>17484.711389939614</v>
      </c>
      <c r="S19" s="30">
        <v>1583769.7670002936</v>
      </c>
      <c r="T19" s="22">
        <v>11863.443947567743</v>
      </c>
      <c r="U19" s="22">
        <v>1412801.85</v>
      </c>
      <c r="V19" s="22">
        <v>10582.785393258428</v>
      </c>
      <c r="W19" s="22">
        <v>59903.040000000001</v>
      </c>
      <c r="X19" s="22">
        <v>448.71191011235953</v>
      </c>
      <c r="Y19" s="22">
        <v>111064.87700029353</v>
      </c>
      <c r="Z19" s="22">
        <v>831.94664419695528</v>
      </c>
      <c r="AA19" s="27">
        <v>242988.3079526668</v>
      </c>
      <c r="AB19" s="37">
        <v>1820.137138222223</v>
      </c>
      <c r="AC19" s="30">
        <v>507450.89560397802</v>
      </c>
      <c r="AD19" s="22">
        <v>3801.1303041496476</v>
      </c>
      <c r="AE19" s="22">
        <v>179346.8168776774</v>
      </c>
      <c r="AF19" s="22">
        <v>1343.4218492709915</v>
      </c>
      <c r="AG19" s="22">
        <v>327789.78517805011</v>
      </c>
      <c r="AH19" s="22">
        <v>2455.3541960902626</v>
      </c>
      <c r="AI19" s="22">
        <v>314.29354825054509</v>
      </c>
      <c r="AJ19" s="22">
        <v>2.3542587883935964</v>
      </c>
      <c r="AK19" s="37">
        <v>333042.74985672417</v>
      </c>
      <c r="AL19" s="103">
        <v>2494.7022461177835</v>
      </c>
      <c r="AM19" s="30">
        <v>2672061.5188815338</v>
      </c>
      <c r="AN19" s="22">
        <v>20015.442089000251</v>
      </c>
      <c r="AO19" s="22">
        <v>2542495.6401398932</v>
      </c>
      <c r="AP19" s="22">
        <v>19044.911162096578</v>
      </c>
      <c r="AQ19" s="22">
        <v>130201.09275276118</v>
      </c>
      <c r="AR19" s="22">
        <v>975.28908429034584</v>
      </c>
      <c r="AS19" s="22">
        <v>129565.87874164026</v>
      </c>
      <c r="AT19" s="22">
        <v>970.53092690367225</v>
      </c>
      <c r="AU19" s="22">
        <v>5445.0124789919701</v>
      </c>
      <c r="AV19" s="22">
        <v>40.786610329527875</v>
      </c>
      <c r="AW19" s="22">
        <v>4809.7984678710445</v>
      </c>
      <c r="AX19" s="56">
        <v>36.028452942854265</v>
      </c>
      <c r="AY19" s="30">
        <v>8.1299999999999997E-23</v>
      </c>
      <c r="AZ19" s="22" t="s">
        <v>62</v>
      </c>
      <c r="BA19" s="23">
        <v>3</v>
      </c>
      <c r="BB19" s="24" t="s">
        <v>273</v>
      </c>
      <c r="BC19" s="1">
        <v>0</v>
      </c>
      <c r="BD19" s="125">
        <v>44133.378460648149</v>
      </c>
    </row>
    <row r="20" spans="1:56" x14ac:dyDescent="0.2">
      <c r="A20" s="20">
        <v>16</v>
      </c>
      <c r="B20" s="25">
        <v>5</v>
      </c>
      <c r="C20" s="91" t="s">
        <v>67</v>
      </c>
      <c r="D20" s="33" t="s">
        <v>64</v>
      </c>
      <c r="E20" s="33" t="s">
        <v>55</v>
      </c>
      <c r="F20" s="33" t="s">
        <v>60</v>
      </c>
      <c r="G20" s="33">
        <v>0</v>
      </c>
      <c r="H20" s="33" t="s">
        <v>322</v>
      </c>
      <c r="I20" s="71" t="s">
        <v>260</v>
      </c>
      <c r="J20" s="35" t="s">
        <v>261</v>
      </c>
      <c r="K20" s="35">
        <v>3</v>
      </c>
      <c r="L20" s="37">
        <v>1</v>
      </c>
      <c r="M20" s="37">
        <v>0</v>
      </c>
      <c r="N20" s="37">
        <v>225.5</v>
      </c>
      <c r="O20" s="31">
        <v>4863090.55</v>
      </c>
      <c r="P20" s="103">
        <v>21565.811751662972</v>
      </c>
      <c r="Q20" s="74">
        <v>4952021.92</v>
      </c>
      <c r="R20" s="40">
        <v>21960.185898004434</v>
      </c>
      <c r="S20" s="30">
        <v>3576062.26</v>
      </c>
      <c r="T20" s="22">
        <v>15858.369223946784</v>
      </c>
      <c r="U20" s="22">
        <v>3112167.95</v>
      </c>
      <c r="V20" s="22">
        <v>13801.18824833703</v>
      </c>
      <c r="W20" s="22">
        <v>174583.24</v>
      </c>
      <c r="X20" s="22">
        <v>774.20505543237255</v>
      </c>
      <c r="Y20" s="22">
        <v>289311.07</v>
      </c>
      <c r="Z20" s="22">
        <v>1282.9759201773834</v>
      </c>
      <c r="AA20" s="27">
        <v>523640.86</v>
      </c>
      <c r="AB20" s="37">
        <v>2322.1324168514411</v>
      </c>
      <c r="AC20" s="30">
        <v>852318.8</v>
      </c>
      <c r="AD20" s="22">
        <v>3779.6842572062083</v>
      </c>
      <c r="AE20" s="22">
        <v>10000</v>
      </c>
      <c r="AF20" s="22">
        <v>44.345898004434588</v>
      </c>
      <c r="AG20" s="22">
        <v>842318.8</v>
      </c>
      <c r="AH20" s="22">
        <v>3735.3383592017735</v>
      </c>
      <c r="AI20" s="22">
        <v>0</v>
      </c>
      <c r="AJ20" s="22">
        <v>0</v>
      </c>
      <c r="AK20" s="37">
        <v>-88931.37</v>
      </c>
      <c r="AL20" s="103">
        <v>-394.37414634146342</v>
      </c>
      <c r="AM20" s="30">
        <v>5207776.6100000003</v>
      </c>
      <c r="AN20" s="22">
        <v>23094.353037694014</v>
      </c>
      <c r="AO20" s="22">
        <v>6939393.6100000003</v>
      </c>
      <c r="AP20" s="22">
        <v>30773.364124168515</v>
      </c>
      <c r="AQ20" s="22">
        <v>-2072501</v>
      </c>
      <c r="AR20" s="22">
        <v>-9190.6917960088704</v>
      </c>
      <c r="AS20" s="22">
        <v>-1731617</v>
      </c>
      <c r="AT20" s="22">
        <v>-7679.0110864745002</v>
      </c>
      <c r="AU20" s="22">
        <v>3802.06</v>
      </c>
      <c r="AV20" s="22">
        <v>16.860576496674057</v>
      </c>
      <c r="AW20" s="22">
        <v>344686.06</v>
      </c>
      <c r="AX20" s="56">
        <v>1528.5412860310419</v>
      </c>
      <c r="AY20" s="30">
        <v>0</v>
      </c>
      <c r="AZ20" s="22" t="s">
        <v>62</v>
      </c>
      <c r="BA20" s="23">
        <v>2</v>
      </c>
      <c r="BB20" s="24" t="s">
        <v>273</v>
      </c>
      <c r="BC20" s="1">
        <v>0</v>
      </c>
      <c r="BD20" s="125">
        <v>44133.378460648149</v>
      </c>
    </row>
    <row r="21" spans="1:56" x14ac:dyDescent="0.2">
      <c r="A21" s="20">
        <v>225</v>
      </c>
      <c r="B21" s="25">
        <v>110</v>
      </c>
      <c r="C21" s="91" t="s">
        <v>68</v>
      </c>
      <c r="D21" s="33" t="s">
        <v>69</v>
      </c>
      <c r="E21" s="33" t="s">
        <v>55</v>
      </c>
      <c r="F21" s="33" t="s">
        <v>65</v>
      </c>
      <c r="G21" s="33">
        <v>0</v>
      </c>
      <c r="H21" s="33" t="s">
        <v>322</v>
      </c>
      <c r="I21" s="71" t="s">
        <v>262</v>
      </c>
      <c r="J21" s="35" t="s">
        <v>263</v>
      </c>
      <c r="K21" s="35">
        <v>1</v>
      </c>
      <c r="L21" s="37">
        <v>0.26606394271412875</v>
      </c>
      <c r="M21" s="37">
        <v>1</v>
      </c>
      <c r="N21" s="37">
        <v>28.5</v>
      </c>
      <c r="O21" s="31">
        <v>404392.21218189446</v>
      </c>
      <c r="P21" s="103">
        <v>14189.200427434893</v>
      </c>
      <c r="Q21" s="74">
        <v>417384.58011652518</v>
      </c>
      <c r="R21" s="40">
        <v>14645.072986544743</v>
      </c>
      <c r="S21" s="30">
        <v>296232.91455400805</v>
      </c>
      <c r="T21" s="22">
        <v>10394.137352772212</v>
      </c>
      <c r="U21" s="22">
        <v>262007.08666666699</v>
      </c>
      <c r="V21" s="22">
        <v>9193.231111111123</v>
      </c>
      <c r="W21" s="22">
        <v>8832.6883333333408</v>
      </c>
      <c r="X21" s="22">
        <v>309.91888888888911</v>
      </c>
      <c r="Y21" s="22">
        <v>25393.139554007696</v>
      </c>
      <c r="Z21" s="22">
        <v>890.98735277219964</v>
      </c>
      <c r="AA21" s="27">
        <v>59058.572550577825</v>
      </c>
      <c r="AB21" s="37">
        <v>2072.2306158097481</v>
      </c>
      <c r="AC21" s="30">
        <v>62093.093011939287</v>
      </c>
      <c r="AD21" s="22">
        <v>2178.7050179627813</v>
      </c>
      <c r="AE21" s="22">
        <v>14846.368003448384</v>
      </c>
      <c r="AF21" s="22">
        <v>520.9251931034521</v>
      </c>
      <c r="AG21" s="22">
        <v>44520.287968316406</v>
      </c>
      <c r="AH21" s="22">
        <v>1562.1153673093474</v>
      </c>
      <c r="AI21" s="22">
        <v>2726.4370401744914</v>
      </c>
      <c r="AJ21" s="22">
        <v>95.664457549982146</v>
      </c>
      <c r="AK21" s="37">
        <v>-12992.367934630656</v>
      </c>
      <c r="AL21" s="103">
        <v>-455.87255910984754</v>
      </c>
      <c r="AM21" s="30">
        <v>440050.62593040895</v>
      </c>
      <c r="AN21" s="22">
        <v>15440.372839663472</v>
      </c>
      <c r="AO21" s="22">
        <v>370672.05829221546</v>
      </c>
      <c r="AP21" s="22">
        <v>13006.03713306019</v>
      </c>
      <c r="AQ21" s="22">
        <v>68119.020933384803</v>
      </c>
      <c r="AR21" s="22">
        <v>2390.1410853819229</v>
      </c>
      <c r="AS21" s="22">
        <v>69378.56763819349</v>
      </c>
      <c r="AT21" s="22">
        <v>2434.3357066032804</v>
      </c>
      <c r="AU21" s="22">
        <v>34398.867043705992</v>
      </c>
      <c r="AV21" s="22">
        <v>1206.9777910072278</v>
      </c>
      <c r="AW21" s="22">
        <v>35658.413748514453</v>
      </c>
      <c r="AX21" s="56">
        <v>1251.1724122285773</v>
      </c>
      <c r="AY21" s="30">
        <v>-2.2763608000003101E-10</v>
      </c>
      <c r="AZ21" s="22" t="s">
        <v>55</v>
      </c>
      <c r="BA21" s="23">
        <v>4</v>
      </c>
      <c r="BB21" s="24" t="s">
        <v>273</v>
      </c>
      <c r="BC21" s="1">
        <v>0</v>
      </c>
      <c r="BD21" s="125">
        <v>44133.378460648149</v>
      </c>
    </row>
    <row r="22" spans="1:56" x14ac:dyDescent="0.2">
      <c r="A22" s="20">
        <v>225</v>
      </c>
      <c r="B22" s="25">
        <v>110</v>
      </c>
      <c r="C22" s="91" t="s">
        <v>68</v>
      </c>
      <c r="D22" s="33" t="s">
        <v>69</v>
      </c>
      <c r="E22" s="33" t="s">
        <v>55</v>
      </c>
      <c r="F22" s="33" t="s">
        <v>65</v>
      </c>
      <c r="G22" s="33">
        <v>0</v>
      </c>
      <c r="H22" s="33" t="s">
        <v>322</v>
      </c>
      <c r="I22" s="71" t="s">
        <v>264</v>
      </c>
      <c r="J22" s="35" t="s">
        <v>265</v>
      </c>
      <c r="K22" s="35">
        <v>2</v>
      </c>
      <c r="L22" s="37">
        <v>0.7339360572858713</v>
      </c>
      <c r="M22" s="37">
        <v>0</v>
      </c>
      <c r="N22" s="37">
        <v>71.5</v>
      </c>
      <c r="O22" s="31">
        <v>1115513.8978181055</v>
      </c>
      <c r="P22" s="103">
        <v>15601.592976477001</v>
      </c>
      <c r="Q22" s="74">
        <v>1151353.2798834748</v>
      </c>
      <c r="R22" s="40">
        <v>16102.843075293355</v>
      </c>
      <c r="S22" s="30">
        <v>817157.015445992</v>
      </c>
      <c r="T22" s="22">
        <v>11428.76944679709</v>
      </c>
      <c r="U22" s="22">
        <v>700896.51333333296</v>
      </c>
      <c r="V22" s="22">
        <v>9802.7484382284329</v>
      </c>
      <c r="W22" s="22">
        <v>27696.45166666666</v>
      </c>
      <c r="X22" s="22">
        <v>387.36296037296023</v>
      </c>
      <c r="Y22" s="22">
        <v>88564.050445992325</v>
      </c>
      <c r="Z22" s="22">
        <v>1238.6580481956964</v>
      </c>
      <c r="AA22" s="27">
        <v>162912.7774494222</v>
      </c>
      <c r="AB22" s="37">
        <v>2278.5003839080023</v>
      </c>
      <c r="AC22" s="30">
        <v>171283.48698806073</v>
      </c>
      <c r="AD22" s="22">
        <v>2395.5732445882613</v>
      </c>
      <c r="AE22" s="22">
        <v>40953.631996551623</v>
      </c>
      <c r="AF22" s="22">
        <v>572.77806988184079</v>
      </c>
      <c r="AG22" s="22">
        <v>122808.99203168359</v>
      </c>
      <c r="AH22" s="22">
        <v>1717.6082801634068</v>
      </c>
      <c r="AI22" s="22">
        <v>7520.8629598255075</v>
      </c>
      <c r="AJ22" s="22">
        <v>105.18689454301409</v>
      </c>
      <c r="AK22" s="37">
        <v>-35839.382065369347</v>
      </c>
      <c r="AL22" s="103">
        <v>-501.25009881635447</v>
      </c>
      <c r="AM22" s="30">
        <v>1213877.4540695911</v>
      </c>
      <c r="AN22" s="22">
        <v>16977.307049924351</v>
      </c>
      <c r="AO22" s="22">
        <v>1022497.0217077845</v>
      </c>
      <c r="AP22" s="22">
        <v>14300.657646262722</v>
      </c>
      <c r="AQ22" s="22">
        <v>187905.9790666152</v>
      </c>
      <c r="AR22" s="22">
        <v>2628.0556512813314</v>
      </c>
      <c r="AS22" s="22">
        <v>191380.43236180654</v>
      </c>
      <c r="AT22" s="22">
        <v>2676.6494036616295</v>
      </c>
      <c r="AU22" s="22">
        <v>94889.102956294009</v>
      </c>
      <c r="AV22" s="22">
        <v>1327.120321067049</v>
      </c>
      <c r="AW22" s="22">
        <v>98363.556251485556</v>
      </c>
      <c r="AX22" s="56">
        <v>1375.7140734473503</v>
      </c>
      <c r="AY22" s="30">
        <v>2.2763607999991003E-10</v>
      </c>
      <c r="AZ22" s="22" t="s">
        <v>55</v>
      </c>
      <c r="BA22" s="23">
        <v>2</v>
      </c>
      <c r="BB22" s="24" t="s">
        <v>273</v>
      </c>
      <c r="BC22" s="1">
        <v>0</v>
      </c>
      <c r="BD22" s="125">
        <v>44133.378460648149</v>
      </c>
    </row>
    <row r="23" spans="1:56" x14ac:dyDescent="0.2">
      <c r="A23" s="20">
        <v>222</v>
      </c>
      <c r="B23" s="25">
        <v>105</v>
      </c>
      <c r="C23" s="91" t="s">
        <v>268</v>
      </c>
      <c r="D23" s="33" t="s">
        <v>70</v>
      </c>
      <c r="E23" s="33" t="s">
        <v>55</v>
      </c>
      <c r="F23" s="33" t="s">
        <v>56</v>
      </c>
      <c r="G23" s="33">
        <v>0</v>
      </c>
      <c r="H23" s="33" t="s">
        <v>322</v>
      </c>
      <c r="I23" s="71" t="s">
        <v>262</v>
      </c>
      <c r="J23" s="35" t="s">
        <v>263</v>
      </c>
      <c r="K23" s="35">
        <v>1</v>
      </c>
      <c r="L23" s="37">
        <v>0.14642566793698672</v>
      </c>
      <c r="M23" s="37">
        <v>0</v>
      </c>
      <c r="N23" s="37">
        <v>337</v>
      </c>
      <c r="O23" s="31">
        <v>4349113.2881772257</v>
      </c>
      <c r="P23" s="103">
        <v>12905.380677083756</v>
      </c>
      <c r="Q23" s="74">
        <v>4436844.6912910389</v>
      </c>
      <c r="R23" s="40">
        <v>13165.711250121778</v>
      </c>
      <c r="S23" s="30">
        <v>3099730.1427064873</v>
      </c>
      <c r="T23" s="22">
        <v>9198.0122928975888</v>
      </c>
      <c r="U23" s="22">
        <v>2962914.3232821189</v>
      </c>
      <c r="V23" s="22">
        <v>8792.0306328846254</v>
      </c>
      <c r="W23" s="22">
        <v>48090.54</v>
      </c>
      <c r="X23" s="22">
        <v>142.70189910979227</v>
      </c>
      <c r="Y23" s="22">
        <v>88725.27942436884</v>
      </c>
      <c r="Z23" s="22">
        <v>263.27976090317156</v>
      </c>
      <c r="AA23" s="27">
        <v>460283.25358847663</v>
      </c>
      <c r="AB23" s="37">
        <v>1365.8256783040849</v>
      </c>
      <c r="AC23" s="30">
        <v>876831.29499607475</v>
      </c>
      <c r="AD23" s="22">
        <v>2601.8732789201031</v>
      </c>
      <c r="AE23" s="22">
        <v>286111.50880450191</v>
      </c>
      <c r="AF23" s="22">
        <v>848.99557508754242</v>
      </c>
      <c r="AG23" s="22">
        <v>575082.99643386563</v>
      </c>
      <c r="AH23" s="22">
        <v>1706.47773422512</v>
      </c>
      <c r="AI23" s="22">
        <v>15636.789757707413</v>
      </c>
      <c r="AJ23" s="22">
        <v>46.399969607440397</v>
      </c>
      <c r="AK23" s="37">
        <v>-87731.40311381295</v>
      </c>
      <c r="AL23" s="103">
        <v>-260.33057303802059</v>
      </c>
      <c r="AM23" s="30">
        <v>4511205.8568462748</v>
      </c>
      <c r="AN23" s="22">
        <v>13386.367527733753</v>
      </c>
      <c r="AO23" s="22">
        <v>4188564.5116818575</v>
      </c>
      <c r="AP23" s="22">
        <v>12428.974812112336</v>
      </c>
      <c r="AQ23" s="22">
        <v>355762.97767743183</v>
      </c>
      <c r="AR23" s="22">
        <v>1055.6764916244267</v>
      </c>
      <c r="AS23" s="22">
        <v>322641.34516441752</v>
      </c>
      <c r="AT23" s="22">
        <v>957.39271562141676</v>
      </c>
      <c r="AU23" s="22">
        <v>195214.20118206303</v>
      </c>
      <c r="AV23" s="22">
        <v>579.27062665300593</v>
      </c>
      <c r="AW23" s="22">
        <v>162092.56866904869</v>
      </c>
      <c r="AX23" s="56">
        <v>480.98685064999609</v>
      </c>
      <c r="AY23" s="30">
        <v>8.5000000000000001E-22</v>
      </c>
      <c r="AZ23" s="22" t="s">
        <v>62</v>
      </c>
      <c r="BA23" s="23">
        <v>3</v>
      </c>
      <c r="BB23" s="24" t="s">
        <v>273</v>
      </c>
      <c r="BC23" s="1">
        <v>0</v>
      </c>
      <c r="BD23" s="125">
        <v>44133.378460648149</v>
      </c>
    </row>
    <row r="24" spans="1:56" x14ac:dyDescent="0.2">
      <c r="A24" s="20">
        <v>222</v>
      </c>
      <c r="B24" s="25">
        <v>105</v>
      </c>
      <c r="C24" s="91" t="s">
        <v>268</v>
      </c>
      <c r="D24" s="33" t="s">
        <v>70</v>
      </c>
      <c r="E24" s="33" t="s">
        <v>55</v>
      </c>
      <c r="F24" s="33" t="s">
        <v>56</v>
      </c>
      <c r="G24" s="33">
        <v>0</v>
      </c>
      <c r="H24" s="33" t="s">
        <v>322</v>
      </c>
      <c r="I24" s="71" t="s">
        <v>264</v>
      </c>
      <c r="J24" s="35" t="s">
        <v>265</v>
      </c>
      <c r="K24" s="35">
        <v>2</v>
      </c>
      <c r="L24" s="37">
        <v>0.50977477338256172</v>
      </c>
      <c r="M24" s="37">
        <v>0</v>
      </c>
      <c r="N24" s="37">
        <v>906.5</v>
      </c>
      <c r="O24" s="31">
        <v>15141254.071995992</v>
      </c>
      <c r="P24" s="103">
        <v>16702.982980690558</v>
      </c>
      <c r="Q24" s="74">
        <v>15446687.243454184</v>
      </c>
      <c r="R24" s="40">
        <v>17039.919739055913</v>
      </c>
      <c r="S24" s="30">
        <v>10638326.236435894</v>
      </c>
      <c r="T24" s="22">
        <v>11735.605335285045</v>
      </c>
      <c r="U24" s="22">
        <v>9542075.2047808226</v>
      </c>
      <c r="V24" s="22">
        <v>10526.282630756561</v>
      </c>
      <c r="W24" s="22">
        <v>392095</v>
      </c>
      <c r="X24" s="22">
        <v>432.53723110865963</v>
      </c>
      <c r="Y24" s="22">
        <v>704156.031655072</v>
      </c>
      <c r="Z24" s="22">
        <v>776.78547341982551</v>
      </c>
      <c r="AA24" s="27">
        <v>1755709.9179092441</v>
      </c>
      <c r="AB24" s="37">
        <v>1936.8007919572465</v>
      </c>
      <c r="AC24" s="30">
        <v>3052651.0891090469</v>
      </c>
      <c r="AD24" s="22">
        <v>3367.5136118136202</v>
      </c>
      <c r="AE24" s="22">
        <v>996085.12372109736</v>
      </c>
      <c r="AF24" s="22">
        <v>1098.825288164476</v>
      </c>
      <c r="AG24" s="22">
        <v>2002127.1428271644</v>
      </c>
      <c r="AH24" s="22">
        <v>2208.6344653360884</v>
      </c>
      <c r="AI24" s="22">
        <v>54438.822560785091</v>
      </c>
      <c r="AJ24" s="22">
        <v>60.053858313055805</v>
      </c>
      <c r="AK24" s="37">
        <v>-305433.17145819345</v>
      </c>
      <c r="AL24" s="103">
        <v>-336.93675836535402</v>
      </c>
      <c r="AM24" s="30">
        <v>15705572.498023737</v>
      </c>
      <c r="AN24" s="22">
        <v>17325.507444041628</v>
      </c>
      <c r="AO24" s="22">
        <v>14582310.293163478</v>
      </c>
      <c r="AP24" s="22">
        <v>16086.387526931579</v>
      </c>
      <c r="AQ24" s="22">
        <v>1238573.7683741676</v>
      </c>
      <c r="AR24" s="22">
        <v>1366.3251719516463</v>
      </c>
      <c r="AS24" s="22">
        <v>1123262.2048602586</v>
      </c>
      <c r="AT24" s="22">
        <v>1239.1199171100479</v>
      </c>
      <c r="AU24" s="22">
        <v>679629.98954165401</v>
      </c>
      <c r="AV24" s="22">
        <v>749.72971819266843</v>
      </c>
      <c r="AW24" s="22">
        <v>564318.42602774512</v>
      </c>
      <c r="AX24" s="56">
        <v>622.52446335107015</v>
      </c>
      <c r="AY24" s="30">
        <v>1.13E-21</v>
      </c>
      <c r="AZ24" s="22" t="s">
        <v>62</v>
      </c>
      <c r="BA24" s="23">
        <v>3</v>
      </c>
      <c r="BB24" s="24" t="s">
        <v>273</v>
      </c>
      <c r="BC24" s="1">
        <v>0</v>
      </c>
      <c r="BD24" s="125">
        <v>44133.378460648149</v>
      </c>
    </row>
    <row r="25" spans="1:56" x14ac:dyDescent="0.2">
      <c r="A25" s="20">
        <v>222</v>
      </c>
      <c r="B25" s="25">
        <v>105</v>
      </c>
      <c r="C25" s="91" t="s">
        <v>268</v>
      </c>
      <c r="D25" s="33" t="s">
        <v>70</v>
      </c>
      <c r="E25" s="33" t="s">
        <v>55</v>
      </c>
      <c r="F25" s="33" t="s">
        <v>56</v>
      </c>
      <c r="G25" s="33">
        <v>0</v>
      </c>
      <c r="H25" s="33" t="s">
        <v>322</v>
      </c>
      <c r="I25" s="71" t="s">
        <v>260</v>
      </c>
      <c r="J25" s="35" t="s">
        <v>261</v>
      </c>
      <c r="K25" s="35">
        <v>3</v>
      </c>
      <c r="L25" s="37">
        <v>0.34379955868045159</v>
      </c>
      <c r="M25" s="37">
        <v>0</v>
      </c>
      <c r="N25" s="37">
        <v>459.5</v>
      </c>
      <c r="O25" s="31">
        <v>10211483.069826784</v>
      </c>
      <c r="P25" s="103">
        <v>22223.031708001701</v>
      </c>
      <c r="Q25" s="74">
        <v>10417471.665254777</v>
      </c>
      <c r="R25" s="40">
        <v>22671.320272589284</v>
      </c>
      <c r="S25" s="30">
        <v>7194591.0308576189</v>
      </c>
      <c r="T25" s="22">
        <v>15657.434234728224</v>
      </c>
      <c r="U25" s="22">
        <v>6416188.1719370596</v>
      </c>
      <c r="V25" s="22">
        <v>13963.412778970749</v>
      </c>
      <c r="W25" s="22">
        <v>237921.31</v>
      </c>
      <c r="X25" s="22">
        <v>517.78304678998904</v>
      </c>
      <c r="Y25" s="22">
        <v>540481.54892055935</v>
      </c>
      <c r="Z25" s="22">
        <v>1176.2384089674847</v>
      </c>
      <c r="AA25" s="27">
        <v>1164128.1185022793</v>
      </c>
      <c r="AB25" s="37">
        <v>2533.4670696458738</v>
      </c>
      <c r="AC25" s="30">
        <v>2058752.5158948782</v>
      </c>
      <c r="AD25" s="22">
        <v>4480.4189682151864</v>
      </c>
      <c r="AE25" s="22">
        <v>671774.36747440079</v>
      </c>
      <c r="AF25" s="22">
        <v>1461.9681555482061</v>
      </c>
      <c r="AG25" s="22">
        <v>1350263.8107389703</v>
      </c>
      <c r="AH25" s="22">
        <v>2938.5501865918827</v>
      </c>
      <c r="AI25" s="22">
        <v>36714.337681507503</v>
      </c>
      <c r="AJ25" s="22">
        <v>79.900626075097918</v>
      </c>
      <c r="AK25" s="37">
        <v>-205988.59542799366</v>
      </c>
      <c r="AL25" s="103">
        <v>-448.28856458758128</v>
      </c>
      <c r="AM25" s="30">
        <v>10592067.665129989</v>
      </c>
      <c r="AN25" s="22">
        <v>23051.289804417822</v>
      </c>
      <c r="AO25" s="22">
        <v>9834523.2151546665</v>
      </c>
      <c r="AP25" s="22">
        <v>21402.662056919839</v>
      </c>
      <c r="AQ25" s="22">
        <v>835312.25394840061</v>
      </c>
      <c r="AR25" s="22">
        <v>1817.8721522272049</v>
      </c>
      <c r="AS25" s="22">
        <v>757544.44997532386</v>
      </c>
      <c r="AT25" s="22">
        <v>1648.6277474979843</v>
      </c>
      <c r="AU25" s="22">
        <v>458352.3992762831</v>
      </c>
      <c r="AV25" s="22">
        <v>997.50250114533833</v>
      </c>
      <c r="AW25" s="22">
        <v>380584.59530320624</v>
      </c>
      <c r="AX25" s="56">
        <v>828.25809641611784</v>
      </c>
      <c r="AY25" s="30">
        <v>9.9000000000000003E-22</v>
      </c>
      <c r="AZ25" s="22" t="s">
        <v>62</v>
      </c>
      <c r="BA25" s="23">
        <v>2</v>
      </c>
      <c r="BB25" s="24" t="s">
        <v>273</v>
      </c>
      <c r="BC25" s="1">
        <v>0</v>
      </c>
      <c r="BD25" s="125">
        <v>44133.378460648149</v>
      </c>
    </row>
    <row r="26" spans="1:56" x14ac:dyDescent="0.2">
      <c r="A26" s="20">
        <v>142</v>
      </c>
      <c r="B26" s="25">
        <v>9</v>
      </c>
      <c r="C26" s="91" t="s">
        <v>71</v>
      </c>
      <c r="D26" s="33" t="s">
        <v>72</v>
      </c>
      <c r="E26" s="33" t="s">
        <v>55</v>
      </c>
      <c r="F26" s="33" t="s">
        <v>65</v>
      </c>
      <c r="G26" s="33">
        <v>0</v>
      </c>
      <c r="H26" s="33" t="s">
        <v>322</v>
      </c>
      <c r="I26" s="71" t="s">
        <v>262</v>
      </c>
      <c r="J26" s="35" t="s">
        <v>263</v>
      </c>
      <c r="K26" s="35">
        <v>1</v>
      </c>
      <c r="L26" s="37">
        <v>0.22497277466077872</v>
      </c>
      <c r="M26" s="37">
        <v>0</v>
      </c>
      <c r="N26" s="37">
        <v>229.5</v>
      </c>
      <c r="O26" s="31">
        <v>3424420.0276195803</v>
      </c>
      <c r="P26" s="103">
        <v>14921.220163919739</v>
      </c>
      <c r="Q26" s="74">
        <v>3477907.4330296619</v>
      </c>
      <c r="R26" s="40">
        <v>15154.280753941883</v>
      </c>
      <c r="S26" s="30">
        <v>2266128.8584759473</v>
      </c>
      <c r="T26" s="22">
        <v>9874.1998190673075</v>
      </c>
      <c r="U26" s="22">
        <v>2140301.4739037878</v>
      </c>
      <c r="V26" s="22">
        <v>9325.9323481646534</v>
      </c>
      <c r="W26" s="22">
        <v>40962.99</v>
      </c>
      <c r="X26" s="22">
        <v>178.48797385620915</v>
      </c>
      <c r="Y26" s="22">
        <v>84864.394572159174</v>
      </c>
      <c r="Z26" s="22">
        <v>369.77949704644516</v>
      </c>
      <c r="AA26" s="27">
        <v>387678.56296498055</v>
      </c>
      <c r="AB26" s="37">
        <v>1689.2312111763856</v>
      </c>
      <c r="AC26" s="30">
        <v>824100.01158873423</v>
      </c>
      <c r="AD26" s="22">
        <v>3590.8497236981875</v>
      </c>
      <c r="AE26" s="22">
        <v>324887.90831589844</v>
      </c>
      <c r="AF26" s="22">
        <v>1415.6335874331085</v>
      </c>
      <c r="AG26" s="22">
        <v>428420.68517776241</v>
      </c>
      <c r="AH26" s="22">
        <v>1866.7567981601844</v>
      </c>
      <c r="AI26" s="22">
        <v>70791.418095073386</v>
      </c>
      <c r="AJ26" s="22">
        <v>308.45933810489493</v>
      </c>
      <c r="AK26" s="37">
        <v>-53487.405410081694</v>
      </c>
      <c r="AL26" s="103">
        <v>-233.06059002214243</v>
      </c>
      <c r="AM26" s="30">
        <v>3863354.2664875435</v>
      </c>
      <c r="AN26" s="22">
        <v>16833.787653540494</v>
      </c>
      <c r="AO26" s="22">
        <v>3326984.0759434002</v>
      </c>
      <c r="AP26" s="22">
        <v>14496.662640276254</v>
      </c>
      <c r="AQ26" s="22">
        <v>561100.54777150438</v>
      </c>
      <c r="AR26" s="22">
        <v>2444.8825610958788</v>
      </c>
      <c r="AS26" s="22">
        <v>536370.19054414367</v>
      </c>
      <c r="AT26" s="22">
        <v>2337.1250132642417</v>
      </c>
      <c r="AU26" s="22">
        <v>463664.59609532449</v>
      </c>
      <c r="AV26" s="22">
        <v>2020.3250374523939</v>
      </c>
      <c r="AW26" s="22">
        <v>438934.23886796366</v>
      </c>
      <c r="AX26" s="56">
        <v>1912.5674896207563</v>
      </c>
      <c r="AY26" s="30">
        <v>-4.9000000000000007E-22</v>
      </c>
      <c r="AZ26" s="22" t="s">
        <v>55</v>
      </c>
      <c r="BA26" s="23">
        <v>4</v>
      </c>
      <c r="BB26" s="24" t="s">
        <v>273</v>
      </c>
      <c r="BC26" s="1">
        <v>0</v>
      </c>
      <c r="BD26" s="125">
        <v>44133.378460648149</v>
      </c>
    </row>
    <row r="27" spans="1:56" x14ac:dyDescent="0.2">
      <c r="A27" s="20">
        <v>142</v>
      </c>
      <c r="B27" s="25">
        <v>9</v>
      </c>
      <c r="C27" s="91" t="s">
        <v>71</v>
      </c>
      <c r="D27" s="33" t="s">
        <v>72</v>
      </c>
      <c r="E27" s="33" t="s">
        <v>55</v>
      </c>
      <c r="F27" s="33" t="s">
        <v>65</v>
      </c>
      <c r="G27" s="33">
        <v>0</v>
      </c>
      <c r="H27" s="33" t="s">
        <v>322</v>
      </c>
      <c r="I27" s="71" t="s">
        <v>264</v>
      </c>
      <c r="J27" s="35" t="s">
        <v>265</v>
      </c>
      <c r="K27" s="35">
        <v>2</v>
      </c>
      <c r="L27" s="37">
        <v>0.7750272253392213</v>
      </c>
      <c r="M27" s="37">
        <v>0</v>
      </c>
      <c r="N27" s="37">
        <v>698</v>
      </c>
      <c r="O27" s="31">
        <v>11797066.362380421</v>
      </c>
      <c r="P27" s="103">
        <v>16901.241206848739</v>
      </c>
      <c r="Q27" s="74">
        <v>11981329.52697034</v>
      </c>
      <c r="R27" s="40">
        <v>17165.228548668107</v>
      </c>
      <c r="S27" s="30">
        <v>7729555.191524053</v>
      </c>
      <c r="T27" s="22">
        <v>11073.861305908385</v>
      </c>
      <c r="U27" s="22">
        <v>7078365.306096212</v>
      </c>
      <c r="V27" s="22">
        <v>10140.924507301163</v>
      </c>
      <c r="W27" s="22">
        <v>261045.28</v>
      </c>
      <c r="X27" s="22">
        <v>373.99037249283668</v>
      </c>
      <c r="Y27" s="22">
        <v>390144.60542784084</v>
      </c>
      <c r="Z27" s="22">
        <v>558.94642611438519</v>
      </c>
      <c r="AA27" s="27">
        <v>1412764.3870350195</v>
      </c>
      <c r="AB27" s="37">
        <v>2024.0177464685091</v>
      </c>
      <c r="AC27" s="30">
        <v>2839009.9484112659</v>
      </c>
      <c r="AD27" s="22">
        <v>4067.3494962912114</v>
      </c>
      <c r="AE27" s="22">
        <v>1119233.0916841016</v>
      </c>
      <c r="AF27" s="22">
        <v>1603.4858047050168</v>
      </c>
      <c r="AG27" s="22">
        <v>1475901.6748222378</v>
      </c>
      <c r="AH27" s="22">
        <v>2114.4723134989076</v>
      </c>
      <c r="AI27" s="22">
        <v>243875.18190492661</v>
      </c>
      <c r="AJ27" s="22">
        <v>349.39137808728742</v>
      </c>
      <c r="AK27" s="37">
        <v>-184263.16458991833</v>
      </c>
      <c r="AL27" s="103">
        <v>-263.9873418193672</v>
      </c>
      <c r="AM27" s="30">
        <v>13309187.043512456</v>
      </c>
      <c r="AN27" s="22">
        <v>19067.603214201226</v>
      </c>
      <c r="AO27" s="22">
        <v>11461401.234056599</v>
      </c>
      <c r="AP27" s="22">
        <v>16420.345607530948</v>
      </c>
      <c r="AQ27" s="22">
        <v>1932981.4522284956</v>
      </c>
      <c r="AR27" s="22">
        <v>2769.3144014734894</v>
      </c>
      <c r="AS27" s="22">
        <v>1847785.8094558564</v>
      </c>
      <c r="AT27" s="22">
        <v>2647.2576066702809</v>
      </c>
      <c r="AU27" s="22">
        <v>1597316.3239046757</v>
      </c>
      <c r="AV27" s="22">
        <v>2288.4188021556952</v>
      </c>
      <c r="AW27" s="22">
        <v>1512120.6811320363</v>
      </c>
      <c r="AX27" s="56">
        <v>2166.3620073524871</v>
      </c>
      <c r="AY27" s="30">
        <v>1.1E-21</v>
      </c>
      <c r="AZ27" s="22" t="s">
        <v>55</v>
      </c>
      <c r="BA27" s="23">
        <v>3</v>
      </c>
      <c r="BB27" s="24" t="s">
        <v>273</v>
      </c>
      <c r="BC27" s="1">
        <v>0</v>
      </c>
      <c r="BD27" s="125">
        <v>44133.378460648149</v>
      </c>
    </row>
    <row r="28" spans="1:56" x14ac:dyDescent="0.2">
      <c r="A28" s="20">
        <v>37</v>
      </c>
      <c r="B28" s="25">
        <v>10</v>
      </c>
      <c r="C28" s="91" t="s">
        <v>73</v>
      </c>
      <c r="D28" s="33" t="s">
        <v>72</v>
      </c>
      <c r="E28" s="33" t="s">
        <v>55</v>
      </c>
      <c r="F28" s="33" t="s">
        <v>60</v>
      </c>
      <c r="G28" s="33">
        <v>0</v>
      </c>
      <c r="H28" s="33" t="s">
        <v>322</v>
      </c>
      <c r="I28" s="71" t="s">
        <v>260</v>
      </c>
      <c r="J28" s="35" t="s">
        <v>261</v>
      </c>
      <c r="K28" s="35">
        <v>3</v>
      </c>
      <c r="L28" s="37">
        <v>1</v>
      </c>
      <c r="M28" s="37">
        <v>0</v>
      </c>
      <c r="N28" s="37">
        <v>455</v>
      </c>
      <c r="O28" s="31">
        <v>11503014.26</v>
      </c>
      <c r="P28" s="103">
        <v>25281.350021978022</v>
      </c>
      <c r="Q28" s="74">
        <v>11891000.76</v>
      </c>
      <c r="R28" s="40">
        <v>26134.067604395605</v>
      </c>
      <c r="S28" s="30">
        <v>7287340.3099999996</v>
      </c>
      <c r="T28" s="22">
        <v>16016.132549450549</v>
      </c>
      <c r="U28" s="22">
        <v>6019479.9500000002</v>
      </c>
      <c r="V28" s="22">
        <v>13229.626263736263</v>
      </c>
      <c r="W28" s="22">
        <v>286946.08</v>
      </c>
      <c r="X28" s="22">
        <v>630.65072527472523</v>
      </c>
      <c r="Y28" s="22">
        <v>980914.28</v>
      </c>
      <c r="Z28" s="22">
        <v>2155.8555604395606</v>
      </c>
      <c r="AA28" s="27">
        <v>1503923.65</v>
      </c>
      <c r="AB28" s="37">
        <v>3305.3267032967028</v>
      </c>
      <c r="AC28" s="30">
        <v>3099736.8</v>
      </c>
      <c r="AD28" s="22">
        <v>6812.6083516483504</v>
      </c>
      <c r="AE28" s="22">
        <v>1475421.05</v>
      </c>
      <c r="AF28" s="22">
        <v>3242.6836263736259</v>
      </c>
      <c r="AG28" s="22">
        <v>1253369.8</v>
      </c>
      <c r="AH28" s="22">
        <v>2754.658901098901</v>
      </c>
      <c r="AI28" s="22">
        <v>370945.95</v>
      </c>
      <c r="AJ28" s="22">
        <v>815.26582417582415</v>
      </c>
      <c r="AK28" s="37">
        <v>-387986.5</v>
      </c>
      <c r="AL28" s="103">
        <v>-852.71758241758232</v>
      </c>
      <c r="AM28" s="30">
        <v>13027965.300000001</v>
      </c>
      <c r="AN28" s="22">
        <v>28632.890769230769</v>
      </c>
      <c r="AO28" s="22">
        <v>15367374.300000001</v>
      </c>
      <c r="AP28" s="22">
        <v>33774.44901098901</v>
      </c>
      <c r="AQ28" s="22">
        <v>-1905912.65</v>
      </c>
      <c r="AR28" s="22">
        <v>-4188.8190109890111</v>
      </c>
      <c r="AS28" s="22">
        <v>-2339409</v>
      </c>
      <c r="AT28" s="22">
        <v>-5141.5582417582418</v>
      </c>
      <c r="AU28" s="22">
        <v>1958447.39</v>
      </c>
      <c r="AV28" s="22">
        <v>4304.2799780219784</v>
      </c>
      <c r="AW28" s="22">
        <v>1524951.04</v>
      </c>
      <c r="AX28" s="56">
        <v>3351.5407472527468</v>
      </c>
      <c r="AY28" s="30">
        <v>0</v>
      </c>
      <c r="AZ28" s="22" t="s">
        <v>55</v>
      </c>
      <c r="BA28" s="23">
        <v>4</v>
      </c>
      <c r="BB28" s="24" t="s">
        <v>273</v>
      </c>
      <c r="BC28" s="1">
        <v>0</v>
      </c>
      <c r="BD28" s="125">
        <v>44133.378460648149</v>
      </c>
    </row>
    <row r="29" spans="1:56" x14ac:dyDescent="0.2">
      <c r="A29" s="20">
        <v>210</v>
      </c>
      <c r="B29" s="25">
        <v>11</v>
      </c>
      <c r="C29" s="91" t="s">
        <v>74</v>
      </c>
      <c r="D29" s="33" t="s">
        <v>75</v>
      </c>
      <c r="E29" s="33" t="s">
        <v>55</v>
      </c>
      <c r="F29" s="33" t="s">
        <v>56</v>
      </c>
      <c r="G29" s="33">
        <v>0</v>
      </c>
      <c r="H29" s="33" t="s">
        <v>322</v>
      </c>
      <c r="I29" s="71" t="s">
        <v>262</v>
      </c>
      <c r="J29" s="35" t="s">
        <v>263</v>
      </c>
      <c r="K29" s="35">
        <v>1</v>
      </c>
      <c r="L29" s="37">
        <v>0.15292944385074292</v>
      </c>
      <c r="M29" s="37">
        <v>1</v>
      </c>
      <c r="N29" s="37">
        <v>102</v>
      </c>
      <c r="O29" s="31">
        <v>1391529.8759254799</v>
      </c>
      <c r="P29" s="103">
        <v>13642.449763975295</v>
      </c>
      <c r="Q29" s="74">
        <v>1428479.2047330912</v>
      </c>
      <c r="R29" s="40">
        <v>14004.698085618542</v>
      </c>
      <c r="S29" s="30">
        <v>976854.56394140155</v>
      </c>
      <c r="T29" s="22">
        <v>9577.0055288372696</v>
      </c>
      <c r="U29" s="22">
        <v>914495.89399999997</v>
      </c>
      <c r="V29" s="22">
        <v>8965.6460196078424</v>
      </c>
      <c r="W29" s="22">
        <v>22885.25575</v>
      </c>
      <c r="X29" s="22">
        <v>224.36525245098039</v>
      </c>
      <c r="Y29" s="22">
        <v>39473.414191401556</v>
      </c>
      <c r="Z29" s="22">
        <v>386.99425677844664</v>
      </c>
      <c r="AA29" s="27">
        <v>161174.17296903531</v>
      </c>
      <c r="AB29" s="37">
        <v>1580.1389506768166</v>
      </c>
      <c r="AC29" s="30">
        <v>290450.46782265435</v>
      </c>
      <c r="AD29" s="22">
        <v>2847.5536061044536</v>
      </c>
      <c r="AE29" s="22">
        <v>101818.28270361073</v>
      </c>
      <c r="AF29" s="22">
        <v>998.21845787853658</v>
      </c>
      <c r="AG29" s="22">
        <v>183758.30845057601</v>
      </c>
      <c r="AH29" s="22">
        <v>1801.552043633098</v>
      </c>
      <c r="AI29" s="22">
        <v>4873.876668467562</v>
      </c>
      <c r="AJ29" s="22">
        <v>47.783104592819235</v>
      </c>
      <c r="AK29" s="37">
        <v>-36949.328807611157</v>
      </c>
      <c r="AL29" s="103">
        <v>-362.24832164324658</v>
      </c>
      <c r="AM29" s="30">
        <v>1427621.4632441879</v>
      </c>
      <c r="AN29" s="22">
        <v>13996.288855335175</v>
      </c>
      <c r="AO29" s="22">
        <v>1366290.6390822858</v>
      </c>
      <c r="AP29" s="22">
        <v>13395.006265512606</v>
      </c>
      <c r="AQ29" s="22">
        <v>60666.804516702025</v>
      </c>
      <c r="AR29" s="22">
        <v>594.77259330100014</v>
      </c>
      <c r="AS29" s="22">
        <v>61330.824161901946</v>
      </c>
      <c r="AT29" s="22">
        <v>601.28258982256807</v>
      </c>
      <c r="AU29" s="22">
        <v>35427.567673507809</v>
      </c>
      <c r="AV29" s="22">
        <v>347.32909483831185</v>
      </c>
      <c r="AW29" s="22">
        <v>36091.587318707738</v>
      </c>
      <c r="AX29" s="56">
        <v>353.83909135987977</v>
      </c>
      <c r="AY29" s="30">
        <v>-1.89E-22</v>
      </c>
      <c r="AZ29" s="22" t="s">
        <v>62</v>
      </c>
      <c r="BA29" s="23">
        <v>4</v>
      </c>
      <c r="BB29" s="24" t="s">
        <v>273</v>
      </c>
      <c r="BC29" s="1">
        <v>0</v>
      </c>
      <c r="BD29" s="125">
        <v>44133.378460648149</v>
      </c>
    </row>
    <row r="30" spans="1:56" x14ac:dyDescent="0.2">
      <c r="A30" s="20">
        <v>210</v>
      </c>
      <c r="B30" s="25">
        <v>11</v>
      </c>
      <c r="C30" s="91" t="s">
        <v>74</v>
      </c>
      <c r="D30" s="33" t="s">
        <v>75</v>
      </c>
      <c r="E30" s="33" t="s">
        <v>55</v>
      </c>
      <c r="F30" s="33" t="s">
        <v>56</v>
      </c>
      <c r="G30" s="33">
        <v>0</v>
      </c>
      <c r="H30" s="33" t="s">
        <v>322</v>
      </c>
      <c r="I30" s="71" t="s">
        <v>264</v>
      </c>
      <c r="J30" s="35" t="s">
        <v>265</v>
      </c>
      <c r="K30" s="35">
        <v>2</v>
      </c>
      <c r="L30" s="37">
        <v>0.45817212349090181</v>
      </c>
      <c r="M30" s="37">
        <v>0</v>
      </c>
      <c r="N30" s="37">
        <v>255.5</v>
      </c>
      <c r="O30" s="31">
        <v>4168982.650430995</v>
      </c>
      <c r="P30" s="103">
        <v>16316.957535933445</v>
      </c>
      <c r="Q30" s="74">
        <v>4279681.7546392689</v>
      </c>
      <c r="R30" s="40">
        <v>16750.222131660543</v>
      </c>
      <c r="S30" s="30">
        <v>2912740.0813461812</v>
      </c>
      <c r="T30" s="22">
        <v>11400.156874153352</v>
      </c>
      <c r="U30" s="22">
        <v>2626905.5460000001</v>
      </c>
      <c r="V30" s="22">
        <v>10281.430708414873</v>
      </c>
      <c r="W30" s="22">
        <v>124545.12424999999</v>
      </c>
      <c r="X30" s="22">
        <v>487.45645499021521</v>
      </c>
      <c r="Y30" s="22">
        <v>161289.41109618125</v>
      </c>
      <c r="Z30" s="22">
        <v>631.26971074826315</v>
      </c>
      <c r="AA30" s="27">
        <v>496760.59984910086</v>
      </c>
      <c r="AB30" s="37">
        <v>1944.2684925600813</v>
      </c>
      <c r="AC30" s="30">
        <v>870181.07344398659</v>
      </c>
      <c r="AD30" s="22">
        <v>3405.7967649471098</v>
      </c>
      <c r="AE30" s="22">
        <v>305044.58541051351</v>
      </c>
      <c r="AF30" s="22">
        <v>1193.9122716654149</v>
      </c>
      <c r="AG30" s="22">
        <v>550534.49664060574</v>
      </c>
      <c r="AH30" s="22">
        <v>2154.7338420375954</v>
      </c>
      <c r="AI30" s="22">
        <v>14601.991392867389</v>
      </c>
      <c r="AJ30" s="22">
        <v>57.150651244099365</v>
      </c>
      <c r="AK30" s="37">
        <v>-110699.10420827383</v>
      </c>
      <c r="AL30" s="103">
        <v>-433.26459572709911</v>
      </c>
      <c r="AM30" s="30">
        <v>4277111.9863233604</v>
      </c>
      <c r="AN30" s="22">
        <v>16740.16433003272</v>
      </c>
      <c r="AO30" s="22">
        <v>4093366.6379185696</v>
      </c>
      <c r="AP30" s="22">
        <v>16021.004453693031</v>
      </c>
      <c r="AQ30" s="22">
        <v>181755.96504459376</v>
      </c>
      <c r="AR30" s="22">
        <v>711.3736400962573</v>
      </c>
      <c r="AS30" s="22">
        <v>183745.34840479126</v>
      </c>
      <c r="AT30" s="22">
        <v>719.15987633969178</v>
      </c>
      <c r="AU30" s="22">
        <v>106139.95253216797</v>
      </c>
      <c r="AV30" s="22">
        <v>415.4205578558433</v>
      </c>
      <c r="AW30" s="22">
        <v>108129.33589236546</v>
      </c>
      <c r="AX30" s="56">
        <v>423.20679409927777</v>
      </c>
      <c r="AY30" s="30">
        <v>-1.4000000000000002E-22</v>
      </c>
      <c r="AZ30" s="22" t="s">
        <v>62</v>
      </c>
      <c r="BA30" s="23">
        <v>2</v>
      </c>
      <c r="BB30" s="24" t="s">
        <v>273</v>
      </c>
      <c r="BC30" s="1">
        <v>0</v>
      </c>
      <c r="BD30" s="125">
        <v>44133.378460648149</v>
      </c>
    </row>
    <row r="31" spans="1:56" x14ac:dyDescent="0.2">
      <c r="A31" s="20">
        <v>210</v>
      </c>
      <c r="B31" s="25">
        <v>11</v>
      </c>
      <c r="C31" s="91" t="s">
        <v>74</v>
      </c>
      <c r="D31" s="33" t="s">
        <v>75</v>
      </c>
      <c r="E31" s="33" t="s">
        <v>55</v>
      </c>
      <c r="F31" s="33" t="s">
        <v>56</v>
      </c>
      <c r="G31" s="33">
        <v>0</v>
      </c>
      <c r="H31" s="33" t="s">
        <v>322</v>
      </c>
      <c r="I31" s="71" t="s">
        <v>260</v>
      </c>
      <c r="J31" s="35" t="s">
        <v>261</v>
      </c>
      <c r="K31" s="35">
        <v>3</v>
      </c>
      <c r="L31" s="37">
        <v>0.38889843265835528</v>
      </c>
      <c r="M31" s="37">
        <v>0</v>
      </c>
      <c r="N31" s="37">
        <v>144</v>
      </c>
      <c r="O31" s="31">
        <v>3538650.0736435251</v>
      </c>
      <c r="P31" s="103">
        <v>24573.958844746703</v>
      </c>
      <c r="Q31" s="74">
        <v>3632611.9406276401</v>
      </c>
      <c r="R31" s="40">
        <v>25226.471809914168</v>
      </c>
      <c r="S31" s="30">
        <v>2460982.704712417</v>
      </c>
      <c r="T31" s="22">
        <v>17090.157671614008</v>
      </c>
      <c r="U31" s="22">
        <v>2230035.31</v>
      </c>
      <c r="V31" s="22">
        <v>15486.356319444445</v>
      </c>
      <c r="W31" s="22">
        <v>101156.11</v>
      </c>
      <c r="X31" s="22">
        <v>702.47298611111103</v>
      </c>
      <c r="Y31" s="22">
        <v>129791.28471241721</v>
      </c>
      <c r="Z31" s="22">
        <v>901.32836605845273</v>
      </c>
      <c r="AA31" s="27">
        <v>433015.86718186393</v>
      </c>
      <c r="AB31" s="37">
        <v>3007.0546332073877</v>
      </c>
      <c r="AC31" s="30">
        <v>738613.36873335915</v>
      </c>
      <c r="AD31" s="22">
        <v>5129.2595050927703</v>
      </c>
      <c r="AE31" s="22">
        <v>258923.13188587577</v>
      </c>
      <c r="AF31" s="22">
        <v>1798.0773047630259</v>
      </c>
      <c r="AG31" s="22">
        <v>467296.00490881829</v>
      </c>
      <c r="AH31" s="22">
        <v>3245.1111452001269</v>
      </c>
      <c r="AI31" s="22">
        <v>12394.231938665051</v>
      </c>
      <c r="AJ31" s="22">
        <v>86.071055129618401</v>
      </c>
      <c r="AK31" s="37">
        <v>-93961.866984115026</v>
      </c>
      <c r="AL31" s="103">
        <v>-652.5129651674655</v>
      </c>
      <c r="AM31" s="30">
        <v>3630430.7104324517</v>
      </c>
      <c r="AN31" s="22">
        <v>25211.324378003141</v>
      </c>
      <c r="AO31" s="22">
        <v>3474466.8829991454</v>
      </c>
      <c r="AP31" s="22">
        <v>24128.242243049623</v>
      </c>
      <c r="AQ31" s="22">
        <v>154275.23043870422</v>
      </c>
      <c r="AR31" s="22">
        <v>1071.3557669354461</v>
      </c>
      <c r="AS31" s="22">
        <v>155963.82743330681</v>
      </c>
      <c r="AT31" s="22">
        <v>1083.0821349535195</v>
      </c>
      <c r="AU31" s="22">
        <v>90092.039794324228</v>
      </c>
      <c r="AV31" s="22">
        <v>625.63916523836258</v>
      </c>
      <c r="AW31" s="22">
        <v>91780.6367889268</v>
      </c>
      <c r="AX31" s="56">
        <v>637.36553325643615</v>
      </c>
      <c r="AY31" s="30">
        <v>3E-23</v>
      </c>
      <c r="AZ31" s="22" t="s">
        <v>62</v>
      </c>
      <c r="BA31" s="23">
        <v>4</v>
      </c>
      <c r="BB31" s="24" t="s">
        <v>273</v>
      </c>
      <c r="BC31" s="1">
        <v>0</v>
      </c>
      <c r="BD31" s="125">
        <v>44133.378460648149</v>
      </c>
    </row>
    <row r="32" spans="1:56" x14ac:dyDescent="0.2">
      <c r="A32" s="20">
        <v>39</v>
      </c>
      <c r="B32" s="25">
        <v>12</v>
      </c>
      <c r="C32" s="91" t="s">
        <v>76</v>
      </c>
      <c r="D32" s="33" t="s">
        <v>77</v>
      </c>
      <c r="E32" s="33" t="s">
        <v>78</v>
      </c>
      <c r="F32" s="33" t="s">
        <v>65</v>
      </c>
      <c r="G32" s="33">
        <v>0</v>
      </c>
      <c r="H32" s="33" t="s">
        <v>322</v>
      </c>
      <c r="I32" s="71" t="s">
        <v>262</v>
      </c>
      <c r="J32" s="35" t="s">
        <v>263</v>
      </c>
      <c r="K32" s="35">
        <v>1</v>
      </c>
      <c r="L32" s="37">
        <v>0.23070822872405802</v>
      </c>
      <c r="M32" s="37">
        <v>1</v>
      </c>
      <c r="N32" s="37">
        <v>13</v>
      </c>
      <c r="O32" s="31">
        <v>205814.9331200936</v>
      </c>
      <c r="P32" s="103">
        <v>15831.917932314893</v>
      </c>
      <c r="Q32" s="74">
        <v>211110.20836990766</v>
      </c>
      <c r="R32" s="40">
        <v>16239.246797685204</v>
      </c>
      <c r="S32" s="30">
        <v>123046.50347826112</v>
      </c>
      <c r="T32" s="22">
        <v>9465.1156521739322</v>
      </c>
      <c r="U32" s="22">
        <v>119828.296956522</v>
      </c>
      <c r="V32" s="22">
        <v>9217.5613043478461</v>
      </c>
      <c r="W32" s="22">
        <v>1391.8760869565201</v>
      </c>
      <c r="X32" s="22">
        <v>107.06739130434769</v>
      </c>
      <c r="Y32" s="22">
        <v>1826.3304347826099</v>
      </c>
      <c r="Z32" s="22">
        <v>140.48695652173922</v>
      </c>
      <c r="AA32" s="27">
        <v>25104.202145417308</v>
      </c>
      <c r="AB32" s="37">
        <v>1931.092472724408</v>
      </c>
      <c r="AC32" s="30">
        <v>62959.502746229206</v>
      </c>
      <c r="AD32" s="22">
        <v>4843.0386727868608</v>
      </c>
      <c r="AE32" s="22">
        <v>0</v>
      </c>
      <c r="AF32" s="22">
        <v>0</v>
      </c>
      <c r="AG32" s="22">
        <v>62959.502746229206</v>
      </c>
      <c r="AH32" s="22">
        <v>4843.0386727868608</v>
      </c>
      <c r="AI32" s="22">
        <v>0</v>
      </c>
      <c r="AJ32" s="22">
        <v>0</v>
      </c>
      <c r="AK32" s="37">
        <v>-5295.2752498140471</v>
      </c>
      <c r="AL32" s="103">
        <v>-407.32886537031135</v>
      </c>
      <c r="AM32" s="30">
        <v>239625.69468439068</v>
      </c>
      <c r="AN32" s="22">
        <v>18432.745744953128</v>
      </c>
      <c r="AO32" s="22">
        <v>285527.63457955798</v>
      </c>
      <c r="AP32" s="22">
        <v>21963.664198427534</v>
      </c>
      <c r="AQ32" s="22">
        <v>-59563.096950833678</v>
      </c>
      <c r="AR32" s="22">
        <v>-4581.7766885256669</v>
      </c>
      <c r="AS32" s="22">
        <v>-45901.939895167307</v>
      </c>
      <c r="AT32" s="22">
        <v>-3530.9184534744077</v>
      </c>
      <c r="AU32" s="22">
        <v>20149.604508630928</v>
      </c>
      <c r="AV32" s="22">
        <v>1549.9695775869943</v>
      </c>
      <c r="AW32" s="22">
        <v>33810.761564297078</v>
      </c>
      <c r="AX32" s="56">
        <v>2600.8278126382365</v>
      </c>
      <c r="AY32" s="30">
        <v>-2.22574319999997E-10</v>
      </c>
      <c r="AZ32" s="22" t="s">
        <v>55</v>
      </c>
      <c r="BA32" s="23">
        <v>5</v>
      </c>
      <c r="BB32" s="24" t="s">
        <v>273</v>
      </c>
      <c r="BC32" s="1">
        <v>0</v>
      </c>
      <c r="BD32" s="125">
        <v>44133.378460648149</v>
      </c>
    </row>
    <row r="33" spans="1:56" x14ac:dyDescent="0.2">
      <c r="A33" s="20">
        <v>39</v>
      </c>
      <c r="B33" s="25">
        <v>12</v>
      </c>
      <c r="C33" s="91" t="s">
        <v>76</v>
      </c>
      <c r="D33" s="33" t="s">
        <v>77</v>
      </c>
      <c r="E33" s="33" t="s">
        <v>78</v>
      </c>
      <c r="F33" s="33" t="s">
        <v>65</v>
      </c>
      <c r="G33" s="33">
        <v>0</v>
      </c>
      <c r="H33" s="33" t="s">
        <v>322</v>
      </c>
      <c r="I33" s="71" t="s">
        <v>264</v>
      </c>
      <c r="J33" s="35" t="s">
        <v>265</v>
      </c>
      <c r="K33" s="35">
        <v>2</v>
      </c>
      <c r="L33" s="37">
        <v>0.76929177127594206</v>
      </c>
      <c r="M33" s="37">
        <v>0</v>
      </c>
      <c r="N33" s="37">
        <v>29.5</v>
      </c>
      <c r="O33" s="31">
        <v>686285.59687990672</v>
      </c>
      <c r="P33" s="103">
        <v>23263.918538301918</v>
      </c>
      <c r="Q33" s="74">
        <v>703942.58163009258</v>
      </c>
      <c r="R33" s="40">
        <v>23862.460394240428</v>
      </c>
      <c r="S33" s="30">
        <v>408702.24652173906</v>
      </c>
      <c r="T33" s="22">
        <v>13854.313441414883</v>
      </c>
      <c r="U33" s="22">
        <v>371820.10304347822</v>
      </c>
      <c r="V33" s="22">
        <v>12604.07128960943</v>
      </c>
      <c r="W33" s="22">
        <v>5772.72391304348</v>
      </c>
      <c r="X33" s="22">
        <v>195.68555637435523</v>
      </c>
      <c r="Y33" s="22">
        <v>31109.419565217391</v>
      </c>
      <c r="Z33" s="22">
        <v>1054.556595431098</v>
      </c>
      <c r="AA33" s="27">
        <v>85303.187854582706</v>
      </c>
      <c r="AB33" s="37">
        <v>2891.6334865960234</v>
      </c>
      <c r="AC33" s="30">
        <v>209937.14725377082</v>
      </c>
      <c r="AD33" s="22">
        <v>7116.5134662295177</v>
      </c>
      <c r="AE33" s="22">
        <v>0</v>
      </c>
      <c r="AF33" s="22">
        <v>0</v>
      </c>
      <c r="AG33" s="22">
        <v>209937.14725377082</v>
      </c>
      <c r="AH33" s="22">
        <v>7116.5134662295177</v>
      </c>
      <c r="AI33" s="22">
        <v>0</v>
      </c>
      <c r="AJ33" s="22">
        <v>0</v>
      </c>
      <c r="AK33" s="37">
        <v>-17656.984750185951</v>
      </c>
      <c r="AL33" s="103">
        <v>-598.54185593850684</v>
      </c>
      <c r="AM33" s="30">
        <v>799026.87531560927</v>
      </c>
      <c r="AN33" s="22">
        <v>27085.656790359641</v>
      </c>
      <c r="AO33" s="22">
        <v>952085.93542044202</v>
      </c>
      <c r="AP33" s="22">
        <v>32274.099505777696</v>
      </c>
      <c r="AQ33" s="22">
        <v>-198611.90304916637</v>
      </c>
      <c r="AR33" s="22">
        <v>-6732.6068830225868</v>
      </c>
      <c r="AS33" s="22">
        <v>-153059.06010483272</v>
      </c>
      <c r="AT33" s="22">
        <v>-5188.4427154180567</v>
      </c>
      <c r="AU33" s="22">
        <v>67188.435491369077</v>
      </c>
      <c r="AV33" s="22">
        <v>2277.5740844531888</v>
      </c>
      <c r="AW33" s="22">
        <v>112741.27843570274</v>
      </c>
      <c r="AX33" s="56">
        <v>3821.7382520577189</v>
      </c>
      <c r="AY33" s="30">
        <v>2.2574320000027002E-11</v>
      </c>
      <c r="AZ33" s="22" t="s">
        <v>55</v>
      </c>
      <c r="BA33" s="23">
        <v>5</v>
      </c>
      <c r="BB33" s="24" t="s">
        <v>273</v>
      </c>
      <c r="BC33" s="1">
        <v>0</v>
      </c>
      <c r="BD33" s="125">
        <v>44133.378460648149</v>
      </c>
    </row>
    <row r="34" spans="1:56" x14ac:dyDescent="0.2">
      <c r="A34" s="20">
        <v>40</v>
      </c>
      <c r="B34" s="25">
        <v>13</v>
      </c>
      <c r="C34" s="91" t="s">
        <v>79</v>
      </c>
      <c r="D34" s="33" t="s">
        <v>80</v>
      </c>
      <c r="E34" s="33" t="s">
        <v>55</v>
      </c>
      <c r="F34" s="33" t="s">
        <v>65</v>
      </c>
      <c r="G34" s="33">
        <v>0</v>
      </c>
      <c r="H34" s="33" t="s">
        <v>322</v>
      </c>
      <c r="I34" s="71" t="s">
        <v>262</v>
      </c>
      <c r="J34" s="35" t="s">
        <v>263</v>
      </c>
      <c r="K34" s="35">
        <v>1</v>
      </c>
      <c r="L34" s="37">
        <v>0.2580970889208512</v>
      </c>
      <c r="M34" s="37">
        <v>0</v>
      </c>
      <c r="N34" s="37">
        <v>28</v>
      </c>
      <c r="O34" s="31">
        <v>457072.47646784928</v>
      </c>
      <c r="P34" s="103">
        <v>16324.017016708904</v>
      </c>
      <c r="Q34" s="74">
        <v>468616.05459973839</v>
      </c>
      <c r="R34" s="40">
        <v>16736.287664276373</v>
      </c>
      <c r="S34" s="30">
        <v>286823.71819696779</v>
      </c>
      <c r="T34" s="22">
        <v>10243.704221320279</v>
      </c>
      <c r="U34" s="22">
        <v>276423.40000000002</v>
      </c>
      <c r="V34" s="22">
        <v>9872.2642857142855</v>
      </c>
      <c r="W34" s="22">
        <v>5007</v>
      </c>
      <c r="X34" s="22">
        <v>178.82142857142856</v>
      </c>
      <c r="Y34" s="22">
        <v>5393.3181969677435</v>
      </c>
      <c r="Z34" s="22">
        <v>192.6185070345623</v>
      </c>
      <c r="AA34" s="27">
        <v>44991.342587283871</v>
      </c>
      <c r="AB34" s="37">
        <v>1606.8336638315666</v>
      </c>
      <c r="AC34" s="30">
        <v>136800.99381548676</v>
      </c>
      <c r="AD34" s="22">
        <v>4885.749779124526</v>
      </c>
      <c r="AE34" s="22">
        <v>67621.437297263008</v>
      </c>
      <c r="AF34" s="22">
        <v>2415.0513320451073</v>
      </c>
      <c r="AG34" s="22">
        <v>66301.090019470605</v>
      </c>
      <c r="AH34" s="22">
        <v>2367.89607212395</v>
      </c>
      <c r="AI34" s="22">
        <v>2878.4664987531305</v>
      </c>
      <c r="AJ34" s="22">
        <v>102.80237495546895</v>
      </c>
      <c r="AK34" s="37">
        <v>-11543.578131889093</v>
      </c>
      <c r="AL34" s="103">
        <v>-412.27064756746756</v>
      </c>
      <c r="AM34" s="30">
        <v>426960.84917413659</v>
      </c>
      <c r="AN34" s="22">
        <v>15248.601756219161</v>
      </c>
      <c r="AO34" s="22">
        <v>428774.23932089447</v>
      </c>
      <c r="AP34" s="22">
        <v>15313.365690031944</v>
      </c>
      <c r="AQ34" s="22">
        <v>28429.910538809596</v>
      </c>
      <c r="AR34" s="22">
        <v>1015.3539478146286</v>
      </c>
      <c r="AS34" s="22">
        <v>-1813.3901467579003</v>
      </c>
      <c r="AT34" s="22">
        <v>-64.763933812782156</v>
      </c>
      <c r="AU34" s="22">
        <v>131.67339185475063</v>
      </c>
      <c r="AV34" s="22">
        <v>4.7026211376696665</v>
      </c>
      <c r="AW34" s="22">
        <v>-30111.627293712754</v>
      </c>
      <c r="AX34" s="56">
        <v>-1075.4152604897411</v>
      </c>
      <c r="AY34" s="30">
        <v>2.0299999999999998E-24</v>
      </c>
      <c r="AZ34" s="22" t="s">
        <v>62</v>
      </c>
      <c r="BA34" s="23">
        <v>5</v>
      </c>
      <c r="BB34" s="24" t="s">
        <v>273</v>
      </c>
      <c r="BC34" s="1">
        <v>0</v>
      </c>
      <c r="BD34" s="125">
        <v>44133.378460648149</v>
      </c>
    </row>
    <row r="35" spans="1:56" x14ac:dyDescent="0.2">
      <c r="A35" s="20">
        <v>40</v>
      </c>
      <c r="B35" s="25">
        <v>13</v>
      </c>
      <c r="C35" s="91" t="s">
        <v>79</v>
      </c>
      <c r="D35" s="33" t="s">
        <v>80</v>
      </c>
      <c r="E35" s="33" t="s">
        <v>55</v>
      </c>
      <c r="F35" s="33" t="s">
        <v>65</v>
      </c>
      <c r="G35" s="33">
        <v>0</v>
      </c>
      <c r="H35" s="33" t="s">
        <v>322</v>
      </c>
      <c r="I35" s="71" t="s">
        <v>264</v>
      </c>
      <c r="J35" s="35" t="s">
        <v>265</v>
      </c>
      <c r="K35" s="35">
        <v>2</v>
      </c>
      <c r="L35" s="37">
        <v>0.74190291107914885</v>
      </c>
      <c r="M35" s="37">
        <v>0</v>
      </c>
      <c r="N35" s="37">
        <v>70</v>
      </c>
      <c r="O35" s="31">
        <v>1313859.8435321508</v>
      </c>
      <c r="P35" s="103">
        <v>18769.426336173579</v>
      </c>
      <c r="Q35" s="74">
        <v>1347041.9854002618</v>
      </c>
      <c r="R35" s="40">
        <v>19243.45693428945</v>
      </c>
      <c r="S35" s="30">
        <v>824477.92180303228</v>
      </c>
      <c r="T35" s="22">
        <v>11778.256025757602</v>
      </c>
      <c r="U35" s="22">
        <v>725279.54</v>
      </c>
      <c r="V35" s="22">
        <v>10361.136285714287</v>
      </c>
      <c r="W35" s="22">
        <v>30515.61</v>
      </c>
      <c r="X35" s="22">
        <v>435.93728571428568</v>
      </c>
      <c r="Y35" s="22">
        <v>68682.771803032258</v>
      </c>
      <c r="Z35" s="22">
        <v>981.18245432903211</v>
      </c>
      <c r="AA35" s="27">
        <v>129328.10741271614</v>
      </c>
      <c r="AB35" s="37">
        <v>1847.5443916102302</v>
      </c>
      <c r="AC35" s="30">
        <v>393235.95618451328</v>
      </c>
      <c r="AD35" s="22">
        <v>5617.6565169216174</v>
      </c>
      <c r="AE35" s="22">
        <v>194378.56270273702</v>
      </c>
      <c r="AF35" s="22">
        <v>2776.8366100390999</v>
      </c>
      <c r="AG35" s="22">
        <v>190583.20998052941</v>
      </c>
      <c r="AH35" s="22">
        <v>2722.6172854361339</v>
      </c>
      <c r="AI35" s="22">
        <v>8274.1835012468691</v>
      </c>
      <c r="AJ35" s="22">
        <v>118.20262144638383</v>
      </c>
      <c r="AK35" s="37">
        <v>-33182.141868110913</v>
      </c>
      <c r="AL35" s="103">
        <v>-474.03059811587008</v>
      </c>
      <c r="AM35" s="30">
        <v>1227303.6408258635</v>
      </c>
      <c r="AN35" s="22">
        <v>17532.909154655194</v>
      </c>
      <c r="AO35" s="22">
        <v>1232516.2506791055</v>
      </c>
      <c r="AP35" s="22">
        <v>17607.375009701507</v>
      </c>
      <c r="AQ35" s="22">
        <v>81722.089461190408</v>
      </c>
      <c r="AR35" s="22">
        <v>1167.4584208741485</v>
      </c>
      <c r="AS35" s="22">
        <v>-5212.6098532420992</v>
      </c>
      <c r="AT35" s="22">
        <v>-74.46585504631571</v>
      </c>
      <c r="AU35" s="22">
        <v>378.49660814524935</v>
      </c>
      <c r="AV35" s="22">
        <v>5.40709440207499</v>
      </c>
      <c r="AW35" s="22">
        <v>-86556.202706287251</v>
      </c>
      <c r="AX35" s="56">
        <v>-1236.5171815183892</v>
      </c>
      <c r="AY35" s="30">
        <v>9.7969999999999996E-23</v>
      </c>
      <c r="AZ35" s="22" t="s">
        <v>62</v>
      </c>
      <c r="BA35" s="23">
        <v>4</v>
      </c>
      <c r="BB35" s="24" t="s">
        <v>273</v>
      </c>
      <c r="BC35" s="1">
        <v>0</v>
      </c>
      <c r="BD35" s="125">
        <v>44133.378460648149</v>
      </c>
    </row>
    <row r="36" spans="1:56" x14ac:dyDescent="0.2">
      <c r="A36" s="20">
        <v>41</v>
      </c>
      <c r="B36" s="25">
        <v>15</v>
      </c>
      <c r="C36" s="91" t="s">
        <v>81</v>
      </c>
      <c r="D36" s="33" t="s">
        <v>82</v>
      </c>
      <c r="E36" s="33" t="s">
        <v>55</v>
      </c>
      <c r="F36" s="33" t="s">
        <v>56</v>
      </c>
      <c r="G36" s="33">
        <v>0</v>
      </c>
      <c r="H36" s="33" t="s">
        <v>322</v>
      </c>
      <c r="I36" s="71" t="s">
        <v>262</v>
      </c>
      <c r="J36" s="35" t="s">
        <v>263</v>
      </c>
      <c r="K36" s="35">
        <v>1</v>
      </c>
      <c r="L36" s="37">
        <v>0.13079489656962245</v>
      </c>
      <c r="M36" s="37">
        <v>0</v>
      </c>
      <c r="N36" s="37">
        <v>67</v>
      </c>
      <c r="O36" s="31">
        <v>809281.82755695796</v>
      </c>
      <c r="P36" s="103">
        <v>12078.833247118777</v>
      </c>
      <c r="Q36" s="74">
        <v>841113.92694982572</v>
      </c>
      <c r="R36" s="40">
        <v>12553.939208206353</v>
      </c>
      <c r="S36" s="30">
        <v>598019.349653629</v>
      </c>
      <c r="T36" s="22">
        <v>8925.6619351287918</v>
      </c>
      <c r="U36" s="22">
        <v>576760.54026159737</v>
      </c>
      <c r="V36" s="22">
        <v>8608.3662725611539</v>
      </c>
      <c r="W36" s="22">
        <v>10390.549999999999</v>
      </c>
      <c r="X36" s="22">
        <v>155.0828358208955</v>
      </c>
      <c r="Y36" s="22">
        <v>10868.259392031599</v>
      </c>
      <c r="Z36" s="22">
        <v>162.21282674674029</v>
      </c>
      <c r="AA36" s="27">
        <v>77074.300010705658</v>
      </c>
      <c r="AB36" s="37">
        <v>1150.36268672695</v>
      </c>
      <c r="AC36" s="30">
        <v>166020.27728549106</v>
      </c>
      <c r="AD36" s="22">
        <v>2477.9145863506124</v>
      </c>
      <c r="AE36" s="22">
        <v>58626.850463884715</v>
      </c>
      <c r="AF36" s="22">
        <v>875.02761886395092</v>
      </c>
      <c r="AG36" s="22">
        <v>104781.70124741447</v>
      </c>
      <c r="AH36" s="22">
        <v>1563.9059887673798</v>
      </c>
      <c r="AI36" s="22">
        <v>2611.7255741918775</v>
      </c>
      <c r="AJ36" s="22">
        <v>38.980978719281758</v>
      </c>
      <c r="AK36" s="37">
        <v>-31832.099392867709</v>
      </c>
      <c r="AL36" s="103">
        <v>-475.10596108757773</v>
      </c>
      <c r="AM36" s="30">
        <v>818857.68816053041</v>
      </c>
      <c r="AN36" s="22">
        <v>12221.756539709409</v>
      </c>
      <c r="AO36" s="22">
        <v>698779.34064644342</v>
      </c>
      <c r="AP36" s="22">
        <v>10429.542397708112</v>
      </c>
      <c r="AQ36" s="22">
        <v>110515.27865139906</v>
      </c>
      <c r="AR36" s="22">
        <v>1649.4817709164035</v>
      </c>
      <c r="AS36" s="22">
        <v>120078.34751408701</v>
      </c>
      <c r="AT36" s="22">
        <v>1792.2141420012983</v>
      </c>
      <c r="AU36" s="22">
        <v>12.791740884509075</v>
      </c>
      <c r="AV36" s="22">
        <v>0.19092150573894143</v>
      </c>
      <c r="AW36" s="22">
        <v>9575.8606035724533</v>
      </c>
      <c r="AX36" s="56">
        <v>142.92329259063362</v>
      </c>
      <c r="AY36" s="30">
        <v>1.4399E-23</v>
      </c>
      <c r="AZ36" s="22" t="s">
        <v>62</v>
      </c>
      <c r="BA36" s="23">
        <v>3</v>
      </c>
      <c r="BB36" s="24" t="s">
        <v>273</v>
      </c>
      <c r="BC36" s="1">
        <v>0</v>
      </c>
      <c r="BD36" s="125">
        <v>44133.378460648149</v>
      </c>
    </row>
    <row r="37" spans="1:56" x14ac:dyDescent="0.2">
      <c r="A37" s="20">
        <v>41</v>
      </c>
      <c r="B37" s="25">
        <v>15</v>
      </c>
      <c r="C37" s="91" t="s">
        <v>81</v>
      </c>
      <c r="D37" s="33" t="s">
        <v>82</v>
      </c>
      <c r="E37" s="33" t="s">
        <v>55</v>
      </c>
      <c r="F37" s="33" t="s">
        <v>56</v>
      </c>
      <c r="G37" s="33">
        <v>0</v>
      </c>
      <c r="H37" s="33" t="s">
        <v>322</v>
      </c>
      <c r="I37" s="71" t="s">
        <v>264</v>
      </c>
      <c r="J37" s="35" t="s">
        <v>265</v>
      </c>
      <c r="K37" s="35">
        <v>2</v>
      </c>
      <c r="L37" s="37">
        <v>0.53046974728430218</v>
      </c>
      <c r="M37" s="37">
        <v>0</v>
      </c>
      <c r="N37" s="37">
        <v>188.5</v>
      </c>
      <c r="O37" s="31">
        <v>3282234.535178523</v>
      </c>
      <c r="P37" s="103">
        <v>17412.38480200808</v>
      </c>
      <c r="Q37" s="74">
        <v>3411337.1696339496</v>
      </c>
      <c r="R37" s="40">
        <v>18097.279414503711</v>
      </c>
      <c r="S37" s="30">
        <v>2416356.2127672657</v>
      </c>
      <c r="T37" s="22">
        <v>12818.865850224223</v>
      </c>
      <c r="U37" s="22">
        <v>2207098.1627466432</v>
      </c>
      <c r="V37" s="22">
        <v>11708.743568947712</v>
      </c>
      <c r="W37" s="22">
        <v>86787.9</v>
      </c>
      <c r="X37" s="22">
        <v>460.41326259946953</v>
      </c>
      <c r="Y37" s="22">
        <v>122470.15002062284</v>
      </c>
      <c r="Z37" s="22">
        <v>649.70901867704401</v>
      </c>
      <c r="AA37" s="27">
        <v>321646.3173241918</v>
      </c>
      <c r="AB37" s="37">
        <v>1706.3465110036698</v>
      </c>
      <c r="AC37" s="30">
        <v>673334.63954249164</v>
      </c>
      <c r="AD37" s="22">
        <v>3572.0670532758172</v>
      </c>
      <c r="AE37" s="22">
        <v>237775.1071739792</v>
      </c>
      <c r="AF37" s="22">
        <v>1261.4064041059901</v>
      </c>
      <c r="AG37" s="22">
        <v>424967.05940776481</v>
      </c>
      <c r="AH37" s="22">
        <v>2254.467158661882</v>
      </c>
      <c r="AI37" s="22">
        <v>10592.472960747675</v>
      </c>
      <c r="AJ37" s="22">
        <v>56.193490507945221</v>
      </c>
      <c r="AK37" s="37">
        <v>-129102.6344554268</v>
      </c>
      <c r="AL37" s="103">
        <v>-684.89461249563294</v>
      </c>
      <c r="AM37" s="30">
        <v>3321071.7106924988</v>
      </c>
      <c r="AN37" s="22">
        <v>17618.417563355433</v>
      </c>
      <c r="AO37" s="22">
        <v>2834065.471682189</v>
      </c>
      <c r="AP37" s="22">
        <v>15034.830088499675</v>
      </c>
      <c r="AQ37" s="22">
        <v>448220.94343761844</v>
      </c>
      <c r="AR37" s="22">
        <v>2377.8299386611052</v>
      </c>
      <c r="AS37" s="22">
        <v>487006.23901031021</v>
      </c>
      <c r="AT37" s="22">
        <v>2583.5874748557567</v>
      </c>
      <c r="AU37" s="22">
        <v>51.879941284404751</v>
      </c>
      <c r="AV37" s="22">
        <v>0.27522515270241249</v>
      </c>
      <c r="AW37" s="22">
        <v>38837.175513976152</v>
      </c>
      <c r="AX37" s="56">
        <v>206.03276134735361</v>
      </c>
      <c r="AY37" s="30">
        <v>-3.5937999999999999E-23</v>
      </c>
      <c r="AZ37" s="22" t="s">
        <v>62</v>
      </c>
      <c r="BA37" s="23">
        <v>3</v>
      </c>
      <c r="BB37" s="24" t="s">
        <v>273</v>
      </c>
      <c r="BC37" s="1">
        <v>0</v>
      </c>
      <c r="BD37" s="125">
        <v>44133.378460648149</v>
      </c>
    </row>
    <row r="38" spans="1:56" x14ac:dyDescent="0.2">
      <c r="A38" s="20">
        <v>41</v>
      </c>
      <c r="B38" s="25">
        <v>15</v>
      </c>
      <c r="C38" s="91" t="s">
        <v>81</v>
      </c>
      <c r="D38" s="33" t="s">
        <v>82</v>
      </c>
      <c r="E38" s="33" t="s">
        <v>55</v>
      </c>
      <c r="F38" s="33" t="s">
        <v>56</v>
      </c>
      <c r="G38" s="33">
        <v>0</v>
      </c>
      <c r="H38" s="33" t="s">
        <v>322</v>
      </c>
      <c r="I38" s="71" t="s">
        <v>260</v>
      </c>
      <c r="J38" s="35" t="s">
        <v>261</v>
      </c>
      <c r="K38" s="35">
        <v>3</v>
      </c>
      <c r="L38" s="37">
        <v>0.33873535614607542</v>
      </c>
      <c r="M38" s="37">
        <v>0</v>
      </c>
      <c r="N38" s="37">
        <v>94</v>
      </c>
      <c r="O38" s="31">
        <v>2095894.9872645193</v>
      </c>
      <c r="P38" s="103">
        <v>22296.7551836651</v>
      </c>
      <c r="Q38" s="74">
        <v>2178334.4234162248</v>
      </c>
      <c r="R38" s="40">
        <v>23173.77046187473</v>
      </c>
      <c r="S38" s="30">
        <v>1524970.6075791048</v>
      </c>
      <c r="T38" s="22">
        <v>16223.091569990478</v>
      </c>
      <c r="U38" s="22">
        <v>1304476.5969917593</v>
      </c>
      <c r="V38" s="22">
        <v>13877.410606295314</v>
      </c>
      <c r="W38" s="22">
        <v>72764.06</v>
      </c>
      <c r="X38" s="22">
        <v>774.08574468085101</v>
      </c>
      <c r="Y38" s="22">
        <v>147729.95058734558</v>
      </c>
      <c r="Z38" s="22">
        <v>1571.5952190143146</v>
      </c>
      <c r="AA38" s="27">
        <v>223401.03266510257</v>
      </c>
      <c r="AB38" s="37">
        <v>2376.6067304798144</v>
      </c>
      <c r="AC38" s="30">
        <v>429962.78317201731</v>
      </c>
      <c r="AD38" s="22">
        <v>4574.0721614044387</v>
      </c>
      <c r="AE38" s="22">
        <v>151833.04236213613</v>
      </c>
      <c r="AF38" s="22">
        <v>1615.2451315120866</v>
      </c>
      <c r="AG38" s="22">
        <v>271365.83934482076</v>
      </c>
      <c r="AH38" s="22">
        <v>2886.8706313278799</v>
      </c>
      <c r="AI38" s="22">
        <v>6763.9014650604477</v>
      </c>
      <c r="AJ38" s="22">
        <v>71.956398564472849</v>
      </c>
      <c r="AK38" s="37">
        <v>-82439.436151705522</v>
      </c>
      <c r="AL38" s="103">
        <v>-877.01527820963304</v>
      </c>
      <c r="AM38" s="30">
        <v>2120694.7511469708</v>
      </c>
      <c r="AN38" s="22">
        <v>22560.582459010326</v>
      </c>
      <c r="AO38" s="22">
        <v>1809713.3376713677</v>
      </c>
      <c r="AP38" s="22">
        <v>19252.269549695404</v>
      </c>
      <c r="AQ38" s="22">
        <v>286214.77791098261</v>
      </c>
      <c r="AR38" s="22">
        <v>3044.8380628827931</v>
      </c>
      <c r="AS38" s="22">
        <v>310981.41347560292</v>
      </c>
      <c r="AT38" s="22">
        <v>3308.3129093149241</v>
      </c>
      <c r="AU38" s="22">
        <v>33.128317831086179</v>
      </c>
      <c r="AV38" s="22">
        <v>0.35242891309666147</v>
      </c>
      <c r="AW38" s="22">
        <v>24799.763882451392</v>
      </c>
      <c r="AX38" s="56">
        <v>263.82727534522752</v>
      </c>
      <c r="AY38" s="30">
        <v>1.2153899999999999E-22</v>
      </c>
      <c r="AZ38" s="22" t="s">
        <v>62</v>
      </c>
      <c r="BA38" s="23">
        <v>3</v>
      </c>
      <c r="BB38" s="24" t="s">
        <v>273</v>
      </c>
      <c r="BC38" s="1">
        <v>0</v>
      </c>
      <c r="BD38" s="125">
        <v>44133.378460648149</v>
      </c>
    </row>
    <row r="39" spans="1:56" x14ac:dyDescent="0.2">
      <c r="A39" s="20">
        <v>215</v>
      </c>
      <c r="B39" s="25">
        <v>16</v>
      </c>
      <c r="C39" s="91" t="s">
        <v>83</v>
      </c>
      <c r="D39" s="33" t="s">
        <v>84</v>
      </c>
      <c r="E39" s="33" t="s">
        <v>55</v>
      </c>
      <c r="F39" s="33" t="s">
        <v>56</v>
      </c>
      <c r="G39" s="33">
        <v>0</v>
      </c>
      <c r="H39" s="33" t="s">
        <v>322</v>
      </c>
      <c r="I39" s="71" t="s">
        <v>262</v>
      </c>
      <c r="J39" s="35" t="s">
        <v>263</v>
      </c>
      <c r="K39" s="35">
        <v>1</v>
      </c>
      <c r="L39" s="37">
        <v>0.14998861309435887</v>
      </c>
      <c r="M39" s="37">
        <v>0</v>
      </c>
      <c r="N39" s="37">
        <v>247.5</v>
      </c>
      <c r="O39" s="31">
        <v>3049696.0242516496</v>
      </c>
      <c r="P39" s="103">
        <v>12322.004138390503</v>
      </c>
      <c r="Q39" s="74">
        <v>3189010.9016796621</v>
      </c>
      <c r="R39" s="40">
        <v>12884.892532039039</v>
      </c>
      <c r="S39" s="30">
        <v>2280905.1499300376</v>
      </c>
      <c r="T39" s="22">
        <v>9215.7783835557075</v>
      </c>
      <c r="U39" s="22">
        <v>2217878.9347425727</v>
      </c>
      <c r="V39" s="22">
        <v>8961.1270090608996</v>
      </c>
      <c r="W39" s="22">
        <v>21293.85</v>
      </c>
      <c r="X39" s="22">
        <v>86.035757575757572</v>
      </c>
      <c r="Y39" s="22">
        <v>41732.365187464835</v>
      </c>
      <c r="Z39" s="22">
        <v>168.61561691904981</v>
      </c>
      <c r="AA39" s="27">
        <v>388571.63148382324</v>
      </c>
      <c r="AB39" s="37">
        <v>1569.9863898336291</v>
      </c>
      <c r="AC39" s="30">
        <v>519534.12026580126</v>
      </c>
      <c r="AD39" s="22">
        <v>2099.1277586497017</v>
      </c>
      <c r="AE39" s="22">
        <v>133792.30269342285</v>
      </c>
      <c r="AF39" s="22">
        <v>540.57496037746603</v>
      </c>
      <c r="AG39" s="22">
        <v>371729.13139403792</v>
      </c>
      <c r="AH39" s="22">
        <v>1501.9358844203553</v>
      </c>
      <c r="AI39" s="22">
        <v>14012.686178340478</v>
      </c>
      <c r="AJ39" s="22">
        <v>56.616913851880717</v>
      </c>
      <c r="AK39" s="37">
        <v>-139314.87742801264</v>
      </c>
      <c r="AL39" s="103">
        <v>-562.88839364853584</v>
      </c>
      <c r="AM39" s="30">
        <v>2933036.3088784539</v>
      </c>
      <c r="AN39" s="22">
        <v>11850.651753044258</v>
      </c>
      <c r="AO39" s="22">
        <v>2674378.6957680355</v>
      </c>
      <c r="AP39" s="22">
        <v>10805.570487951658</v>
      </c>
      <c r="AQ39" s="22">
        <v>258404.73230874122</v>
      </c>
      <c r="AR39" s="22">
        <v>1044.0595244797623</v>
      </c>
      <c r="AS39" s="22">
        <v>258657.61311041829</v>
      </c>
      <c r="AT39" s="22">
        <v>1045.0812650925991</v>
      </c>
      <c r="AU39" s="22">
        <v>-116912.59617487279</v>
      </c>
      <c r="AV39" s="22">
        <v>-472.37412595908182</v>
      </c>
      <c r="AW39" s="22">
        <v>-116659.71537319566</v>
      </c>
      <c r="AX39" s="56">
        <v>-471.35238534624517</v>
      </c>
      <c r="AY39" s="30">
        <v>-3.6000000000000003E-22</v>
      </c>
      <c r="AZ39" s="22" t="s">
        <v>55</v>
      </c>
      <c r="BA39" s="23">
        <v>3</v>
      </c>
      <c r="BB39" s="24" t="s">
        <v>273</v>
      </c>
      <c r="BC39" s="1">
        <v>0</v>
      </c>
      <c r="BD39" s="125">
        <v>44133.378460648149</v>
      </c>
    </row>
    <row r="40" spans="1:56" x14ac:dyDescent="0.2">
      <c r="A40" s="20">
        <v>215</v>
      </c>
      <c r="B40" s="25">
        <v>16</v>
      </c>
      <c r="C40" s="91" t="s">
        <v>83</v>
      </c>
      <c r="D40" s="33" t="s">
        <v>84</v>
      </c>
      <c r="E40" s="33" t="s">
        <v>55</v>
      </c>
      <c r="F40" s="33" t="s">
        <v>56</v>
      </c>
      <c r="G40" s="33">
        <v>0</v>
      </c>
      <c r="H40" s="33" t="s">
        <v>322</v>
      </c>
      <c r="I40" s="71" t="s">
        <v>264</v>
      </c>
      <c r="J40" s="35" t="s">
        <v>265</v>
      </c>
      <c r="K40" s="35">
        <v>2</v>
      </c>
      <c r="L40" s="37">
        <v>0.53286369051749005</v>
      </c>
      <c r="M40" s="37">
        <v>0</v>
      </c>
      <c r="N40" s="37">
        <v>697</v>
      </c>
      <c r="O40" s="31">
        <v>10834637.676240839</v>
      </c>
      <c r="P40" s="103">
        <v>15544.673854004071</v>
      </c>
      <c r="Q40" s="74">
        <v>11329580.84691727</v>
      </c>
      <c r="R40" s="40">
        <v>16254.77883345376</v>
      </c>
      <c r="S40" s="30">
        <v>8049085.3508208357</v>
      </c>
      <c r="T40" s="22">
        <v>11548.185582239363</v>
      </c>
      <c r="U40" s="22">
        <v>7355926.3533615982</v>
      </c>
      <c r="V40" s="22">
        <v>10553.69634628637</v>
      </c>
      <c r="W40" s="22">
        <v>288339.99</v>
      </c>
      <c r="X40" s="22">
        <v>413.68721664275461</v>
      </c>
      <c r="Y40" s="22">
        <v>404819.00745923643</v>
      </c>
      <c r="Z40" s="22">
        <v>580.80201931023885</v>
      </c>
      <c r="AA40" s="27">
        <v>1434749.5893693035</v>
      </c>
      <c r="AB40" s="37">
        <v>2058.4642602142085</v>
      </c>
      <c r="AC40" s="30">
        <v>1845745.9067271317</v>
      </c>
      <c r="AD40" s="22">
        <v>2648.1289910001883</v>
      </c>
      <c r="AE40" s="22">
        <v>475323.15090612567</v>
      </c>
      <c r="AF40" s="22">
        <v>681.95574018095488</v>
      </c>
      <c r="AG40" s="22">
        <v>1320639.9655344095</v>
      </c>
      <c r="AH40" s="22">
        <v>1894.748874511348</v>
      </c>
      <c r="AI40" s="22">
        <v>49782.790286596508</v>
      </c>
      <c r="AJ40" s="22">
        <v>71.424376307885936</v>
      </c>
      <c r="AK40" s="37">
        <v>-494943.17067643197</v>
      </c>
      <c r="AL40" s="103">
        <v>-710.10497944968711</v>
      </c>
      <c r="AM40" s="30">
        <v>10420181.370618667</v>
      </c>
      <c r="AN40" s="22">
        <v>14950.045008061219</v>
      </c>
      <c r="AO40" s="22">
        <v>9501249.9433658998</v>
      </c>
      <c r="AP40" s="22">
        <v>13631.635499807604</v>
      </c>
      <c r="AQ40" s="22">
        <v>918033.01907055685</v>
      </c>
      <c r="AR40" s="22">
        <v>1317.120543860196</v>
      </c>
      <c r="AS40" s="22">
        <v>918931.42725276924</v>
      </c>
      <c r="AT40" s="22">
        <v>1318.4095082536144</v>
      </c>
      <c r="AU40" s="22">
        <v>-415354.71380438254</v>
      </c>
      <c r="AV40" s="22">
        <v>-595.91781033627331</v>
      </c>
      <c r="AW40" s="22">
        <v>-414456.30562217004</v>
      </c>
      <c r="AX40" s="56">
        <v>-594.62884594285504</v>
      </c>
      <c r="AY40" s="30">
        <v>5.9000000000000001E-22</v>
      </c>
      <c r="AZ40" s="22" t="s">
        <v>55</v>
      </c>
      <c r="BA40" s="23">
        <v>2</v>
      </c>
      <c r="BB40" s="24" t="s">
        <v>273</v>
      </c>
      <c r="BC40" s="1">
        <v>0</v>
      </c>
      <c r="BD40" s="125">
        <v>44133.378460648149</v>
      </c>
    </row>
    <row r="41" spans="1:56" x14ac:dyDescent="0.2">
      <c r="A41" s="20">
        <v>215</v>
      </c>
      <c r="B41" s="25">
        <v>16</v>
      </c>
      <c r="C41" s="91" t="s">
        <v>83</v>
      </c>
      <c r="D41" s="33" t="s">
        <v>84</v>
      </c>
      <c r="E41" s="33" t="s">
        <v>55</v>
      </c>
      <c r="F41" s="33" t="s">
        <v>56</v>
      </c>
      <c r="G41" s="33">
        <v>0</v>
      </c>
      <c r="H41" s="33" t="s">
        <v>322</v>
      </c>
      <c r="I41" s="71" t="s">
        <v>260</v>
      </c>
      <c r="J41" s="35" t="s">
        <v>261</v>
      </c>
      <c r="K41" s="35">
        <v>3</v>
      </c>
      <c r="L41" s="37">
        <v>0.31714769638815116</v>
      </c>
      <c r="M41" s="37">
        <v>0</v>
      </c>
      <c r="N41" s="37">
        <v>292</v>
      </c>
      <c r="O41" s="31">
        <v>6448516.6495075123</v>
      </c>
      <c r="P41" s="103">
        <v>22083.961128450388</v>
      </c>
      <c r="Q41" s="74">
        <v>6743094.9614030682</v>
      </c>
      <c r="R41" s="40">
        <v>23092.790963709136</v>
      </c>
      <c r="S41" s="30">
        <v>4765729.3692491278</v>
      </c>
      <c r="T41" s="22">
        <v>16320.990990579205</v>
      </c>
      <c r="U41" s="22">
        <v>4390568.5018958291</v>
      </c>
      <c r="V41" s="22">
        <v>15036.19349964325</v>
      </c>
      <c r="W41" s="22">
        <v>170507.48</v>
      </c>
      <c r="X41" s="22">
        <v>583.92972602739724</v>
      </c>
      <c r="Y41" s="22">
        <v>204653.38735329875</v>
      </c>
      <c r="Z41" s="22">
        <v>700.86776490855721</v>
      </c>
      <c r="AA41" s="27">
        <v>878821.86914687324</v>
      </c>
      <c r="AB41" s="37">
        <v>3009.663935434497</v>
      </c>
      <c r="AC41" s="30">
        <v>1098543.7230070671</v>
      </c>
      <c r="AD41" s="22">
        <v>3762.1360376954349</v>
      </c>
      <c r="AE41" s="22">
        <v>282900.94640045159</v>
      </c>
      <c r="AF41" s="22">
        <v>968.83885753579295</v>
      </c>
      <c r="AG41" s="22">
        <v>786013.25307155261</v>
      </c>
      <c r="AH41" s="22">
        <v>2691.8262091491524</v>
      </c>
      <c r="AI41" s="22">
        <v>29629.523535063021</v>
      </c>
      <c r="AJ41" s="22">
        <v>101.47097101048979</v>
      </c>
      <c r="AK41" s="37">
        <v>-294578.31189555547</v>
      </c>
      <c r="AL41" s="103">
        <v>-1008.8298352587515</v>
      </c>
      <c r="AM41" s="30">
        <v>6201842.1905028783</v>
      </c>
      <c r="AN41" s="22">
        <v>21239.185583913964</v>
      </c>
      <c r="AO41" s="22">
        <v>5654916.2308660662</v>
      </c>
      <c r="AP41" s="22">
        <v>19366.151475568717</v>
      </c>
      <c r="AQ41" s="22">
        <v>546391.24862070207</v>
      </c>
      <c r="AR41" s="22">
        <v>1871.2029062352808</v>
      </c>
      <c r="AS41" s="22">
        <v>546925.95963681245</v>
      </c>
      <c r="AT41" s="22">
        <v>1873.0341083452479</v>
      </c>
      <c r="AU41" s="22">
        <v>-247209.17002074479</v>
      </c>
      <c r="AV41" s="22">
        <v>-846.60674664638611</v>
      </c>
      <c r="AW41" s="22">
        <v>-246674.45900463432</v>
      </c>
      <c r="AX41" s="56">
        <v>-844.77554453641881</v>
      </c>
      <c r="AY41" s="30">
        <v>-7.1000000000000008E-22</v>
      </c>
      <c r="AZ41" s="22" t="s">
        <v>55</v>
      </c>
      <c r="BA41" s="23">
        <v>3</v>
      </c>
      <c r="BB41" s="24" t="s">
        <v>273</v>
      </c>
      <c r="BC41" s="1">
        <v>0</v>
      </c>
      <c r="BD41" s="125">
        <v>44133.378460648149</v>
      </c>
    </row>
    <row r="42" spans="1:56" x14ac:dyDescent="0.2">
      <c r="A42" s="20">
        <v>45</v>
      </c>
      <c r="B42" s="25">
        <v>17</v>
      </c>
      <c r="C42" s="91" t="s">
        <v>85</v>
      </c>
      <c r="D42" s="33" t="s">
        <v>86</v>
      </c>
      <c r="E42" s="33" t="s">
        <v>55</v>
      </c>
      <c r="F42" s="33" t="s">
        <v>65</v>
      </c>
      <c r="G42" s="33">
        <v>0</v>
      </c>
      <c r="H42" s="33" t="s">
        <v>322</v>
      </c>
      <c r="I42" s="71" t="s">
        <v>262</v>
      </c>
      <c r="J42" s="35" t="s">
        <v>263</v>
      </c>
      <c r="K42" s="35">
        <v>1</v>
      </c>
      <c r="L42" s="37">
        <v>0.17642535803347115</v>
      </c>
      <c r="M42" s="37">
        <v>0</v>
      </c>
      <c r="N42" s="37">
        <v>44.5</v>
      </c>
      <c r="O42" s="31">
        <v>457661.04288280383</v>
      </c>
      <c r="P42" s="103">
        <v>10284.517817591097</v>
      </c>
      <c r="Q42" s="74">
        <v>461528.12441956811</v>
      </c>
      <c r="R42" s="40">
        <v>10371.41852628243</v>
      </c>
      <c r="S42" s="30">
        <v>306348.52548924071</v>
      </c>
      <c r="T42" s="22">
        <v>6884.2365278481057</v>
      </c>
      <c r="U42" s="22">
        <v>295766.05</v>
      </c>
      <c r="V42" s="22">
        <v>6646.4280898876405</v>
      </c>
      <c r="W42" s="22">
        <v>6632.7</v>
      </c>
      <c r="X42" s="22">
        <v>149.04943820224719</v>
      </c>
      <c r="Y42" s="22">
        <v>3949.7754892406911</v>
      </c>
      <c r="Z42" s="22">
        <v>88.758999758217783</v>
      </c>
      <c r="AA42" s="27">
        <v>48024.868443788218</v>
      </c>
      <c r="AB42" s="37">
        <v>1079.2105268267017</v>
      </c>
      <c r="AC42" s="30">
        <v>107154.73048653922</v>
      </c>
      <c r="AD42" s="22">
        <v>2407.9714716076223</v>
      </c>
      <c r="AE42" s="22">
        <v>35390.926821514309</v>
      </c>
      <c r="AF42" s="22">
        <v>795.30172632616427</v>
      </c>
      <c r="AG42" s="22">
        <v>65959.409385723702</v>
      </c>
      <c r="AH42" s="22">
        <v>1482.2339187803077</v>
      </c>
      <c r="AI42" s="22">
        <v>5804.3942793012002</v>
      </c>
      <c r="AJ42" s="22">
        <v>130.43582650115056</v>
      </c>
      <c r="AK42" s="37">
        <v>-3867.0815367642963</v>
      </c>
      <c r="AL42" s="103">
        <v>-86.900708691332497</v>
      </c>
      <c r="AM42" s="30">
        <v>492900.45737109263</v>
      </c>
      <c r="AN42" s="22">
        <v>11076.414772384103</v>
      </c>
      <c r="AO42" s="22">
        <v>733452.72811721184</v>
      </c>
      <c r="AP42" s="22">
        <v>16482.083777914871</v>
      </c>
      <c r="AQ42" s="22">
        <v>-240552.2707461192</v>
      </c>
      <c r="AR42" s="22">
        <v>-5405.669005530769</v>
      </c>
      <c r="AS42" s="22">
        <v>-240552.2707461192</v>
      </c>
      <c r="AT42" s="22">
        <v>-5405.669005530769</v>
      </c>
      <c r="AU42" s="22">
        <v>35239.414488288749</v>
      </c>
      <c r="AV42" s="22">
        <v>791.89695479300542</v>
      </c>
      <c r="AW42" s="22">
        <v>35239.414488288749</v>
      </c>
      <c r="AX42" s="56">
        <v>791.89695479300542</v>
      </c>
      <c r="AY42" s="30">
        <v>4.3999999999999999E-23</v>
      </c>
      <c r="AZ42" s="22" t="s">
        <v>55</v>
      </c>
      <c r="BA42" s="23">
        <v>2</v>
      </c>
      <c r="BB42" s="24" t="s">
        <v>273</v>
      </c>
      <c r="BC42" s="1">
        <v>1</v>
      </c>
      <c r="BD42" s="125">
        <v>44133.378460648149</v>
      </c>
    </row>
    <row r="43" spans="1:56" x14ac:dyDescent="0.2">
      <c r="A43" s="20">
        <v>45</v>
      </c>
      <c r="B43" s="25">
        <v>17</v>
      </c>
      <c r="C43" s="91" t="s">
        <v>85</v>
      </c>
      <c r="D43" s="33" t="s">
        <v>86</v>
      </c>
      <c r="E43" s="33" t="s">
        <v>55</v>
      </c>
      <c r="F43" s="33" t="s">
        <v>65</v>
      </c>
      <c r="G43" s="33">
        <v>0</v>
      </c>
      <c r="H43" s="33" t="s">
        <v>322</v>
      </c>
      <c r="I43" s="71" t="s">
        <v>264</v>
      </c>
      <c r="J43" s="35" t="s">
        <v>265</v>
      </c>
      <c r="K43" s="35">
        <v>2</v>
      </c>
      <c r="L43" s="37">
        <v>0.82357464196652885</v>
      </c>
      <c r="M43" s="37">
        <v>0</v>
      </c>
      <c r="N43" s="37">
        <v>111</v>
      </c>
      <c r="O43" s="31">
        <v>2136416.4071171964</v>
      </c>
      <c r="P43" s="103">
        <v>19246.99465871348</v>
      </c>
      <c r="Q43" s="74">
        <v>2154468.4055804322</v>
      </c>
      <c r="R43" s="40">
        <v>19409.625275499387</v>
      </c>
      <c r="S43" s="30">
        <v>1422062.7045107593</v>
      </c>
      <c r="T43" s="22">
        <v>12811.375716313147</v>
      </c>
      <c r="U43" s="22">
        <v>1193542.95</v>
      </c>
      <c r="V43" s="22">
        <v>10752.639189189189</v>
      </c>
      <c r="W43" s="22">
        <v>47236.7</v>
      </c>
      <c r="X43" s="22">
        <v>425.55585585585584</v>
      </c>
      <c r="Y43" s="22">
        <v>181283.05451075934</v>
      </c>
      <c r="Z43" s="22">
        <v>1633.1806712681016</v>
      </c>
      <c r="AA43" s="27">
        <v>232194.62155621179</v>
      </c>
      <c r="AB43" s="37">
        <v>2091.8434374433491</v>
      </c>
      <c r="AC43" s="30">
        <v>500211.07951346086</v>
      </c>
      <c r="AD43" s="22">
        <v>4506.4061217428898</v>
      </c>
      <c r="AE43" s="22">
        <v>165209.07317848571</v>
      </c>
      <c r="AF43" s="22">
        <v>1488.3700286350061</v>
      </c>
      <c r="AG43" s="22">
        <v>307906.40061427635</v>
      </c>
      <c r="AH43" s="22">
        <v>2773.9315370655518</v>
      </c>
      <c r="AI43" s="22">
        <v>27095.605720698801</v>
      </c>
      <c r="AJ43" s="22">
        <v>244.10455604233152</v>
      </c>
      <c r="AK43" s="37">
        <v>-18051.998463235701</v>
      </c>
      <c r="AL43" s="103">
        <v>-162.63061678590722</v>
      </c>
      <c r="AM43" s="30">
        <v>2300918.2026289077</v>
      </c>
      <c r="AN43" s="22">
        <v>20728.992816476642</v>
      </c>
      <c r="AO43" s="22">
        <v>3423844.9318827884</v>
      </c>
      <c r="AP43" s="22">
        <v>30845.449836781878</v>
      </c>
      <c r="AQ43" s="22">
        <v>-1122926.7292538807</v>
      </c>
      <c r="AR43" s="22">
        <v>-10116.457020305234</v>
      </c>
      <c r="AS43" s="22">
        <v>-1122926.7292538807</v>
      </c>
      <c r="AT43" s="22">
        <v>-10116.457020305234</v>
      </c>
      <c r="AU43" s="22">
        <v>164501.79551171127</v>
      </c>
      <c r="AV43" s="22">
        <v>1481.9981577631645</v>
      </c>
      <c r="AW43" s="22">
        <v>164501.79551171124</v>
      </c>
      <c r="AX43" s="56">
        <v>1481.9981577631645</v>
      </c>
      <c r="AY43" s="30">
        <v>-1.2E-22</v>
      </c>
      <c r="AZ43" s="22" t="s">
        <v>55</v>
      </c>
      <c r="BA43" s="23">
        <v>4</v>
      </c>
      <c r="BB43" s="24" t="s">
        <v>273</v>
      </c>
      <c r="BC43" s="1">
        <v>1</v>
      </c>
      <c r="BD43" s="125">
        <v>44133.378460648149</v>
      </c>
    </row>
    <row r="44" spans="1:56" x14ac:dyDescent="0.2">
      <c r="A44" s="20">
        <v>46</v>
      </c>
      <c r="B44" s="25">
        <v>18</v>
      </c>
      <c r="C44" s="91" t="s">
        <v>87</v>
      </c>
      <c r="D44" s="33" t="s">
        <v>88</v>
      </c>
      <c r="E44" s="33" t="s">
        <v>55</v>
      </c>
      <c r="F44" s="33" t="s">
        <v>65</v>
      </c>
      <c r="G44" s="33">
        <v>0</v>
      </c>
      <c r="H44" s="33" t="s">
        <v>322</v>
      </c>
      <c r="I44" s="71" t="s">
        <v>262</v>
      </c>
      <c r="J44" s="35" t="s">
        <v>263</v>
      </c>
      <c r="K44" s="35">
        <v>1</v>
      </c>
      <c r="L44" s="37">
        <v>0.16164396645309209</v>
      </c>
      <c r="M44" s="37">
        <v>0</v>
      </c>
      <c r="N44" s="37">
        <v>16</v>
      </c>
      <c r="O44" s="31">
        <v>167619.5704953004</v>
      </c>
      <c r="P44" s="103">
        <v>10476.223155956275</v>
      </c>
      <c r="Q44" s="74">
        <v>169601.40796243821</v>
      </c>
      <c r="R44" s="40">
        <v>10600.087997652387</v>
      </c>
      <c r="S44" s="30">
        <v>122881.58811943281</v>
      </c>
      <c r="T44" s="22">
        <v>7680.0992574645497</v>
      </c>
      <c r="U44" s="22">
        <v>116684.89396645309</v>
      </c>
      <c r="V44" s="22">
        <v>7292.8058729033182</v>
      </c>
      <c r="W44" s="22">
        <v>3378.37</v>
      </c>
      <c r="X44" s="22">
        <v>211.14812499999999</v>
      </c>
      <c r="Y44" s="22">
        <v>2818.3241529797174</v>
      </c>
      <c r="Z44" s="22">
        <v>176.14525956123234</v>
      </c>
      <c r="AA44" s="27">
        <v>24985.542278405799</v>
      </c>
      <c r="AB44" s="37">
        <v>1561.5963924003624</v>
      </c>
      <c r="AC44" s="30">
        <v>21734.277564599586</v>
      </c>
      <c r="AD44" s="22">
        <v>1358.3923477874739</v>
      </c>
      <c r="AE44" s="22">
        <v>2667.1254464760191</v>
      </c>
      <c r="AF44" s="22">
        <v>166.69534040475119</v>
      </c>
      <c r="AG44" s="22">
        <v>18768.110780185347</v>
      </c>
      <c r="AH44" s="22">
        <v>1173.0069237615839</v>
      </c>
      <c r="AI44" s="22">
        <v>299.04133793822035</v>
      </c>
      <c r="AJ44" s="22">
        <v>18.690083621138772</v>
      </c>
      <c r="AK44" s="37">
        <v>-1981.8374671377996</v>
      </c>
      <c r="AL44" s="103">
        <v>-123.86484169611249</v>
      </c>
      <c r="AM44" s="30">
        <v>177160.34860128752</v>
      </c>
      <c r="AN44" s="22">
        <v>11072.521787580468</v>
      </c>
      <c r="AO44" s="22">
        <v>155373.81315877329</v>
      </c>
      <c r="AP44" s="22">
        <v>9710.8633224233308</v>
      </c>
      <c r="AQ44" s="22">
        <v>21836.645072114661</v>
      </c>
      <c r="AR44" s="22">
        <v>1364.7903170071663</v>
      </c>
      <c r="AS44" s="22">
        <v>21786.535442514207</v>
      </c>
      <c r="AT44" s="22">
        <v>1361.6584651571377</v>
      </c>
      <c r="AU44" s="22">
        <v>9590.8877355875593</v>
      </c>
      <c r="AV44" s="22">
        <v>599.43048347422234</v>
      </c>
      <c r="AW44" s="22">
        <v>9540.7781059871013</v>
      </c>
      <c r="AX44" s="56">
        <v>596.29863162419372</v>
      </c>
      <c r="AY44" s="30">
        <v>1.5E-23</v>
      </c>
      <c r="AZ44" s="22" t="s">
        <v>55</v>
      </c>
      <c r="BA44" s="23">
        <v>2</v>
      </c>
      <c r="BB44" s="24" t="s">
        <v>273</v>
      </c>
      <c r="BC44" s="1">
        <v>0</v>
      </c>
      <c r="BD44" s="125">
        <v>44133.378460648149</v>
      </c>
    </row>
    <row r="45" spans="1:56" x14ac:dyDescent="0.2">
      <c r="A45" s="20">
        <v>46</v>
      </c>
      <c r="B45" s="25">
        <v>18</v>
      </c>
      <c r="C45" s="91" t="s">
        <v>87</v>
      </c>
      <c r="D45" s="33" t="s">
        <v>88</v>
      </c>
      <c r="E45" s="33" t="s">
        <v>55</v>
      </c>
      <c r="F45" s="33" t="s">
        <v>65</v>
      </c>
      <c r="G45" s="33">
        <v>0</v>
      </c>
      <c r="H45" s="33" t="s">
        <v>322</v>
      </c>
      <c r="I45" s="71" t="s">
        <v>264</v>
      </c>
      <c r="J45" s="35" t="s">
        <v>265</v>
      </c>
      <c r="K45" s="35">
        <v>2</v>
      </c>
      <c r="L45" s="37">
        <v>0.83835603354690791</v>
      </c>
      <c r="M45" s="37">
        <v>0</v>
      </c>
      <c r="N45" s="37">
        <v>50</v>
      </c>
      <c r="O45" s="31">
        <v>869348.1195046996</v>
      </c>
      <c r="P45" s="103">
        <v>17386.962390093995</v>
      </c>
      <c r="Q45" s="74">
        <v>879626.79203756177</v>
      </c>
      <c r="R45" s="40">
        <v>17592.535840751236</v>
      </c>
      <c r="S45" s="30">
        <v>630194.15188056731</v>
      </c>
      <c r="T45" s="22">
        <v>12603.883037611344</v>
      </c>
      <c r="U45" s="22">
        <v>561993.1560335469</v>
      </c>
      <c r="V45" s="22">
        <v>11239.86312067094</v>
      </c>
      <c r="W45" s="22">
        <v>20284.669999999998</v>
      </c>
      <c r="X45" s="22">
        <v>405.6934</v>
      </c>
      <c r="Y45" s="22">
        <v>47916.325847020285</v>
      </c>
      <c r="Z45" s="22">
        <v>958.32651694040555</v>
      </c>
      <c r="AA45" s="27">
        <v>136709.20772159423</v>
      </c>
      <c r="AB45" s="37">
        <v>2734.1841544318841</v>
      </c>
      <c r="AC45" s="30">
        <v>112723.43243540042</v>
      </c>
      <c r="AD45" s="22">
        <v>2254.468648708008</v>
      </c>
      <c r="AE45" s="22">
        <v>13832.87455352398</v>
      </c>
      <c r="AF45" s="22">
        <v>276.65749107047958</v>
      </c>
      <c r="AG45" s="22">
        <v>97339.599219814671</v>
      </c>
      <c r="AH45" s="22">
        <v>1946.7919843962929</v>
      </c>
      <c r="AI45" s="22">
        <v>1550.9586620617795</v>
      </c>
      <c r="AJ45" s="22">
        <v>31.019173241235592</v>
      </c>
      <c r="AK45" s="37">
        <v>-10278.672532862201</v>
      </c>
      <c r="AL45" s="103">
        <v>-205.573450657244</v>
      </c>
      <c r="AM45" s="30">
        <v>918830.75139871251</v>
      </c>
      <c r="AN45" s="22">
        <v>18376.615027974251</v>
      </c>
      <c r="AO45" s="22">
        <v>805836.28684122663</v>
      </c>
      <c r="AP45" s="22">
        <v>16116.725736824534</v>
      </c>
      <c r="AQ45" s="22">
        <v>113254.35492788535</v>
      </c>
      <c r="AR45" s="22">
        <v>2265.0870985577067</v>
      </c>
      <c r="AS45" s="22">
        <v>112994.46455748582</v>
      </c>
      <c r="AT45" s="22">
        <v>2259.889291149716</v>
      </c>
      <c r="AU45" s="22">
        <v>49742.522264412444</v>
      </c>
      <c r="AV45" s="22">
        <v>994.85044528824881</v>
      </c>
      <c r="AW45" s="22">
        <v>49482.631894012899</v>
      </c>
      <c r="AX45" s="56">
        <v>989.652637880258</v>
      </c>
      <c r="AY45" s="30">
        <v>4.9999999999999998E-24</v>
      </c>
      <c r="AZ45" s="22" t="s">
        <v>55</v>
      </c>
      <c r="BA45" s="23">
        <v>3</v>
      </c>
      <c r="BB45" s="24" t="s">
        <v>273</v>
      </c>
      <c r="BC45" s="1">
        <v>0</v>
      </c>
      <c r="BD45" s="125">
        <v>44133.378460648149</v>
      </c>
    </row>
    <row r="46" spans="1:56" x14ac:dyDescent="0.2">
      <c r="A46" s="20">
        <v>212</v>
      </c>
      <c r="B46" s="25">
        <v>20</v>
      </c>
      <c r="C46" s="91" t="s">
        <v>89</v>
      </c>
      <c r="D46" s="33" t="s">
        <v>90</v>
      </c>
      <c r="E46" s="33" t="s">
        <v>55</v>
      </c>
      <c r="F46" s="33" t="s">
        <v>56</v>
      </c>
      <c r="G46" s="33">
        <v>0</v>
      </c>
      <c r="H46" s="33" t="s">
        <v>322</v>
      </c>
      <c r="I46" s="71" t="s">
        <v>262</v>
      </c>
      <c r="J46" s="35" t="s">
        <v>263</v>
      </c>
      <c r="K46" s="35">
        <v>1</v>
      </c>
      <c r="L46" s="37">
        <v>0.14140792524606</v>
      </c>
      <c r="M46" s="37">
        <v>1</v>
      </c>
      <c r="N46" s="37">
        <v>78</v>
      </c>
      <c r="O46" s="31">
        <v>1202320.5648227143</v>
      </c>
      <c r="P46" s="103">
        <v>15414.366215675824</v>
      </c>
      <c r="Q46" s="74">
        <v>1221770.3821490754</v>
      </c>
      <c r="R46" s="40">
        <v>15663.722848065068</v>
      </c>
      <c r="S46" s="30">
        <v>848258.99390659935</v>
      </c>
      <c r="T46" s="22">
        <v>10875.115306494863</v>
      </c>
      <c r="U46" s="22">
        <v>803528.91783445922</v>
      </c>
      <c r="V46" s="22">
        <v>10301.652792749475</v>
      </c>
      <c r="W46" s="22">
        <v>14597.682530120481</v>
      </c>
      <c r="X46" s="22">
        <v>187.14977602718562</v>
      </c>
      <c r="Y46" s="22">
        <v>30132.393542019669</v>
      </c>
      <c r="Z46" s="22">
        <v>386.31273771820082</v>
      </c>
      <c r="AA46" s="27">
        <v>105596.38373236707</v>
      </c>
      <c r="AB46" s="37">
        <v>1353.7997914406035</v>
      </c>
      <c r="AC46" s="30">
        <v>267915.00451010896</v>
      </c>
      <c r="AD46" s="22">
        <v>3434.8077501296011</v>
      </c>
      <c r="AE46" s="22">
        <v>118303.72977507078</v>
      </c>
      <c r="AF46" s="22">
        <v>1516.7144842957789</v>
      </c>
      <c r="AG46" s="22">
        <v>146407.64990700362</v>
      </c>
      <c r="AH46" s="22">
        <v>1877.0211526538924</v>
      </c>
      <c r="AI46" s="22">
        <v>3203.624828034538</v>
      </c>
      <c r="AJ46" s="22">
        <v>41.072113179929971</v>
      </c>
      <c r="AK46" s="37">
        <v>-19449.817326361084</v>
      </c>
      <c r="AL46" s="103">
        <v>-249.35663238924462</v>
      </c>
      <c r="AM46" s="30">
        <v>1143915.8746657916</v>
      </c>
      <c r="AN46" s="22">
        <v>14665.58813674092</v>
      </c>
      <c r="AO46" s="22">
        <v>964935.86368185375</v>
      </c>
      <c r="AP46" s="22">
        <v>12370.972611305815</v>
      </c>
      <c r="AQ46" s="22">
        <v>176073.93671220634</v>
      </c>
      <c r="AR46" s="22">
        <v>2257.3581629770042</v>
      </c>
      <c r="AS46" s="22">
        <v>178980.01098393815</v>
      </c>
      <c r="AT46" s="22">
        <v>2294.6155254351038</v>
      </c>
      <c r="AU46" s="22">
        <v>-61310.7644286539</v>
      </c>
      <c r="AV46" s="22">
        <v>-786.03544139299868</v>
      </c>
      <c r="AW46" s="22">
        <v>-58404.690156922421</v>
      </c>
      <c r="AX46" s="56">
        <v>-748.77807893490285</v>
      </c>
      <c r="AY46" s="30">
        <v>-3.0259961000020901E-10</v>
      </c>
      <c r="AZ46" s="22" t="s">
        <v>62</v>
      </c>
      <c r="BA46" s="23">
        <v>4</v>
      </c>
      <c r="BB46" s="24" t="s">
        <v>273</v>
      </c>
      <c r="BC46" s="1">
        <v>0</v>
      </c>
      <c r="BD46" s="125">
        <v>44133.378460648149</v>
      </c>
    </row>
    <row r="47" spans="1:56" x14ac:dyDescent="0.2">
      <c r="A47" s="20">
        <v>212</v>
      </c>
      <c r="B47" s="25">
        <v>20</v>
      </c>
      <c r="C47" s="91" t="s">
        <v>89</v>
      </c>
      <c r="D47" s="33" t="s">
        <v>90</v>
      </c>
      <c r="E47" s="33" t="s">
        <v>55</v>
      </c>
      <c r="F47" s="33" t="s">
        <v>56</v>
      </c>
      <c r="G47" s="33">
        <v>0</v>
      </c>
      <c r="H47" s="33" t="s">
        <v>322</v>
      </c>
      <c r="I47" s="71" t="s">
        <v>264</v>
      </c>
      <c r="J47" s="35" t="s">
        <v>265</v>
      </c>
      <c r="K47" s="35">
        <v>2</v>
      </c>
      <c r="L47" s="37">
        <v>0.45086932593530132</v>
      </c>
      <c r="M47" s="37">
        <v>0</v>
      </c>
      <c r="N47" s="37">
        <v>224</v>
      </c>
      <c r="O47" s="31">
        <v>3833515.4248002223</v>
      </c>
      <c r="P47" s="103">
        <v>17113.908146429563</v>
      </c>
      <c r="Q47" s="74">
        <v>3895529.8134014406</v>
      </c>
      <c r="R47" s="40">
        <v>17390.758095542144</v>
      </c>
      <c r="S47" s="30">
        <v>2683019.7929265257</v>
      </c>
      <c r="T47" s="22">
        <v>11977.766932707704</v>
      </c>
      <c r="U47" s="22">
        <v>2403614.4342869609</v>
      </c>
      <c r="V47" s="22">
        <v>10730.421581638218</v>
      </c>
      <c r="W47" s="22">
        <v>83413.03746987952</v>
      </c>
      <c r="X47" s="22">
        <v>372.37963156196213</v>
      </c>
      <c r="Y47" s="22">
        <v>195992.32116968522</v>
      </c>
      <c r="Z47" s="22">
        <v>874.96571950752309</v>
      </c>
      <c r="AA47" s="27">
        <v>358281.67873781209</v>
      </c>
      <c r="AB47" s="37">
        <v>1599.4717800795181</v>
      </c>
      <c r="AC47" s="30">
        <v>854228.34173710272</v>
      </c>
      <c r="AD47" s="22">
        <v>3813.5193827549228</v>
      </c>
      <c r="AE47" s="22">
        <v>377203.20700910914</v>
      </c>
      <c r="AF47" s="22">
        <v>1683.9428884335227</v>
      </c>
      <c r="AG47" s="22">
        <v>466810.59997506434</v>
      </c>
      <c r="AH47" s="22">
        <v>2083.975892745822</v>
      </c>
      <c r="AI47" s="22">
        <v>10214.534752929438</v>
      </c>
      <c r="AJ47" s="22">
        <v>45.600601575577848</v>
      </c>
      <c r="AK47" s="37">
        <v>-62014.388601218117</v>
      </c>
      <c r="AL47" s="103">
        <v>-276.84994911258087</v>
      </c>
      <c r="AM47" s="30">
        <v>3647296.1359117785</v>
      </c>
      <c r="AN47" s="22">
        <v>16282.57203532044</v>
      </c>
      <c r="AO47" s="22">
        <v>3076630.8300754675</v>
      </c>
      <c r="AP47" s="22">
        <v>13734.959062836908</v>
      </c>
      <c r="AQ47" s="22">
        <v>561399.49031901453</v>
      </c>
      <c r="AR47" s="22">
        <v>2506.2477246384574</v>
      </c>
      <c r="AS47" s="22">
        <v>570665.30583631084</v>
      </c>
      <c r="AT47" s="22">
        <v>2547.6129724835305</v>
      </c>
      <c r="AU47" s="22">
        <v>-195485.10440574086</v>
      </c>
      <c r="AV47" s="22">
        <v>-872.70135895420015</v>
      </c>
      <c r="AW47" s="22">
        <v>-186219.28888844416</v>
      </c>
      <c r="AX47" s="56">
        <v>-831.33611110912557</v>
      </c>
      <c r="AY47" s="30">
        <v>3.0259960999964001E-10</v>
      </c>
      <c r="AZ47" s="22" t="s">
        <v>62</v>
      </c>
      <c r="BA47" s="23">
        <v>3</v>
      </c>
      <c r="BB47" s="24" t="s">
        <v>273</v>
      </c>
      <c r="BC47" s="1">
        <v>0</v>
      </c>
      <c r="BD47" s="125">
        <v>44133.378460648149</v>
      </c>
    </row>
    <row r="48" spans="1:56" x14ac:dyDescent="0.2">
      <c r="A48" s="20">
        <v>212</v>
      </c>
      <c r="B48" s="25">
        <v>20</v>
      </c>
      <c r="C48" s="91" t="s">
        <v>89</v>
      </c>
      <c r="D48" s="33" t="s">
        <v>90</v>
      </c>
      <c r="E48" s="33" t="s">
        <v>55</v>
      </c>
      <c r="F48" s="33" t="s">
        <v>56</v>
      </c>
      <c r="G48" s="33">
        <v>0</v>
      </c>
      <c r="H48" s="33" t="s">
        <v>322</v>
      </c>
      <c r="I48" s="71" t="s">
        <v>260</v>
      </c>
      <c r="J48" s="35" t="s">
        <v>261</v>
      </c>
      <c r="K48" s="35">
        <v>3</v>
      </c>
      <c r="L48" s="37">
        <v>0.40772274881863874</v>
      </c>
      <c r="M48" s="37">
        <v>0</v>
      </c>
      <c r="N48" s="37">
        <v>133.5</v>
      </c>
      <c r="O48" s="31">
        <v>3466661.7503770636</v>
      </c>
      <c r="P48" s="103">
        <v>25967.503748142797</v>
      </c>
      <c r="Q48" s="74">
        <v>3522741.5844494845</v>
      </c>
      <c r="R48" s="40">
        <v>26387.577411606624</v>
      </c>
      <c r="S48" s="30">
        <v>2426195.2631668751</v>
      </c>
      <c r="T48" s="22">
        <v>18173.747289639512</v>
      </c>
      <c r="U48" s="22">
        <v>2124815.07787858</v>
      </c>
      <c r="V48" s="22">
        <v>15916.21781182457</v>
      </c>
      <c r="W48" s="22">
        <v>79972.639999999999</v>
      </c>
      <c r="X48" s="22">
        <v>599.04599250936326</v>
      </c>
      <c r="Y48" s="22">
        <v>221407.54528829514</v>
      </c>
      <c r="Z48" s="22">
        <v>1658.4834853055813</v>
      </c>
      <c r="AA48" s="27">
        <v>324064.56752982084</v>
      </c>
      <c r="AB48" s="37">
        <v>2427.4499440436016</v>
      </c>
      <c r="AC48" s="30">
        <v>772481.75375278841</v>
      </c>
      <c r="AD48" s="22">
        <v>5786.3801779235073</v>
      </c>
      <c r="AE48" s="22">
        <v>341106.21321582014</v>
      </c>
      <c r="AF48" s="22">
        <v>2555.1027207177535</v>
      </c>
      <c r="AG48" s="22">
        <v>422138.50011793216</v>
      </c>
      <c r="AH48" s="22">
        <v>3162.0861432054839</v>
      </c>
      <c r="AI48" s="22">
        <v>9237.0404190360241</v>
      </c>
      <c r="AJ48" s="22">
        <v>69.191314000269841</v>
      </c>
      <c r="AK48" s="37">
        <v>-56079.834072420803</v>
      </c>
      <c r="AL48" s="103">
        <v>-420.07366346382616</v>
      </c>
      <c r="AM48" s="30">
        <v>3298262.97942243</v>
      </c>
      <c r="AN48" s="22">
        <v>24706.089733501351</v>
      </c>
      <c r="AO48" s="22">
        <v>2782208.296242679</v>
      </c>
      <c r="AP48" s="22">
        <v>20840.511582342169</v>
      </c>
      <c r="AQ48" s="22">
        <v>507675.57296877925</v>
      </c>
      <c r="AR48" s="22">
        <v>3802.8132806650124</v>
      </c>
      <c r="AS48" s="22">
        <v>516054.6831797511</v>
      </c>
      <c r="AT48" s="22">
        <v>3865.5781511591836</v>
      </c>
      <c r="AU48" s="22">
        <v>-176777.88116560527</v>
      </c>
      <c r="AV48" s="22">
        <v>-1324.1788851356198</v>
      </c>
      <c r="AW48" s="22">
        <v>-168398.77095463342</v>
      </c>
      <c r="AX48" s="56">
        <v>-1261.4140146414486</v>
      </c>
      <c r="AY48" s="30">
        <v>-1.8000000000000001E-22</v>
      </c>
      <c r="AZ48" s="22" t="s">
        <v>62</v>
      </c>
      <c r="BA48" s="23">
        <v>4</v>
      </c>
      <c r="BB48" s="24" t="s">
        <v>273</v>
      </c>
      <c r="BC48" s="1">
        <v>0</v>
      </c>
      <c r="BD48" s="125">
        <v>44133.378460648149</v>
      </c>
    </row>
    <row r="49" spans="1:56" x14ac:dyDescent="0.2">
      <c r="A49" s="20">
        <v>49</v>
      </c>
      <c r="B49" s="25">
        <v>21</v>
      </c>
      <c r="C49" s="91" t="s">
        <v>91</v>
      </c>
      <c r="D49" s="33" t="s">
        <v>92</v>
      </c>
      <c r="E49" s="33" t="s">
        <v>55</v>
      </c>
      <c r="F49" s="33" t="s">
        <v>65</v>
      </c>
      <c r="G49" s="33">
        <v>0</v>
      </c>
      <c r="H49" s="33" t="s">
        <v>322</v>
      </c>
      <c r="I49" s="71" t="s">
        <v>262</v>
      </c>
      <c r="J49" s="35" t="s">
        <v>263</v>
      </c>
      <c r="K49" s="35">
        <v>1</v>
      </c>
      <c r="L49" s="37">
        <v>0.2655216057182192</v>
      </c>
      <c r="M49" s="37">
        <v>0</v>
      </c>
      <c r="N49" s="37">
        <v>29</v>
      </c>
      <c r="O49" s="31">
        <v>462929.01499151293</v>
      </c>
      <c r="P49" s="103">
        <v>15963.069482465962</v>
      </c>
      <c r="Q49" s="74">
        <v>458023.51129151706</v>
      </c>
      <c r="R49" s="40">
        <v>15793.914182466104</v>
      </c>
      <c r="S49" s="30">
        <v>276839.6500270823</v>
      </c>
      <c r="T49" s="22">
        <v>9546.1948285200797</v>
      </c>
      <c r="U49" s="22">
        <v>270542.34284691187</v>
      </c>
      <c r="V49" s="22">
        <v>9329.0463050659255</v>
      </c>
      <c r="W49" s="22">
        <v>3012.6</v>
      </c>
      <c r="X49" s="22">
        <v>103.88275862068964</v>
      </c>
      <c r="Y49" s="22">
        <v>3284.707180170431</v>
      </c>
      <c r="Z49" s="22">
        <v>113.26576483346314</v>
      </c>
      <c r="AA49" s="27">
        <v>69892.046805116872</v>
      </c>
      <c r="AB49" s="37">
        <v>2410.0705794867886</v>
      </c>
      <c r="AC49" s="30">
        <v>111291.81445931784</v>
      </c>
      <c r="AD49" s="22">
        <v>3837.648774459235</v>
      </c>
      <c r="AE49" s="22">
        <v>48010.289137939806</v>
      </c>
      <c r="AF49" s="22">
        <v>1655.5272116530966</v>
      </c>
      <c r="AG49" s="22">
        <v>58037.46033236292</v>
      </c>
      <c r="AH49" s="22">
        <v>2001.2917355987208</v>
      </c>
      <c r="AI49" s="22">
        <v>5244.0649890151144</v>
      </c>
      <c r="AJ49" s="22">
        <v>180.82982720741776</v>
      </c>
      <c r="AK49" s="37">
        <v>4905.5036999959275</v>
      </c>
      <c r="AL49" s="103">
        <v>169.15529999985958</v>
      </c>
      <c r="AM49" s="30">
        <v>455736.50466584851</v>
      </c>
      <c r="AN49" s="22">
        <v>15715.051885029257</v>
      </c>
      <c r="AO49" s="22">
        <v>489591.04043813288</v>
      </c>
      <c r="AP49" s="22">
        <v>16882.449670280446</v>
      </c>
      <c r="AQ49" s="22">
        <v>-58113.386235518039</v>
      </c>
      <c r="AR49" s="22">
        <v>-2003.9098701902772</v>
      </c>
      <c r="AS49" s="22">
        <v>-33854.535772284384</v>
      </c>
      <c r="AT49" s="22">
        <v>-1167.3977852511855</v>
      </c>
      <c r="AU49" s="22">
        <v>-31451.360788898099</v>
      </c>
      <c r="AV49" s="22">
        <v>-1084.5296823757965</v>
      </c>
      <c r="AW49" s="22">
        <v>-7192.510325664437</v>
      </c>
      <c r="AX49" s="56">
        <v>-248.0175974367047</v>
      </c>
      <c r="AY49" s="30">
        <v>-9.9999999999999996E-24</v>
      </c>
      <c r="AZ49" s="22" t="s">
        <v>55</v>
      </c>
      <c r="BA49" s="23">
        <v>4</v>
      </c>
      <c r="BB49" s="24" t="s">
        <v>273</v>
      </c>
      <c r="BC49" s="1">
        <v>0</v>
      </c>
      <c r="BD49" s="125">
        <v>44133.378460648149</v>
      </c>
    </row>
    <row r="50" spans="1:56" x14ac:dyDescent="0.2">
      <c r="A50" s="20">
        <v>49</v>
      </c>
      <c r="B50" s="25">
        <v>21</v>
      </c>
      <c r="C50" s="91" t="s">
        <v>91</v>
      </c>
      <c r="D50" s="33" t="s">
        <v>92</v>
      </c>
      <c r="E50" s="33" t="s">
        <v>55</v>
      </c>
      <c r="F50" s="33" t="s">
        <v>65</v>
      </c>
      <c r="G50" s="33">
        <v>0</v>
      </c>
      <c r="H50" s="33" t="s">
        <v>322</v>
      </c>
      <c r="I50" s="71" t="s">
        <v>264</v>
      </c>
      <c r="J50" s="35" t="s">
        <v>265</v>
      </c>
      <c r="K50" s="35">
        <v>2</v>
      </c>
      <c r="L50" s="37">
        <v>0.73447839428178074</v>
      </c>
      <c r="M50" s="37">
        <v>0</v>
      </c>
      <c r="N50" s="37">
        <v>68</v>
      </c>
      <c r="O50" s="31">
        <v>1280541.2150084872</v>
      </c>
      <c r="P50" s="103">
        <v>18831.488456007162</v>
      </c>
      <c r="Q50" s="74">
        <v>1266971.7487084831</v>
      </c>
      <c r="R50" s="40">
        <v>18631.937481007102</v>
      </c>
      <c r="S50" s="30">
        <v>761065.74997291784</v>
      </c>
      <c r="T50" s="22">
        <v>11192.143381954673</v>
      </c>
      <c r="U50" s="22">
        <v>615887.65715308813</v>
      </c>
      <c r="V50" s="22">
        <v>9057.1714287218856</v>
      </c>
      <c r="W50" s="22">
        <v>29117.75</v>
      </c>
      <c r="X50" s="22">
        <v>428.20220588235298</v>
      </c>
      <c r="Y50" s="22">
        <v>116060.34281982957</v>
      </c>
      <c r="Z50" s="22">
        <v>1706.7697473504347</v>
      </c>
      <c r="AA50" s="27">
        <v>198053.71319488314</v>
      </c>
      <c r="AB50" s="37">
        <v>2912.5546058071045</v>
      </c>
      <c r="AC50" s="30">
        <v>307852.28554068221</v>
      </c>
      <c r="AD50" s="22">
        <v>4527.2394932453262</v>
      </c>
      <c r="AE50" s="22">
        <v>132804.71086206019</v>
      </c>
      <c r="AF50" s="22">
        <v>1953.0104538538264</v>
      </c>
      <c r="AG50" s="22">
        <v>160541.58966763708</v>
      </c>
      <c r="AH50" s="22">
        <v>2360.9057304064272</v>
      </c>
      <c r="AI50" s="22">
        <v>14505.985010984887</v>
      </c>
      <c r="AJ50" s="22">
        <v>213.3233089850718</v>
      </c>
      <c r="AK50" s="37">
        <v>13569.466300004073</v>
      </c>
      <c r="AL50" s="103">
        <v>199.55097500005988</v>
      </c>
      <c r="AM50" s="30">
        <v>1260645.4953341517</v>
      </c>
      <c r="AN50" s="22">
        <v>18538.904343149286</v>
      </c>
      <c r="AO50" s="22">
        <v>1354292.9595618672</v>
      </c>
      <c r="AP50" s="22">
        <v>19916.072934733344</v>
      </c>
      <c r="AQ50" s="22">
        <v>-160751.61376448197</v>
      </c>
      <c r="AR50" s="22">
        <v>-2363.9943200659109</v>
      </c>
      <c r="AS50" s="22">
        <v>-93647.464227715624</v>
      </c>
      <c r="AT50" s="22">
        <v>-1377.168591584053</v>
      </c>
      <c r="AU50" s="22">
        <v>-86999.869211101919</v>
      </c>
      <c r="AV50" s="22">
        <v>-1279.4098413397339</v>
      </c>
      <c r="AW50" s="22">
        <v>-19895.719674335563</v>
      </c>
      <c r="AX50" s="56">
        <v>-292.58411285787588</v>
      </c>
      <c r="AY50" s="30">
        <v>2.0000000000000002E-23</v>
      </c>
      <c r="AZ50" s="22" t="s">
        <v>55</v>
      </c>
      <c r="BA50" s="23">
        <v>3</v>
      </c>
      <c r="BB50" s="24" t="s">
        <v>273</v>
      </c>
      <c r="BC50" s="1">
        <v>0</v>
      </c>
      <c r="BD50" s="125">
        <v>44133.378460648149</v>
      </c>
    </row>
    <row r="51" spans="1:56" x14ac:dyDescent="0.2">
      <c r="A51" s="20">
        <v>227</v>
      </c>
      <c r="B51" s="25">
        <v>227</v>
      </c>
      <c r="C51" s="91" t="s">
        <v>269</v>
      </c>
      <c r="D51" s="33" t="s">
        <v>270</v>
      </c>
      <c r="E51" s="33" t="s">
        <v>55</v>
      </c>
      <c r="F51" s="33" t="s">
        <v>65</v>
      </c>
      <c r="G51" s="33">
        <v>0</v>
      </c>
      <c r="H51" s="33" t="s">
        <v>322</v>
      </c>
      <c r="I51" s="71" t="s">
        <v>262</v>
      </c>
      <c r="J51" s="35" t="s">
        <v>263</v>
      </c>
      <c r="K51" s="35">
        <v>1</v>
      </c>
      <c r="L51" s="37">
        <v>0.2182081453281548</v>
      </c>
      <c r="M51" s="37">
        <v>0</v>
      </c>
      <c r="N51" s="37">
        <v>33</v>
      </c>
      <c r="O51" s="31">
        <v>488775.42677522142</v>
      </c>
      <c r="P51" s="103">
        <v>14811.376568946102</v>
      </c>
      <c r="Q51" s="74">
        <v>508763.6114711726</v>
      </c>
      <c r="R51" s="40">
        <v>15417.079135490078</v>
      </c>
      <c r="S51" s="30">
        <v>398976.22</v>
      </c>
      <c r="T51" s="22">
        <v>12090.188484848486</v>
      </c>
      <c r="U51" s="22">
        <v>383746.9</v>
      </c>
      <c r="V51" s="22">
        <v>11628.693939393939</v>
      </c>
      <c r="W51" s="22">
        <v>10055.82</v>
      </c>
      <c r="X51" s="22">
        <v>304.72181818181821</v>
      </c>
      <c r="Y51" s="22">
        <v>5173.5</v>
      </c>
      <c r="Z51" s="22">
        <v>156.77272727272725</v>
      </c>
      <c r="AA51" s="27">
        <v>37725.591650308554</v>
      </c>
      <c r="AB51" s="37">
        <v>1143.1997469790472</v>
      </c>
      <c r="AC51" s="30">
        <v>72061.799820863947</v>
      </c>
      <c r="AD51" s="22">
        <v>2183.6909036625443</v>
      </c>
      <c r="AE51" s="22">
        <v>6589.8859889102741</v>
      </c>
      <c r="AF51" s="22">
        <v>199.69351481546286</v>
      </c>
      <c r="AG51" s="22">
        <v>65471.91383195368</v>
      </c>
      <c r="AH51" s="22">
        <v>1983.9973888470809</v>
      </c>
      <c r="AI51" s="22">
        <v>0</v>
      </c>
      <c r="AJ51" s="22">
        <v>0</v>
      </c>
      <c r="AK51" s="37">
        <v>-19988.18469595116</v>
      </c>
      <c r="AL51" s="103">
        <v>-605.7025665439744</v>
      </c>
      <c r="AM51" s="30">
        <v>504718.47323724208</v>
      </c>
      <c r="AN51" s="22">
        <v>15294.499189007336</v>
      </c>
      <c r="AO51" s="22">
        <v>457800.44886950892</v>
      </c>
      <c r="AP51" s="22">
        <v>13872.740874833602</v>
      </c>
      <c r="AQ51" s="22">
        <v>35980.777499450101</v>
      </c>
      <c r="AR51" s="22">
        <v>1090.326590892427</v>
      </c>
      <c r="AS51" s="22">
        <v>46918.024367733204</v>
      </c>
      <c r="AT51" s="22">
        <v>1421.7583141737332</v>
      </c>
      <c r="AU51" s="22">
        <v>5005.7995937376281</v>
      </c>
      <c r="AV51" s="22">
        <v>151.69089677992812</v>
      </c>
      <c r="AW51" s="22">
        <v>15943.046462020731</v>
      </c>
      <c r="AX51" s="56">
        <v>483.12262006123427</v>
      </c>
      <c r="AY51" s="30">
        <v>5.1699999999999992E-23</v>
      </c>
      <c r="AZ51" s="22" t="s">
        <v>62</v>
      </c>
      <c r="BA51" s="23">
        <v>4</v>
      </c>
      <c r="BB51" s="24" t="s">
        <v>273</v>
      </c>
      <c r="BC51" s="1">
        <v>0</v>
      </c>
      <c r="BD51" s="125">
        <v>44133.378460648149</v>
      </c>
    </row>
    <row r="52" spans="1:56" x14ac:dyDescent="0.2">
      <c r="A52" s="20">
        <v>227</v>
      </c>
      <c r="B52" s="25">
        <v>227</v>
      </c>
      <c r="C52" s="91" t="s">
        <v>269</v>
      </c>
      <c r="D52" s="33" t="s">
        <v>270</v>
      </c>
      <c r="E52" s="33" t="s">
        <v>55</v>
      </c>
      <c r="F52" s="33" t="s">
        <v>65</v>
      </c>
      <c r="G52" s="33">
        <v>0</v>
      </c>
      <c r="H52" s="33" t="s">
        <v>322</v>
      </c>
      <c r="I52" s="71" t="s">
        <v>264</v>
      </c>
      <c r="J52" s="35" t="s">
        <v>265</v>
      </c>
      <c r="K52" s="35">
        <v>2</v>
      </c>
      <c r="L52" s="37">
        <v>0.7817918546718452</v>
      </c>
      <c r="M52" s="37">
        <v>0</v>
      </c>
      <c r="N52" s="37">
        <v>118</v>
      </c>
      <c r="O52" s="31">
        <v>1751174.9932247784</v>
      </c>
      <c r="P52" s="103">
        <v>14840.466044277786</v>
      </c>
      <c r="Q52" s="74">
        <v>1822788.2685288275</v>
      </c>
      <c r="R52" s="40">
        <v>15447.358207871421</v>
      </c>
      <c r="S52" s="30">
        <v>1429444.16</v>
      </c>
      <c r="T52" s="22">
        <v>12113.933559322033</v>
      </c>
      <c r="U52" s="22">
        <v>1239102.25</v>
      </c>
      <c r="V52" s="22">
        <v>10500.866525423729</v>
      </c>
      <c r="W52" s="22">
        <v>77395.16</v>
      </c>
      <c r="X52" s="22">
        <v>655.89118644067798</v>
      </c>
      <c r="Y52" s="22">
        <v>112946.75</v>
      </c>
      <c r="Z52" s="22">
        <v>957.17584745762701</v>
      </c>
      <c r="AA52" s="27">
        <v>135162.50834969146</v>
      </c>
      <c r="AB52" s="37">
        <v>1145.4449860143341</v>
      </c>
      <c r="AC52" s="30">
        <v>258181.60017913606</v>
      </c>
      <c r="AD52" s="22">
        <v>2187.9796625350514</v>
      </c>
      <c r="AE52" s="22">
        <v>23610.114011089725</v>
      </c>
      <c r="AF52" s="22">
        <v>200.08571195838752</v>
      </c>
      <c r="AG52" s="22">
        <v>234571.48616804634</v>
      </c>
      <c r="AH52" s="22">
        <v>1987.8939505766634</v>
      </c>
      <c r="AI52" s="22">
        <v>0</v>
      </c>
      <c r="AJ52" s="22">
        <v>0</v>
      </c>
      <c r="AK52" s="37">
        <v>-71613.275304048846</v>
      </c>
      <c r="AL52" s="103">
        <v>-606.89216359363422</v>
      </c>
      <c r="AM52" s="30">
        <v>1808295.4267627581</v>
      </c>
      <c r="AN52" s="22">
        <v>15324.537514938625</v>
      </c>
      <c r="AO52" s="22">
        <v>1640198.451130491</v>
      </c>
      <c r="AP52" s="22">
        <v>13899.986873987214</v>
      </c>
      <c r="AQ52" s="22">
        <v>128911.22250054991</v>
      </c>
      <c r="AR52" s="22">
        <v>1092.4679872927957</v>
      </c>
      <c r="AS52" s="22">
        <v>168096.97563226681</v>
      </c>
      <c r="AT52" s="22">
        <v>1424.5506409514137</v>
      </c>
      <c r="AU52" s="22">
        <v>17934.680406262374</v>
      </c>
      <c r="AV52" s="22">
        <v>151.9888170022235</v>
      </c>
      <c r="AW52" s="22">
        <v>57120.433537979268</v>
      </c>
      <c r="AX52" s="56">
        <v>484.07147066084127</v>
      </c>
      <c r="AY52" s="30">
        <v>-1.2200000000000001E-22</v>
      </c>
      <c r="AZ52" s="22" t="s">
        <v>62</v>
      </c>
      <c r="BA52" s="23">
        <v>2</v>
      </c>
      <c r="BB52" s="24" t="s">
        <v>273</v>
      </c>
      <c r="BC52" s="1">
        <v>0</v>
      </c>
      <c r="BD52" s="125">
        <v>44133.378460648149</v>
      </c>
    </row>
    <row r="53" spans="1:56" x14ac:dyDescent="0.2">
      <c r="A53" s="20">
        <v>52</v>
      </c>
      <c r="B53" s="25">
        <v>24</v>
      </c>
      <c r="C53" s="91" t="s">
        <v>93</v>
      </c>
      <c r="D53" s="33" t="s">
        <v>94</v>
      </c>
      <c r="E53" s="33" t="s">
        <v>55</v>
      </c>
      <c r="F53" s="33" t="s">
        <v>60</v>
      </c>
      <c r="G53" s="33">
        <v>0</v>
      </c>
      <c r="H53" s="33" t="s">
        <v>322</v>
      </c>
      <c r="I53" s="71" t="s">
        <v>260</v>
      </c>
      <c r="J53" s="35" t="s">
        <v>261</v>
      </c>
      <c r="K53" s="35">
        <v>3</v>
      </c>
      <c r="L53" s="37">
        <v>1</v>
      </c>
      <c r="M53" s="37">
        <v>0</v>
      </c>
      <c r="N53" s="37">
        <v>123.5</v>
      </c>
      <c r="O53" s="31">
        <v>2506577.0299999998</v>
      </c>
      <c r="P53" s="103">
        <v>20296.17028340081</v>
      </c>
      <c r="Q53" s="74">
        <v>2624158.65</v>
      </c>
      <c r="R53" s="40">
        <v>21248.248178137652</v>
      </c>
      <c r="S53" s="30">
        <v>2052620.7</v>
      </c>
      <c r="T53" s="22">
        <v>16620.410526315791</v>
      </c>
      <c r="U53" s="22">
        <v>1810527.4</v>
      </c>
      <c r="V53" s="22">
        <v>14660.140890688259</v>
      </c>
      <c r="W53" s="22">
        <v>93960.2</v>
      </c>
      <c r="X53" s="22">
        <v>760.81133603238857</v>
      </c>
      <c r="Y53" s="22">
        <v>148133.1</v>
      </c>
      <c r="Z53" s="22">
        <v>1199.4582995951416</v>
      </c>
      <c r="AA53" s="27">
        <v>210047.15</v>
      </c>
      <c r="AB53" s="37">
        <v>1700.7866396761131</v>
      </c>
      <c r="AC53" s="30">
        <v>361490.8</v>
      </c>
      <c r="AD53" s="22">
        <v>2927.0510121457487</v>
      </c>
      <c r="AE53" s="22">
        <v>150000</v>
      </c>
      <c r="AF53" s="22">
        <v>1214.5748987854251</v>
      </c>
      <c r="AG53" s="22">
        <v>211490.8</v>
      </c>
      <c r="AH53" s="22">
        <v>1712.4761133603238</v>
      </c>
      <c r="AI53" s="22">
        <v>0</v>
      </c>
      <c r="AJ53" s="22">
        <v>0</v>
      </c>
      <c r="AK53" s="37">
        <v>-117581.62</v>
      </c>
      <c r="AL53" s="103">
        <v>-952.07789473684204</v>
      </c>
      <c r="AM53" s="30">
        <v>2588231.9700000002</v>
      </c>
      <c r="AN53" s="22">
        <v>20957.343886639675</v>
      </c>
      <c r="AO53" s="22">
        <v>2904355.97</v>
      </c>
      <c r="AP53" s="22">
        <v>23517.052388663968</v>
      </c>
      <c r="AQ53" s="22">
        <v>-341121</v>
      </c>
      <c r="AR53" s="22">
        <v>-2762.1133603238864</v>
      </c>
      <c r="AS53" s="22">
        <v>-316124</v>
      </c>
      <c r="AT53" s="22">
        <v>-2559.7085020242916</v>
      </c>
      <c r="AU53" s="22">
        <v>56657.94</v>
      </c>
      <c r="AV53" s="22">
        <v>458.76874493927124</v>
      </c>
      <c r="AW53" s="22">
        <v>81654.94</v>
      </c>
      <c r="AX53" s="56">
        <v>661.17360323886635</v>
      </c>
      <c r="AY53" s="30">
        <v>0</v>
      </c>
      <c r="AZ53" s="22" t="s">
        <v>62</v>
      </c>
      <c r="BA53" s="23">
        <v>2</v>
      </c>
      <c r="BB53" s="24" t="s">
        <v>273</v>
      </c>
      <c r="BC53" s="1">
        <v>0</v>
      </c>
      <c r="BD53" s="125">
        <v>44133.378460648149</v>
      </c>
    </row>
    <row r="54" spans="1:56" x14ac:dyDescent="0.2">
      <c r="A54" s="20">
        <v>18</v>
      </c>
      <c r="B54" s="25">
        <v>25</v>
      </c>
      <c r="C54" s="91" t="s">
        <v>95</v>
      </c>
      <c r="D54" s="33" t="s">
        <v>96</v>
      </c>
      <c r="E54" s="33" t="s">
        <v>55</v>
      </c>
      <c r="F54" s="33" t="s">
        <v>56</v>
      </c>
      <c r="G54" s="33">
        <v>0</v>
      </c>
      <c r="H54" s="33" t="s">
        <v>322</v>
      </c>
      <c r="I54" s="71" t="s">
        <v>262</v>
      </c>
      <c r="J54" s="35" t="s">
        <v>263</v>
      </c>
      <c r="K54" s="35">
        <v>1</v>
      </c>
      <c r="L54" s="37">
        <v>0.10944222372707854</v>
      </c>
      <c r="M54" s="37">
        <v>1</v>
      </c>
      <c r="N54" s="37">
        <v>107</v>
      </c>
      <c r="O54" s="31">
        <v>1128389.5061497763</v>
      </c>
      <c r="P54" s="103">
        <v>10545.696319156788</v>
      </c>
      <c r="Q54" s="74">
        <v>1131175.6096718635</v>
      </c>
      <c r="R54" s="40">
        <v>10571.734669830501</v>
      </c>
      <c r="S54" s="30">
        <v>789869.4902207132</v>
      </c>
      <c r="T54" s="22">
        <v>7381.9578525300303</v>
      </c>
      <c r="U54" s="22">
        <v>741334.48774294951</v>
      </c>
      <c r="V54" s="22">
        <v>6928.3596985322374</v>
      </c>
      <c r="W54" s="22">
        <v>12171.77</v>
      </c>
      <c r="X54" s="22">
        <v>113.75485981308411</v>
      </c>
      <c r="Y54" s="22">
        <v>36363.232477763697</v>
      </c>
      <c r="Z54" s="22">
        <v>339.84329418470742</v>
      </c>
      <c r="AA54" s="27">
        <v>105870.7485800366</v>
      </c>
      <c r="AB54" s="37">
        <v>989.44624841155667</v>
      </c>
      <c r="AC54" s="30">
        <v>235435.37087111396</v>
      </c>
      <c r="AD54" s="22">
        <v>2200.330568888915</v>
      </c>
      <c r="AE54" s="22">
        <v>68708.484709202268</v>
      </c>
      <c r="AF54" s="22">
        <v>642.13537111403991</v>
      </c>
      <c r="AG54" s="22">
        <v>153776.37441595021</v>
      </c>
      <c r="AH54" s="22">
        <v>1437.1623777191608</v>
      </c>
      <c r="AI54" s="22">
        <v>12950.51174596147</v>
      </c>
      <c r="AJ54" s="22">
        <v>121.03282005571468</v>
      </c>
      <c r="AK54" s="37">
        <v>-2786.103522087345</v>
      </c>
      <c r="AL54" s="103">
        <v>-26.038350673713509</v>
      </c>
      <c r="AM54" s="30">
        <v>1120023.3452928066</v>
      </c>
      <c r="AN54" s="22">
        <v>10467.507899932771</v>
      </c>
      <c r="AO54" s="22">
        <v>1046117.6682632528</v>
      </c>
      <c r="AP54" s="22">
        <v>9776.8006379743256</v>
      </c>
      <c r="AQ54" s="22">
        <v>112067.19546317252</v>
      </c>
      <c r="AR54" s="22">
        <v>1047.3569669455376</v>
      </c>
      <c r="AS54" s="22">
        <v>73905.677029553772</v>
      </c>
      <c r="AT54" s="22">
        <v>690.70726195844645</v>
      </c>
      <c r="AU54" s="22">
        <v>29795.357576648727</v>
      </c>
      <c r="AV54" s="22">
        <v>278.46128576307223</v>
      </c>
      <c r="AW54" s="22">
        <v>-8366.1608569696818</v>
      </c>
      <c r="AX54" s="56">
        <v>-78.188419224015718</v>
      </c>
      <c r="AY54" s="30">
        <v>3.3071273762697402E-10</v>
      </c>
      <c r="AZ54" s="22" t="s">
        <v>55</v>
      </c>
      <c r="BA54" s="23">
        <v>2</v>
      </c>
      <c r="BB54" s="24" t="s">
        <v>273</v>
      </c>
      <c r="BC54" s="1">
        <v>0</v>
      </c>
      <c r="BD54" s="125">
        <v>44133.378460648149</v>
      </c>
    </row>
    <row r="55" spans="1:56" x14ac:dyDescent="0.2">
      <c r="A55" s="20">
        <v>18</v>
      </c>
      <c r="B55" s="25">
        <v>25</v>
      </c>
      <c r="C55" s="91" t="s">
        <v>95</v>
      </c>
      <c r="D55" s="33" t="s">
        <v>96</v>
      </c>
      <c r="E55" s="33" t="s">
        <v>55</v>
      </c>
      <c r="F55" s="33" t="s">
        <v>56</v>
      </c>
      <c r="G55" s="33">
        <v>0</v>
      </c>
      <c r="H55" s="33" t="s">
        <v>322</v>
      </c>
      <c r="I55" s="71" t="s">
        <v>264</v>
      </c>
      <c r="J55" s="35" t="s">
        <v>265</v>
      </c>
      <c r="K55" s="35">
        <v>2</v>
      </c>
      <c r="L55" s="37">
        <v>0.58907426948303565</v>
      </c>
      <c r="M55" s="37">
        <v>0</v>
      </c>
      <c r="N55" s="37">
        <v>320</v>
      </c>
      <c r="O55" s="31">
        <v>6073571.9852066524</v>
      </c>
      <c r="P55" s="103">
        <v>18979.91245377079</v>
      </c>
      <c r="Q55" s="74">
        <v>5908003.2256071633</v>
      </c>
      <c r="R55" s="40">
        <v>18462.510080022384</v>
      </c>
      <c r="S55" s="30">
        <v>4045868.3389184517</v>
      </c>
      <c r="T55" s="22">
        <v>12643.338559120162</v>
      </c>
      <c r="U55" s="22">
        <v>3559475.3739672587</v>
      </c>
      <c r="V55" s="22">
        <v>11123.360543647683</v>
      </c>
      <c r="W55" s="22">
        <v>122064.3</v>
      </c>
      <c r="X55" s="22">
        <v>381.45093750000001</v>
      </c>
      <c r="Y55" s="22">
        <v>364328.66495119332</v>
      </c>
      <c r="Z55" s="22">
        <v>1138.5270779724792</v>
      </c>
      <c r="AA55" s="27">
        <v>594900.77554505982</v>
      </c>
      <c r="AB55" s="37">
        <v>1859.0649235783117</v>
      </c>
      <c r="AC55" s="30">
        <v>1267234.1111436514</v>
      </c>
      <c r="AD55" s="22">
        <v>3960.1065973239101</v>
      </c>
      <c r="AE55" s="22">
        <v>369824.36082706664</v>
      </c>
      <c r="AF55" s="22">
        <v>1155.7011275845832</v>
      </c>
      <c r="AG55" s="22">
        <v>827703.44331383158</v>
      </c>
      <c r="AH55" s="22">
        <v>2586.5732603557235</v>
      </c>
      <c r="AI55" s="22">
        <v>69706.307002753092</v>
      </c>
      <c r="AJ55" s="22">
        <v>217.83220938360338</v>
      </c>
      <c r="AK55" s="37">
        <v>165568.7595994896</v>
      </c>
      <c r="AL55" s="103">
        <v>517.4023737484049</v>
      </c>
      <c r="AM55" s="30">
        <v>6028541.0097077703</v>
      </c>
      <c r="AN55" s="22">
        <v>18839.190655336784</v>
      </c>
      <c r="AO55" s="22">
        <v>5630742.6899714936</v>
      </c>
      <c r="AP55" s="22">
        <v>17596.070906160916</v>
      </c>
      <c r="AQ55" s="22">
        <v>603203.2158365862</v>
      </c>
      <c r="AR55" s="22">
        <v>1885.0100494893318</v>
      </c>
      <c r="AS55" s="22">
        <v>397798.31973627704</v>
      </c>
      <c r="AT55" s="22">
        <v>1243.1197491758658</v>
      </c>
      <c r="AU55" s="22">
        <v>160373.9206014277</v>
      </c>
      <c r="AV55" s="22">
        <v>501.16850187946147</v>
      </c>
      <c r="AW55" s="22">
        <v>-45030.975498881868</v>
      </c>
      <c r="AX55" s="56">
        <v>-140.72179843400582</v>
      </c>
      <c r="AY55" s="30">
        <v>-4.0056438694854005E-10</v>
      </c>
      <c r="AZ55" s="22" t="s">
        <v>55</v>
      </c>
      <c r="BA55" s="23">
        <v>3</v>
      </c>
      <c r="BB55" s="24" t="s">
        <v>273</v>
      </c>
      <c r="BC55" s="1">
        <v>0</v>
      </c>
      <c r="BD55" s="125">
        <v>44133.378460648149</v>
      </c>
    </row>
    <row r="56" spans="1:56" x14ac:dyDescent="0.2">
      <c r="A56" s="20">
        <v>18</v>
      </c>
      <c r="B56" s="25">
        <v>25</v>
      </c>
      <c r="C56" s="91" t="s">
        <v>95</v>
      </c>
      <c r="D56" s="33" t="s">
        <v>96</v>
      </c>
      <c r="E56" s="33" t="s">
        <v>55</v>
      </c>
      <c r="F56" s="33" t="s">
        <v>56</v>
      </c>
      <c r="G56" s="33">
        <v>0</v>
      </c>
      <c r="H56" s="33" t="s">
        <v>322</v>
      </c>
      <c r="I56" s="71" t="s">
        <v>260</v>
      </c>
      <c r="J56" s="35" t="s">
        <v>261</v>
      </c>
      <c r="K56" s="35">
        <v>3</v>
      </c>
      <c r="L56" s="37">
        <v>0.30148350678988589</v>
      </c>
      <c r="M56" s="37">
        <v>0</v>
      </c>
      <c r="N56" s="37">
        <v>145</v>
      </c>
      <c r="O56" s="31">
        <v>3108405.6386435716</v>
      </c>
      <c r="P56" s="103">
        <v>21437.280266507387</v>
      </c>
      <c r="Q56" s="74">
        <v>3116080.5947209736</v>
      </c>
      <c r="R56" s="40">
        <v>21490.210998075683</v>
      </c>
      <c r="S56" s="30">
        <v>2152307.5508608352</v>
      </c>
      <c r="T56" s="22">
        <v>14843.500350764381</v>
      </c>
      <c r="U56" s="22">
        <v>1815728.658289792</v>
      </c>
      <c r="V56" s="22">
        <v>12522.266608895119</v>
      </c>
      <c r="W56" s="22">
        <v>122342.06</v>
      </c>
      <c r="X56" s="22">
        <v>843.73834482758616</v>
      </c>
      <c r="Y56" s="22">
        <v>214236.83257104302</v>
      </c>
      <c r="Z56" s="22">
        <v>1477.4953970416757</v>
      </c>
      <c r="AA56" s="27">
        <v>315212.74587490363</v>
      </c>
      <c r="AB56" s="37">
        <v>2173.8810060338183</v>
      </c>
      <c r="AC56" s="30">
        <v>648560.29798523476</v>
      </c>
      <c r="AD56" s="22">
        <v>4472.8296412774807</v>
      </c>
      <c r="AE56" s="22">
        <v>189273.15446373113</v>
      </c>
      <c r="AF56" s="22">
        <v>1305.3320997498697</v>
      </c>
      <c r="AG56" s="22">
        <v>423612.01227021829</v>
      </c>
      <c r="AH56" s="22">
        <v>2921.4621535877118</v>
      </c>
      <c r="AI56" s="22">
        <v>35675.131251285442</v>
      </c>
      <c r="AJ56" s="22">
        <v>246.03538793989958</v>
      </c>
      <c r="AK56" s="37">
        <v>-7674.9560774021311</v>
      </c>
      <c r="AL56" s="103">
        <v>-52.930731568290561</v>
      </c>
      <c r="AM56" s="30">
        <v>3085359.1449994226</v>
      </c>
      <c r="AN56" s="22">
        <v>21278.338931030503</v>
      </c>
      <c r="AO56" s="22">
        <v>2881769.1417652536</v>
      </c>
      <c r="AP56" s="22">
        <v>19874.269943208648</v>
      </c>
      <c r="AQ56" s="22">
        <v>308714.58870024135</v>
      </c>
      <c r="AR56" s="22">
        <v>2129.0661289671816</v>
      </c>
      <c r="AS56" s="22">
        <v>203590.00323416924</v>
      </c>
      <c r="AT56" s="22">
        <v>1404.0689878218566</v>
      </c>
      <c r="AU56" s="22">
        <v>82078.09182192359</v>
      </c>
      <c r="AV56" s="22">
        <v>566.05580566843844</v>
      </c>
      <c r="AW56" s="22">
        <v>-23046.493644148559</v>
      </c>
      <c r="AX56" s="56">
        <v>-158.94133547688659</v>
      </c>
      <c r="AY56" s="30">
        <v>-3.0148350678630004E-11</v>
      </c>
      <c r="AZ56" s="22" t="s">
        <v>55</v>
      </c>
      <c r="BA56" s="23">
        <v>2</v>
      </c>
      <c r="BB56" s="24" t="s">
        <v>273</v>
      </c>
      <c r="BC56" s="1">
        <v>0</v>
      </c>
      <c r="BD56" s="125">
        <v>44133.378460648149</v>
      </c>
    </row>
    <row r="57" spans="1:56" x14ac:dyDescent="0.2">
      <c r="A57" s="20">
        <v>53</v>
      </c>
      <c r="B57" s="25">
        <v>26</v>
      </c>
      <c r="C57" s="91" t="s">
        <v>97</v>
      </c>
      <c r="D57" s="33" t="s">
        <v>98</v>
      </c>
      <c r="E57" s="33" t="s">
        <v>55</v>
      </c>
      <c r="F57" s="33" t="s">
        <v>56</v>
      </c>
      <c r="G57" s="33">
        <v>0</v>
      </c>
      <c r="H57" s="33" t="s">
        <v>322</v>
      </c>
      <c r="I57" s="71" t="s">
        <v>262</v>
      </c>
      <c r="J57" s="35" t="s">
        <v>263</v>
      </c>
      <c r="K57" s="35">
        <v>1</v>
      </c>
      <c r="L57" s="37">
        <v>0.16161482273396352</v>
      </c>
      <c r="M57" s="37">
        <v>0</v>
      </c>
      <c r="N57" s="37">
        <v>111.5</v>
      </c>
      <c r="O57" s="31">
        <v>1619867.8943021954</v>
      </c>
      <c r="P57" s="103">
        <v>14527.963177598165</v>
      </c>
      <c r="Q57" s="74">
        <v>1644434.5093683335</v>
      </c>
      <c r="R57" s="40">
        <v>14748.291563841554</v>
      </c>
      <c r="S57" s="30">
        <v>1139447.9369174773</v>
      </c>
      <c r="T57" s="22">
        <v>10219.264008228494</v>
      </c>
      <c r="U57" s="22">
        <v>1012817.3030569757</v>
      </c>
      <c r="V57" s="22">
        <v>9083.5632561163729</v>
      </c>
      <c r="W57" s="22">
        <v>12527.75</v>
      </c>
      <c r="X57" s="22">
        <v>112.35650224215246</v>
      </c>
      <c r="Y57" s="22">
        <v>114102.88386050158</v>
      </c>
      <c r="Z57" s="22">
        <v>1023.3442498699691</v>
      </c>
      <c r="AA57" s="27">
        <v>157431.10830577544</v>
      </c>
      <c r="AB57" s="37">
        <v>1411.9381910831878</v>
      </c>
      <c r="AC57" s="30">
        <v>347555.46414508071</v>
      </c>
      <c r="AD57" s="22">
        <v>3117.0893645298711</v>
      </c>
      <c r="AE57" s="22">
        <v>131062.64755764343</v>
      </c>
      <c r="AF57" s="22">
        <v>1175.4497538802102</v>
      </c>
      <c r="AG57" s="22">
        <v>205678.6677923573</v>
      </c>
      <c r="AH57" s="22">
        <v>1844.651729079437</v>
      </c>
      <c r="AI57" s="22">
        <v>10814.148795079975</v>
      </c>
      <c r="AJ57" s="22">
        <v>96.987881570223962</v>
      </c>
      <c r="AK57" s="37">
        <v>-24566.615066137911</v>
      </c>
      <c r="AL57" s="103">
        <v>-220.3283862433893</v>
      </c>
      <c r="AM57" s="30">
        <v>1647354.9797194367</v>
      </c>
      <c r="AN57" s="22">
        <v>14774.484123044278</v>
      </c>
      <c r="AO57" s="22">
        <v>1205061.9165803487</v>
      </c>
      <c r="AP57" s="22">
        <v>10807.730193545731</v>
      </c>
      <c r="AQ57" s="22">
        <v>441751.65348292922</v>
      </c>
      <c r="AR57" s="22">
        <v>3961.8982375150599</v>
      </c>
      <c r="AS57" s="22">
        <v>442293.06313908804</v>
      </c>
      <c r="AT57" s="22">
        <v>3966.7539294985463</v>
      </c>
      <c r="AU57" s="22">
        <v>26945.675761082581</v>
      </c>
      <c r="AV57" s="22">
        <v>241.66525346262404</v>
      </c>
      <c r="AW57" s="22">
        <v>27487.08541724136</v>
      </c>
      <c r="AX57" s="56">
        <v>246.52094544611086</v>
      </c>
      <c r="AY57" s="30">
        <v>2.92E-22</v>
      </c>
      <c r="AZ57" s="22" t="s">
        <v>55</v>
      </c>
      <c r="BA57" s="23">
        <v>4</v>
      </c>
      <c r="BB57" s="24" t="s">
        <v>273</v>
      </c>
      <c r="BC57" s="1">
        <v>0</v>
      </c>
      <c r="BD57" s="125">
        <v>44133.378460648149</v>
      </c>
    </row>
    <row r="58" spans="1:56" x14ac:dyDescent="0.2">
      <c r="A58" s="20">
        <v>53</v>
      </c>
      <c r="B58" s="25">
        <v>26</v>
      </c>
      <c r="C58" s="91" t="s">
        <v>97</v>
      </c>
      <c r="D58" s="33" t="s">
        <v>98</v>
      </c>
      <c r="E58" s="33" t="s">
        <v>55</v>
      </c>
      <c r="F58" s="33" t="s">
        <v>56</v>
      </c>
      <c r="G58" s="33">
        <v>0</v>
      </c>
      <c r="H58" s="33" t="s">
        <v>322</v>
      </c>
      <c r="I58" s="71" t="s">
        <v>264</v>
      </c>
      <c r="J58" s="35" t="s">
        <v>265</v>
      </c>
      <c r="K58" s="35">
        <v>2</v>
      </c>
      <c r="L58" s="37">
        <v>0.44963028116024834</v>
      </c>
      <c r="M58" s="37">
        <v>0</v>
      </c>
      <c r="N58" s="37">
        <v>269</v>
      </c>
      <c r="O58" s="31">
        <v>4506651.3357904628</v>
      </c>
      <c r="P58" s="103">
        <v>16753.350690670868</v>
      </c>
      <c r="Q58" s="74">
        <v>4574998.3713685423</v>
      </c>
      <c r="R58" s="40">
        <v>17007.428889845884</v>
      </c>
      <c r="S58" s="30">
        <v>3164548.5907500978</v>
      </c>
      <c r="T58" s="22">
        <v>11764.121155204824</v>
      </c>
      <c r="U58" s="22">
        <v>2783174.9899828788</v>
      </c>
      <c r="V58" s="22">
        <v>10346.375427445646</v>
      </c>
      <c r="W58" s="22">
        <v>73084.86</v>
      </c>
      <c r="X58" s="22">
        <v>271.69092936802974</v>
      </c>
      <c r="Y58" s="22">
        <v>308288.74076721934</v>
      </c>
      <c r="Z58" s="22">
        <v>1146.0547983911499</v>
      </c>
      <c r="AA58" s="27">
        <v>443512.10486098088</v>
      </c>
      <c r="AB58" s="37">
        <v>1648.7438842415645</v>
      </c>
      <c r="AC58" s="30">
        <v>966937.67575746402</v>
      </c>
      <c r="AD58" s="22">
        <v>3594.5638503994942</v>
      </c>
      <c r="AE58" s="22">
        <v>364630.75647432933</v>
      </c>
      <c r="AF58" s="22">
        <v>1355.5046709082874</v>
      </c>
      <c r="AG58" s="22">
        <v>572220.76331683097</v>
      </c>
      <c r="AH58" s="22">
        <v>2127.2147335198169</v>
      </c>
      <c r="AI58" s="22">
        <v>30086.155966303813</v>
      </c>
      <c r="AJ58" s="22">
        <v>111.84444597138963</v>
      </c>
      <c r="AK58" s="37">
        <v>-68347.035578079289</v>
      </c>
      <c r="AL58" s="103">
        <v>-254.07819917501595</v>
      </c>
      <c r="AM58" s="30">
        <v>4583123.4423420662</v>
      </c>
      <c r="AN58" s="22">
        <v>17037.633614654522</v>
      </c>
      <c r="AO58" s="22">
        <v>3352615.3059577215</v>
      </c>
      <c r="AP58" s="22">
        <v>12463.253925493387</v>
      </c>
      <c r="AQ58" s="22">
        <v>1229001.8749424575</v>
      </c>
      <c r="AR58" s="22">
        <v>4568.7802042470539</v>
      </c>
      <c r="AS58" s="22">
        <v>1230508.1363843444</v>
      </c>
      <c r="AT58" s="22">
        <v>4574.379689161131</v>
      </c>
      <c r="AU58" s="22">
        <v>74965.845109715592</v>
      </c>
      <c r="AV58" s="22">
        <v>278.68343906957466</v>
      </c>
      <c r="AW58" s="22">
        <v>76472.106551602425</v>
      </c>
      <c r="AX58" s="56">
        <v>284.2829239836521</v>
      </c>
      <c r="AY58" s="30">
        <v>1.1499999999999999E-22</v>
      </c>
      <c r="AZ58" s="22" t="s">
        <v>55</v>
      </c>
      <c r="BA58" s="23">
        <v>3</v>
      </c>
      <c r="BB58" s="24" t="s">
        <v>273</v>
      </c>
      <c r="BC58" s="1">
        <v>0</v>
      </c>
      <c r="BD58" s="125">
        <v>44133.378460648149</v>
      </c>
    </row>
    <row r="59" spans="1:56" x14ac:dyDescent="0.2">
      <c r="A59" s="20">
        <v>53</v>
      </c>
      <c r="B59" s="25">
        <v>26</v>
      </c>
      <c r="C59" s="91" t="s">
        <v>97</v>
      </c>
      <c r="D59" s="33" t="s">
        <v>98</v>
      </c>
      <c r="E59" s="33" t="s">
        <v>55</v>
      </c>
      <c r="F59" s="33" t="s">
        <v>56</v>
      </c>
      <c r="G59" s="33">
        <v>0</v>
      </c>
      <c r="H59" s="33" t="s">
        <v>322</v>
      </c>
      <c r="I59" s="71" t="s">
        <v>260</v>
      </c>
      <c r="J59" s="35" t="s">
        <v>261</v>
      </c>
      <c r="K59" s="35">
        <v>3</v>
      </c>
      <c r="L59" s="37">
        <v>0.38875489610578817</v>
      </c>
      <c r="M59" s="37">
        <v>0</v>
      </c>
      <c r="N59" s="37">
        <v>176</v>
      </c>
      <c r="O59" s="31">
        <v>3896496.3999073408</v>
      </c>
      <c r="P59" s="103">
        <v>22139.184090382623</v>
      </c>
      <c r="Q59" s="74">
        <v>3955589.9392631236</v>
      </c>
      <c r="R59" s="40">
        <v>22474.942836722294</v>
      </c>
      <c r="S59" s="30">
        <v>2715776.242332425</v>
      </c>
      <c r="T59" s="22">
        <v>15430.546831434234</v>
      </c>
      <c r="U59" s="22">
        <v>2322600.2369601461</v>
      </c>
      <c r="V59" s="22">
        <v>13196.592255455374</v>
      </c>
      <c r="W59" s="22">
        <v>71058.12</v>
      </c>
      <c r="X59" s="22">
        <v>403.73931818181813</v>
      </c>
      <c r="Y59" s="22">
        <v>322117.88537227915</v>
      </c>
      <c r="Z59" s="22">
        <v>1830.2152577970403</v>
      </c>
      <c r="AA59" s="27">
        <v>403789.58683324372</v>
      </c>
      <c r="AB59" s="37">
        <v>2294.2590160979753</v>
      </c>
      <c r="AC59" s="30">
        <v>836024.11009745521</v>
      </c>
      <c r="AD59" s="22">
        <v>4750.1369891900868</v>
      </c>
      <c r="AE59" s="22">
        <v>315263.44596802728</v>
      </c>
      <c r="AF59" s="22">
        <v>1791.2695793637909</v>
      </c>
      <c r="AG59" s="22">
        <v>494747.86889081186</v>
      </c>
      <c r="AH59" s="22">
        <v>2811.0674368796126</v>
      </c>
      <c r="AI59" s="22">
        <v>26012.795238616218</v>
      </c>
      <c r="AJ59" s="22">
        <v>147.79997294668303</v>
      </c>
      <c r="AK59" s="37">
        <v>-59093.539355782807</v>
      </c>
      <c r="AL59" s="103">
        <v>-335.75874633967499</v>
      </c>
      <c r="AM59" s="30">
        <v>3962614.9579384974</v>
      </c>
      <c r="AN59" s="22">
        <v>22514.857715559647</v>
      </c>
      <c r="AO59" s="22">
        <v>2898705.1574619296</v>
      </c>
      <c r="AP59" s="22">
        <v>16469.915667397327</v>
      </c>
      <c r="AQ59" s="22">
        <v>1062607.4715746134</v>
      </c>
      <c r="AR59" s="22">
        <v>6037.542452128484</v>
      </c>
      <c r="AS59" s="22">
        <v>1063909.8004765678</v>
      </c>
      <c r="AT59" s="22">
        <v>6044.9420481623156</v>
      </c>
      <c r="AU59" s="22">
        <v>64816.229129201827</v>
      </c>
      <c r="AV59" s="22">
        <v>368.27402914319219</v>
      </c>
      <c r="AW59" s="22">
        <v>66118.558031156223</v>
      </c>
      <c r="AX59" s="56">
        <v>375.67362517702395</v>
      </c>
      <c r="AY59" s="30">
        <v>1.76E-22</v>
      </c>
      <c r="AZ59" s="22" t="s">
        <v>55</v>
      </c>
      <c r="BA59" s="23">
        <v>2</v>
      </c>
      <c r="BB59" s="24" t="s">
        <v>273</v>
      </c>
      <c r="BC59" s="1">
        <v>0</v>
      </c>
      <c r="BD59" s="125">
        <v>44133.378460648149</v>
      </c>
    </row>
    <row r="60" spans="1:56" x14ac:dyDescent="0.2">
      <c r="A60" s="20">
        <v>55</v>
      </c>
      <c r="B60" s="25">
        <v>27</v>
      </c>
      <c r="C60" s="91" t="s">
        <v>99</v>
      </c>
      <c r="D60" s="33" t="s">
        <v>100</v>
      </c>
      <c r="E60" s="33" t="s">
        <v>55</v>
      </c>
      <c r="F60" s="33" t="s">
        <v>65</v>
      </c>
      <c r="G60" s="33">
        <v>0</v>
      </c>
      <c r="H60" s="33" t="s">
        <v>322</v>
      </c>
      <c r="I60" s="71" t="s">
        <v>262</v>
      </c>
      <c r="J60" s="35" t="s">
        <v>263</v>
      </c>
      <c r="K60" s="35">
        <v>1</v>
      </c>
      <c r="L60" s="37">
        <v>0.18907801500588084</v>
      </c>
      <c r="M60" s="37">
        <v>0</v>
      </c>
      <c r="N60" s="37">
        <v>57</v>
      </c>
      <c r="O60" s="31">
        <v>675058.69865773746</v>
      </c>
      <c r="P60" s="103">
        <v>11843.135064170832</v>
      </c>
      <c r="Q60" s="74">
        <v>737103.99696276546</v>
      </c>
      <c r="R60" s="40">
        <v>12931.649069522202</v>
      </c>
      <c r="S60" s="30">
        <v>480257.15600145777</v>
      </c>
      <c r="T60" s="22">
        <v>8425.564140376453</v>
      </c>
      <c r="U60" s="22">
        <v>444502.40765381593</v>
      </c>
      <c r="V60" s="22">
        <v>7798.2878535757163</v>
      </c>
      <c r="W60" s="22">
        <v>3601.35</v>
      </c>
      <c r="X60" s="22">
        <v>63.181578947368415</v>
      </c>
      <c r="Y60" s="22">
        <v>32153.39834764192</v>
      </c>
      <c r="Z60" s="22">
        <v>564.09470785336703</v>
      </c>
      <c r="AA60" s="27">
        <v>98402.07366298663</v>
      </c>
      <c r="AB60" s="37">
        <v>1726.3521695260808</v>
      </c>
      <c r="AC60" s="30">
        <v>158444.76729832107</v>
      </c>
      <c r="AD60" s="22">
        <v>2779.7327596196674</v>
      </c>
      <c r="AE60" s="22">
        <v>72379.064144251184</v>
      </c>
      <c r="AF60" s="22">
        <v>1269.8081428815997</v>
      </c>
      <c r="AG60" s="22">
        <v>83953.24793921817</v>
      </c>
      <c r="AH60" s="22">
        <v>1472.8639989336521</v>
      </c>
      <c r="AI60" s="22">
        <v>2112.4552148517027</v>
      </c>
      <c r="AJ60" s="22">
        <v>37.060617804415841</v>
      </c>
      <c r="AK60" s="37">
        <v>-62045.298305028024</v>
      </c>
      <c r="AL60" s="103">
        <v>-1088.5140053513687</v>
      </c>
      <c r="AM60" s="30">
        <v>797040.61783168162</v>
      </c>
      <c r="AN60" s="22">
        <v>13983.168733889152</v>
      </c>
      <c r="AO60" s="22">
        <v>985543.6465939295</v>
      </c>
      <c r="AP60" s="22">
        <v>17290.23941392859</v>
      </c>
      <c r="AQ60" s="22">
        <v>-188503.02876224797</v>
      </c>
      <c r="AR60" s="22">
        <v>-3307.0706800394373</v>
      </c>
      <c r="AS60" s="22">
        <v>-188503.02876224797</v>
      </c>
      <c r="AT60" s="22">
        <v>-3307.0706800394373</v>
      </c>
      <c r="AU60" s="22">
        <v>121981.91917394417</v>
      </c>
      <c r="AV60" s="22">
        <v>2140.0336697183188</v>
      </c>
      <c r="AW60" s="22">
        <v>121981.91917394417</v>
      </c>
      <c r="AX60" s="56">
        <v>2140.0336697183188</v>
      </c>
      <c r="AY60" s="30">
        <v>8.0000000000000009E-23</v>
      </c>
      <c r="AZ60" s="22" t="s">
        <v>55</v>
      </c>
      <c r="BA60" s="23">
        <v>3</v>
      </c>
      <c r="BB60" s="24" t="s">
        <v>273</v>
      </c>
      <c r="BC60" s="1">
        <v>1</v>
      </c>
      <c r="BD60" s="125">
        <v>44133.378460648149</v>
      </c>
    </row>
    <row r="61" spans="1:56" x14ac:dyDescent="0.2">
      <c r="A61" s="20">
        <v>55</v>
      </c>
      <c r="B61" s="25">
        <v>27</v>
      </c>
      <c r="C61" s="91" t="s">
        <v>99</v>
      </c>
      <c r="D61" s="33" t="s">
        <v>100</v>
      </c>
      <c r="E61" s="33" t="s">
        <v>55</v>
      </c>
      <c r="F61" s="33" t="s">
        <v>65</v>
      </c>
      <c r="G61" s="33">
        <v>0</v>
      </c>
      <c r="H61" s="33" t="s">
        <v>322</v>
      </c>
      <c r="I61" s="71" t="s">
        <v>264</v>
      </c>
      <c r="J61" s="35" t="s">
        <v>265</v>
      </c>
      <c r="K61" s="35">
        <v>2</v>
      </c>
      <c r="L61" s="37">
        <v>0.81092198499411916</v>
      </c>
      <c r="M61" s="37">
        <v>0</v>
      </c>
      <c r="N61" s="37">
        <v>170</v>
      </c>
      <c r="O61" s="31">
        <v>2895206.7213422623</v>
      </c>
      <c r="P61" s="103">
        <v>17030.627772601543</v>
      </c>
      <c r="Q61" s="74">
        <v>3161307.9730372345</v>
      </c>
      <c r="R61" s="40">
        <v>18595.929253160204</v>
      </c>
      <c r="S61" s="30">
        <v>2059737.5439985425</v>
      </c>
      <c r="T61" s="22">
        <v>12116.103199991425</v>
      </c>
      <c r="U61" s="22">
        <v>1794862.9923461843</v>
      </c>
      <c r="V61" s="22">
        <v>10558.017602036378</v>
      </c>
      <c r="W61" s="22">
        <v>89335.92</v>
      </c>
      <c r="X61" s="22">
        <v>525.50541176470585</v>
      </c>
      <c r="Y61" s="22">
        <v>175538.6316523581</v>
      </c>
      <c r="Z61" s="22">
        <v>1032.5801861903417</v>
      </c>
      <c r="AA61" s="27">
        <v>422028.99633701344</v>
      </c>
      <c r="AB61" s="37">
        <v>2482.5235078647843</v>
      </c>
      <c r="AC61" s="30">
        <v>679541.43270167895</v>
      </c>
      <c r="AD61" s="22">
        <v>3997.3025453039932</v>
      </c>
      <c r="AE61" s="22">
        <v>310420.93585574883</v>
      </c>
      <c r="AF61" s="22">
        <v>1826.0055050338165</v>
      </c>
      <c r="AG61" s="22">
        <v>360060.55206078186</v>
      </c>
      <c r="AH61" s="22">
        <v>2118.0032474163636</v>
      </c>
      <c r="AI61" s="22">
        <v>9059.9447851482983</v>
      </c>
      <c r="AJ61" s="22">
        <v>53.293792853813514</v>
      </c>
      <c r="AK61" s="37">
        <v>-266101.25169497199</v>
      </c>
      <c r="AL61" s="103">
        <v>-1565.3014805586586</v>
      </c>
      <c r="AM61" s="30">
        <v>3418365.4821683182</v>
      </c>
      <c r="AN61" s="22">
        <v>20108.032248048934</v>
      </c>
      <c r="AO61" s="22">
        <v>4226821.4534060704</v>
      </c>
      <c r="AP61" s="22">
        <v>24863.655608271005</v>
      </c>
      <c r="AQ61" s="22">
        <v>-808455.97123775212</v>
      </c>
      <c r="AR61" s="22">
        <v>-4755.62336022207</v>
      </c>
      <c r="AS61" s="22">
        <v>-808455.97123775212</v>
      </c>
      <c r="AT61" s="22">
        <v>-4755.62336022207</v>
      </c>
      <c r="AU61" s="22">
        <v>523158.76082605583</v>
      </c>
      <c r="AV61" s="22">
        <v>3077.4044754473866</v>
      </c>
      <c r="AW61" s="22">
        <v>523158.76082605578</v>
      </c>
      <c r="AX61" s="56">
        <v>3077.4044754473866</v>
      </c>
      <c r="AY61" s="30">
        <v>-1.1E-22</v>
      </c>
      <c r="AZ61" s="22" t="s">
        <v>55</v>
      </c>
      <c r="BA61" s="23">
        <v>3</v>
      </c>
      <c r="BB61" s="24" t="s">
        <v>273</v>
      </c>
      <c r="BC61" s="1">
        <v>1</v>
      </c>
      <c r="BD61" s="125">
        <v>44133.378460648149</v>
      </c>
    </row>
    <row r="62" spans="1:56" x14ac:dyDescent="0.2">
      <c r="A62" s="20">
        <v>54</v>
      </c>
      <c r="B62" s="25">
        <v>28</v>
      </c>
      <c r="C62" s="91" t="s">
        <v>101</v>
      </c>
      <c r="D62" s="33" t="s">
        <v>100</v>
      </c>
      <c r="E62" s="33" t="s">
        <v>55</v>
      </c>
      <c r="F62" s="33" t="s">
        <v>60</v>
      </c>
      <c r="G62" s="33">
        <v>0</v>
      </c>
      <c r="H62" s="33" t="s">
        <v>322</v>
      </c>
      <c r="I62" s="71" t="s">
        <v>260</v>
      </c>
      <c r="J62" s="35" t="s">
        <v>261</v>
      </c>
      <c r="K62" s="35">
        <v>3</v>
      </c>
      <c r="L62" s="37">
        <v>1</v>
      </c>
      <c r="M62" s="37">
        <v>0</v>
      </c>
      <c r="N62" s="37">
        <v>126.5</v>
      </c>
      <c r="O62" s="31">
        <v>3219289.44</v>
      </c>
      <c r="P62" s="103">
        <v>25448.928379446639</v>
      </c>
      <c r="Q62" s="74">
        <v>3478287.61</v>
      </c>
      <c r="R62" s="40">
        <v>27496.344743083006</v>
      </c>
      <c r="S62" s="30">
        <v>2735901.05</v>
      </c>
      <c r="T62" s="22">
        <v>21627.676284584981</v>
      </c>
      <c r="U62" s="22">
        <v>2285656.4500000002</v>
      </c>
      <c r="V62" s="22">
        <v>18068.430434782607</v>
      </c>
      <c r="W62" s="22">
        <v>161035.73000000001</v>
      </c>
      <c r="X62" s="22">
        <v>1273.0097233201579</v>
      </c>
      <c r="Y62" s="22">
        <v>289208.87</v>
      </c>
      <c r="Z62" s="22">
        <v>2286.236126482213</v>
      </c>
      <c r="AA62" s="27">
        <v>345542.2</v>
      </c>
      <c r="AB62" s="37">
        <v>2731.5588932806322</v>
      </c>
      <c r="AC62" s="30">
        <v>396844.36</v>
      </c>
      <c r="AD62" s="22">
        <v>3137.1095652173917</v>
      </c>
      <c r="AE62" s="22">
        <v>61800</v>
      </c>
      <c r="AF62" s="22">
        <v>488.53754940711457</v>
      </c>
      <c r="AG62" s="22">
        <v>332044.36</v>
      </c>
      <c r="AH62" s="22">
        <v>2624.8566007905133</v>
      </c>
      <c r="AI62" s="22">
        <v>3000</v>
      </c>
      <c r="AJ62" s="22">
        <v>23.715415019762844</v>
      </c>
      <c r="AK62" s="37">
        <v>-258998.17</v>
      </c>
      <c r="AL62" s="103">
        <v>-2047.4163636363633</v>
      </c>
      <c r="AM62" s="30">
        <v>3396865.7</v>
      </c>
      <c r="AN62" s="22">
        <v>26852.693280632411</v>
      </c>
      <c r="AO62" s="22">
        <v>5197396.7</v>
      </c>
      <c r="AP62" s="22">
        <v>41086.139920948612</v>
      </c>
      <c r="AQ62" s="22">
        <v>-1800531</v>
      </c>
      <c r="AR62" s="22">
        <v>-14233.446640316204</v>
      </c>
      <c r="AS62" s="22">
        <v>-1800531</v>
      </c>
      <c r="AT62" s="22">
        <v>-14233.446640316204</v>
      </c>
      <c r="AU62" s="22">
        <v>177576.26</v>
      </c>
      <c r="AV62" s="22">
        <v>1403.7649011857707</v>
      </c>
      <c r="AW62" s="22">
        <v>177576.26</v>
      </c>
      <c r="AX62" s="56">
        <v>1403.7649011857707</v>
      </c>
      <c r="AY62" s="30">
        <v>0</v>
      </c>
      <c r="AZ62" s="22" t="s">
        <v>55</v>
      </c>
      <c r="BA62" s="23">
        <v>5</v>
      </c>
      <c r="BB62" s="24" t="s">
        <v>273</v>
      </c>
      <c r="BC62" s="1">
        <v>1</v>
      </c>
      <c r="BD62" s="125">
        <v>44133.378460648149</v>
      </c>
    </row>
    <row r="63" spans="1:56" x14ac:dyDescent="0.2">
      <c r="A63" s="20">
        <v>57</v>
      </c>
      <c r="B63" s="25">
        <v>29</v>
      </c>
      <c r="C63" s="91" t="s">
        <v>102</v>
      </c>
      <c r="D63" s="33" t="s">
        <v>103</v>
      </c>
      <c r="E63" s="33" t="s">
        <v>55</v>
      </c>
      <c r="F63" s="33" t="s">
        <v>65</v>
      </c>
      <c r="G63" s="33">
        <v>0</v>
      </c>
      <c r="H63" s="33" t="s">
        <v>322</v>
      </c>
      <c r="I63" s="71" t="s">
        <v>262</v>
      </c>
      <c r="J63" s="35" t="s">
        <v>263</v>
      </c>
      <c r="K63" s="35">
        <v>1</v>
      </c>
      <c r="L63" s="37">
        <v>0.16049149206716756</v>
      </c>
      <c r="M63" s="37">
        <v>0</v>
      </c>
      <c r="N63" s="37">
        <v>37.5</v>
      </c>
      <c r="O63" s="31">
        <v>352342.10206801019</v>
      </c>
      <c r="P63" s="103">
        <v>9395.7893884802706</v>
      </c>
      <c r="Q63" s="74">
        <v>362063.18408656295</v>
      </c>
      <c r="R63" s="40">
        <v>9655.0182423083443</v>
      </c>
      <c r="S63" s="30">
        <v>238307.88159516049</v>
      </c>
      <c r="T63" s="22">
        <v>6354.8768425376129</v>
      </c>
      <c r="U63" s="22">
        <v>228264.86464606674</v>
      </c>
      <c r="V63" s="22">
        <v>6087.0630572284454</v>
      </c>
      <c r="W63" s="22">
        <v>3891.53</v>
      </c>
      <c r="X63" s="22">
        <v>103.77413333333334</v>
      </c>
      <c r="Y63" s="22">
        <v>6151.4869490937526</v>
      </c>
      <c r="Z63" s="22">
        <v>164.03965197583341</v>
      </c>
      <c r="AA63" s="27">
        <v>36704.219670545346</v>
      </c>
      <c r="AB63" s="37">
        <v>978.77919121454249</v>
      </c>
      <c r="AC63" s="30">
        <v>87051.082820857104</v>
      </c>
      <c r="AD63" s="22">
        <v>2321.3622085561892</v>
      </c>
      <c r="AE63" s="22">
        <v>47505.481651881601</v>
      </c>
      <c r="AF63" s="22">
        <v>1266.8128440501757</v>
      </c>
      <c r="AG63" s="22">
        <v>39545.601168975496</v>
      </c>
      <c r="AH63" s="22">
        <v>1054.5493645060133</v>
      </c>
      <c r="AI63" s="22">
        <v>0</v>
      </c>
      <c r="AJ63" s="22">
        <v>0</v>
      </c>
      <c r="AK63" s="37">
        <v>-9721.0820185527864</v>
      </c>
      <c r="AL63" s="103">
        <v>-259.22885382807431</v>
      </c>
      <c r="AM63" s="30">
        <v>340688.11348119279</v>
      </c>
      <c r="AN63" s="22">
        <v>9085.0163594984751</v>
      </c>
      <c r="AO63" s="22">
        <v>311566.29027963697</v>
      </c>
      <c r="AP63" s="22">
        <v>8308.4344074569854</v>
      </c>
      <c r="AQ63" s="22">
        <v>51341.549295271048</v>
      </c>
      <c r="AR63" s="22">
        <v>1369.1079812072276</v>
      </c>
      <c r="AS63" s="22">
        <v>29121.823201555824</v>
      </c>
      <c r="AT63" s="22">
        <v>776.58195204148865</v>
      </c>
      <c r="AU63" s="22">
        <v>10565.737506897845</v>
      </c>
      <c r="AV63" s="22">
        <v>281.7530001839425</v>
      </c>
      <c r="AW63" s="22">
        <v>-11653.988586817371</v>
      </c>
      <c r="AX63" s="56">
        <v>-310.77302898179653</v>
      </c>
      <c r="AY63" s="30">
        <v>-5.3999999999999997E-23</v>
      </c>
      <c r="AZ63" s="22" t="s">
        <v>62</v>
      </c>
      <c r="BA63" s="23">
        <v>1</v>
      </c>
      <c r="BB63" s="24" t="s">
        <v>273</v>
      </c>
      <c r="BC63" s="1">
        <v>0</v>
      </c>
      <c r="BD63" s="125">
        <v>44133.378460648149</v>
      </c>
    </row>
    <row r="64" spans="1:56" x14ac:dyDescent="0.2">
      <c r="A64" s="20">
        <v>57</v>
      </c>
      <c r="B64" s="25">
        <v>29</v>
      </c>
      <c r="C64" s="91" t="s">
        <v>102</v>
      </c>
      <c r="D64" s="33" t="s">
        <v>103</v>
      </c>
      <c r="E64" s="33" t="s">
        <v>55</v>
      </c>
      <c r="F64" s="33" t="s">
        <v>65</v>
      </c>
      <c r="G64" s="33">
        <v>0</v>
      </c>
      <c r="H64" s="33" t="s">
        <v>322</v>
      </c>
      <c r="I64" s="71" t="s">
        <v>264</v>
      </c>
      <c r="J64" s="35" t="s">
        <v>265</v>
      </c>
      <c r="K64" s="35">
        <v>2</v>
      </c>
      <c r="L64" s="37">
        <v>0.83950850793283238</v>
      </c>
      <c r="M64" s="37">
        <v>0</v>
      </c>
      <c r="N64" s="37">
        <v>103</v>
      </c>
      <c r="O64" s="31">
        <v>1843052.16793199</v>
      </c>
      <c r="P64" s="103">
        <v>17893.710368271746</v>
      </c>
      <c r="Q64" s="74">
        <v>1893901.7859134371</v>
      </c>
      <c r="R64" s="40">
        <v>18387.395979742108</v>
      </c>
      <c r="S64" s="30">
        <v>1234913.2384048395</v>
      </c>
      <c r="T64" s="22">
        <v>11989.448916551841</v>
      </c>
      <c r="U64" s="22">
        <v>1073301.3353539333</v>
      </c>
      <c r="V64" s="22">
        <v>10420.401314115856</v>
      </c>
      <c r="W64" s="22">
        <v>47608</v>
      </c>
      <c r="X64" s="22">
        <v>462.21359223300971</v>
      </c>
      <c r="Y64" s="22">
        <v>114003.90305090626</v>
      </c>
      <c r="Z64" s="22">
        <v>1106.8340102029731</v>
      </c>
      <c r="AA64" s="27">
        <v>203636.53032945466</v>
      </c>
      <c r="AB64" s="37">
        <v>1977.0536925189772</v>
      </c>
      <c r="AC64" s="30">
        <v>455352.01717914292</v>
      </c>
      <c r="AD64" s="22">
        <v>4420.8933706712896</v>
      </c>
      <c r="AE64" s="22">
        <v>248494.51834811844</v>
      </c>
      <c r="AF64" s="22">
        <v>2412.56813930212</v>
      </c>
      <c r="AG64" s="22">
        <v>206857.49883102451</v>
      </c>
      <c r="AH64" s="22">
        <v>2008.3252313691698</v>
      </c>
      <c r="AI64" s="22">
        <v>0</v>
      </c>
      <c r="AJ64" s="22">
        <v>0</v>
      </c>
      <c r="AK64" s="37">
        <v>-50849.617981447213</v>
      </c>
      <c r="AL64" s="103">
        <v>-493.68561147036121</v>
      </c>
      <c r="AM64" s="30">
        <v>1782091.7865188071</v>
      </c>
      <c r="AN64" s="22">
        <v>17301.862005036965</v>
      </c>
      <c r="AO64" s="22">
        <v>1629759.609720363</v>
      </c>
      <c r="AP64" s="22">
        <v>15822.908832236535</v>
      </c>
      <c r="AQ64" s="22">
        <v>268560.45070472901</v>
      </c>
      <c r="AR64" s="22">
        <v>2607.3830165507666</v>
      </c>
      <c r="AS64" s="22">
        <v>152332.17679844418</v>
      </c>
      <c r="AT64" s="22">
        <v>1478.9531728004288</v>
      </c>
      <c r="AU64" s="22">
        <v>55267.892493102154</v>
      </c>
      <c r="AV64" s="22">
        <v>536.58148051555486</v>
      </c>
      <c r="AW64" s="22">
        <v>-60960.381413182629</v>
      </c>
      <c r="AX64" s="56">
        <v>-591.84836323478271</v>
      </c>
      <c r="AY64" s="30">
        <v>9.4000000000000001E-23</v>
      </c>
      <c r="AZ64" s="22" t="s">
        <v>62</v>
      </c>
      <c r="BA64" s="23">
        <v>3</v>
      </c>
      <c r="BB64" s="24" t="s">
        <v>273</v>
      </c>
      <c r="BC64" s="1">
        <v>0</v>
      </c>
      <c r="BD64" s="125">
        <v>44133.378460648149</v>
      </c>
    </row>
    <row r="65" spans="1:56" x14ac:dyDescent="0.2">
      <c r="A65" s="20">
        <v>56</v>
      </c>
      <c r="B65" s="25">
        <v>30</v>
      </c>
      <c r="C65" s="91" t="s">
        <v>104</v>
      </c>
      <c r="D65" s="33" t="s">
        <v>103</v>
      </c>
      <c r="E65" s="33" t="s">
        <v>55</v>
      </c>
      <c r="F65" s="33" t="s">
        <v>60</v>
      </c>
      <c r="G65" s="33">
        <v>0</v>
      </c>
      <c r="H65" s="33" t="s">
        <v>322</v>
      </c>
      <c r="I65" s="71" t="s">
        <v>260</v>
      </c>
      <c r="J65" s="35" t="s">
        <v>261</v>
      </c>
      <c r="K65" s="35">
        <v>3</v>
      </c>
      <c r="L65" s="37">
        <v>1</v>
      </c>
      <c r="M65" s="37">
        <v>0</v>
      </c>
      <c r="N65" s="37">
        <v>101.5</v>
      </c>
      <c r="O65" s="31">
        <v>2359327.79</v>
      </c>
      <c r="P65" s="103">
        <v>23244.608768472906</v>
      </c>
      <c r="Q65" s="74">
        <v>2490600.46</v>
      </c>
      <c r="R65" s="40">
        <v>24537.935566502467</v>
      </c>
      <c r="S65" s="30">
        <v>1789459.78</v>
      </c>
      <c r="T65" s="22">
        <v>17630.145615763548</v>
      </c>
      <c r="U65" s="22">
        <v>1577297.5</v>
      </c>
      <c r="V65" s="22">
        <v>15539.876847290641</v>
      </c>
      <c r="W65" s="22">
        <v>69957.45</v>
      </c>
      <c r="X65" s="22">
        <v>689.23596059113299</v>
      </c>
      <c r="Y65" s="22">
        <v>142204.82999999999</v>
      </c>
      <c r="Z65" s="22">
        <v>1401.0328078817734</v>
      </c>
      <c r="AA65" s="27">
        <v>231704.15</v>
      </c>
      <c r="AB65" s="37">
        <v>2282.7995073891625</v>
      </c>
      <c r="AC65" s="30">
        <v>469436.53</v>
      </c>
      <c r="AD65" s="22">
        <v>4624.9904433497531</v>
      </c>
      <c r="AE65" s="22">
        <v>189500</v>
      </c>
      <c r="AF65" s="22">
        <v>1866.9950738916257</v>
      </c>
      <c r="AG65" s="22">
        <v>279143.13</v>
      </c>
      <c r="AH65" s="22">
        <v>2750.178620689655</v>
      </c>
      <c r="AI65" s="22">
        <v>793.4</v>
      </c>
      <c r="AJ65" s="22">
        <v>7.8167487684729071</v>
      </c>
      <c r="AK65" s="37">
        <v>-131272.67000000001</v>
      </c>
      <c r="AL65" s="103">
        <v>-1293.3267980295566</v>
      </c>
      <c r="AM65" s="30">
        <v>2368770.36</v>
      </c>
      <c r="AN65" s="22">
        <v>23337.639014778328</v>
      </c>
      <c r="AO65" s="22">
        <v>2376978.36</v>
      </c>
      <c r="AP65" s="22">
        <v>23418.506009852215</v>
      </c>
      <c r="AQ65" s="22">
        <v>-14829</v>
      </c>
      <c r="AR65" s="22">
        <v>-146.09852216748769</v>
      </c>
      <c r="AS65" s="22">
        <v>-8208</v>
      </c>
      <c r="AT65" s="22">
        <v>-80.866995073891616</v>
      </c>
      <c r="AU65" s="22">
        <v>2821.57</v>
      </c>
      <c r="AV65" s="22">
        <v>27.798719211822657</v>
      </c>
      <c r="AW65" s="22">
        <v>9442.57</v>
      </c>
      <c r="AX65" s="56">
        <v>93.030246305418714</v>
      </c>
      <c r="AY65" s="30">
        <v>0</v>
      </c>
      <c r="AZ65" s="22" t="s">
        <v>62</v>
      </c>
      <c r="BA65" s="23">
        <v>3</v>
      </c>
      <c r="BB65" s="24" t="s">
        <v>273</v>
      </c>
      <c r="BC65" s="1">
        <v>0</v>
      </c>
      <c r="BD65" s="125">
        <v>44133.378460648149</v>
      </c>
    </row>
    <row r="66" spans="1:56" x14ac:dyDescent="0.2">
      <c r="A66" s="20">
        <v>58</v>
      </c>
      <c r="B66" s="25">
        <v>31</v>
      </c>
      <c r="C66" s="91" t="s">
        <v>105</v>
      </c>
      <c r="D66" s="33" t="s">
        <v>106</v>
      </c>
      <c r="E66" s="33" t="s">
        <v>55</v>
      </c>
      <c r="F66" s="33" t="s">
        <v>56</v>
      </c>
      <c r="G66" s="33">
        <v>0</v>
      </c>
      <c r="H66" s="33" t="s">
        <v>322</v>
      </c>
      <c r="I66" s="71" t="s">
        <v>262</v>
      </c>
      <c r="J66" s="35" t="s">
        <v>263</v>
      </c>
      <c r="K66" s="35">
        <v>1</v>
      </c>
      <c r="L66" s="37">
        <v>0.12103845776463204</v>
      </c>
      <c r="M66" s="37">
        <v>0</v>
      </c>
      <c r="N66" s="37">
        <v>86</v>
      </c>
      <c r="O66" s="31">
        <v>1137322.2967877737</v>
      </c>
      <c r="P66" s="103">
        <v>13224.677869625273</v>
      </c>
      <c r="Q66" s="74">
        <v>1178892.3390212865</v>
      </c>
      <c r="R66" s="40">
        <v>13708.050453735888</v>
      </c>
      <c r="S66" s="30">
        <v>656813.25392242172</v>
      </c>
      <c r="T66" s="22">
        <v>7637.363417702577</v>
      </c>
      <c r="U66" s="22">
        <v>608951.43813846877</v>
      </c>
      <c r="V66" s="22">
        <v>7080.8306760287051</v>
      </c>
      <c r="W66" s="22">
        <v>19181.11</v>
      </c>
      <c r="X66" s="22">
        <v>223.03616279069766</v>
      </c>
      <c r="Y66" s="22">
        <v>28680.705783952966</v>
      </c>
      <c r="Z66" s="22">
        <v>333.49657888317404</v>
      </c>
      <c r="AA66" s="27">
        <v>121340.76151800573</v>
      </c>
      <c r="AB66" s="37">
        <v>1410.9390874186711</v>
      </c>
      <c r="AC66" s="30">
        <v>400738.32358085911</v>
      </c>
      <c r="AD66" s="22">
        <v>4659.7479486146394</v>
      </c>
      <c r="AE66" s="22">
        <v>242533.63599387027</v>
      </c>
      <c r="AF66" s="22">
        <v>2820.1585580682586</v>
      </c>
      <c r="AG66" s="22">
        <v>148127.39476080172</v>
      </c>
      <c r="AH66" s="22">
        <v>1722.4115669860662</v>
      </c>
      <c r="AI66" s="22">
        <v>10077.292826187084</v>
      </c>
      <c r="AJ66" s="22">
        <v>117.17782356031491</v>
      </c>
      <c r="AK66" s="37">
        <v>-41570.042233512861</v>
      </c>
      <c r="AL66" s="103">
        <v>-483.37258411061458</v>
      </c>
      <c r="AM66" s="30">
        <v>1137890.2043900669</v>
      </c>
      <c r="AN66" s="22">
        <v>13231.281446396128</v>
      </c>
      <c r="AO66" s="22">
        <v>1214140.8016280523</v>
      </c>
      <c r="AP66" s="22">
        <v>14117.916298000606</v>
      </c>
      <c r="AQ66" s="22">
        <v>-75737.999369352037</v>
      </c>
      <c r="AR66" s="22">
        <v>-880.67441127153518</v>
      </c>
      <c r="AS66" s="22">
        <v>-76250.597237985261</v>
      </c>
      <c r="AT66" s="22">
        <v>-886.63485160447954</v>
      </c>
      <c r="AU66" s="22">
        <v>1080.5054709265596</v>
      </c>
      <c r="AV66" s="22">
        <v>12.564017103797205</v>
      </c>
      <c r="AW66" s="22">
        <v>567.90760229334296</v>
      </c>
      <c r="AX66" s="56">
        <v>6.6035767708528255</v>
      </c>
      <c r="AY66" s="30">
        <v>2.652E-22</v>
      </c>
      <c r="AZ66" s="22" t="s">
        <v>62</v>
      </c>
      <c r="BA66" s="23">
        <v>3</v>
      </c>
      <c r="BB66" s="24" t="s">
        <v>273</v>
      </c>
      <c r="BC66" s="1">
        <v>0</v>
      </c>
      <c r="BD66" s="125">
        <v>44133.378460648149</v>
      </c>
    </row>
    <row r="67" spans="1:56" x14ac:dyDescent="0.2">
      <c r="A67" s="20">
        <v>58</v>
      </c>
      <c r="B67" s="25">
        <v>31</v>
      </c>
      <c r="C67" s="91" t="s">
        <v>105</v>
      </c>
      <c r="D67" s="33" t="s">
        <v>106</v>
      </c>
      <c r="E67" s="33" t="s">
        <v>55</v>
      </c>
      <c r="F67" s="33" t="s">
        <v>56</v>
      </c>
      <c r="G67" s="33">
        <v>0</v>
      </c>
      <c r="H67" s="33" t="s">
        <v>322</v>
      </c>
      <c r="I67" s="71" t="s">
        <v>264</v>
      </c>
      <c r="J67" s="35" t="s">
        <v>265</v>
      </c>
      <c r="K67" s="35">
        <v>2</v>
      </c>
      <c r="L67" s="37">
        <v>0.53560974998447453</v>
      </c>
      <c r="M67" s="37">
        <v>0</v>
      </c>
      <c r="N67" s="37">
        <v>239</v>
      </c>
      <c r="O67" s="31">
        <v>5032788.1095347786</v>
      </c>
      <c r="P67" s="103">
        <v>21057.690834873552</v>
      </c>
      <c r="Q67" s="74">
        <v>5216740.5519133182</v>
      </c>
      <c r="R67" s="40">
        <v>21827.366325997151</v>
      </c>
      <c r="S67" s="30">
        <v>2891647.560718047</v>
      </c>
      <c r="T67" s="22">
        <v>12098.943768694757</v>
      </c>
      <c r="U67" s="22">
        <v>2592089.099747756</v>
      </c>
      <c r="V67" s="22">
        <v>10845.561086810694</v>
      </c>
      <c r="W67" s="22">
        <v>155223.79999999999</v>
      </c>
      <c r="X67" s="22">
        <v>649.47196652719663</v>
      </c>
      <c r="Y67" s="22">
        <v>144334.66097029095</v>
      </c>
      <c r="Z67" s="22">
        <v>603.91071535686581</v>
      </c>
      <c r="AA67" s="27">
        <v>551777.65600054467</v>
      </c>
      <c r="AB67" s="37">
        <v>2308.6931213411908</v>
      </c>
      <c r="AC67" s="30">
        <v>1773315.3351947276</v>
      </c>
      <c r="AD67" s="22">
        <v>7419.7294359612024</v>
      </c>
      <c r="AE67" s="22">
        <v>1073240.5430190528</v>
      </c>
      <c r="AF67" s="22">
        <v>4490.5462051006389</v>
      </c>
      <c r="AG67" s="22">
        <v>655481.55800170486</v>
      </c>
      <c r="AH67" s="22">
        <v>2742.6006610949989</v>
      </c>
      <c r="AI67" s="22">
        <v>44593.23417396989</v>
      </c>
      <c r="AJ67" s="22">
        <v>186.58256976556439</v>
      </c>
      <c r="AK67" s="37">
        <v>-183952.44237854035</v>
      </c>
      <c r="AL67" s="103">
        <v>-769.67549112359973</v>
      </c>
      <c r="AM67" s="30">
        <v>5035301.1690573161</v>
      </c>
      <c r="AN67" s="22">
        <v>21068.205728273289</v>
      </c>
      <c r="AO67" s="22">
        <v>5372719.243255036</v>
      </c>
      <c r="AP67" s="22">
        <v>22479.996833703077</v>
      </c>
      <c r="AQ67" s="22">
        <v>-335149.76690653514</v>
      </c>
      <c r="AR67" s="22">
        <v>-1402.3002799436613</v>
      </c>
      <c r="AS67" s="22">
        <v>-337418.0741977194</v>
      </c>
      <c r="AT67" s="22">
        <v>-1411.7911054297879</v>
      </c>
      <c r="AU67" s="22">
        <v>4781.3668137214036</v>
      </c>
      <c r="AV67" s="22">
        <v>20.005718885863615</v>
      </c>
      <c r="AW67" s="22">
        <v>2513.0595225371544</v>
      </c>
      <c r="AX67" s="56">
        <v>10.51489339973705</v>
      </c>
      <c r="AY67" s="30">
        <v>-1.3199999999999998E-22</v>
      </c>
      <c r="AZ67" s="22" t="s">
        <v>62</v>
      </c>
      <c r="BA67" s="23">
        <v>5</v>
      </c>
      <c r="BB67" s="24" t="s">
        <v>273</v>
      </c>
      <c r="BC67" s="1">
        <v>0</v>
      </c>
      <c r="BD67" s="125">
        <v>44133.378460648149</v>
      </c>
    </row>
    <row r="68" spans="1:56" x14ac:dyDescent="0.2">
      <c r="A68" s="20">
        <v>58</v>
      </c>
      <c r="B68" s="25">
        <v>31</v>
      </c>
      <c r="C68" s="91" t="s">
        <v>105</v>
      </c>
      <c r="D68" s="33" t="s">
        <v>106</v>
      </c>
      <c r="E68" s="33" t="s">
        <v>55</v>
      </c>
      <c r="F68" s="33" t="s">
        <v>56</v>
      </c>
      <c r="G68" s="33">
        <v>0</v>
      </c>
      <c r="H68" s="33" t="s">
        <v>322</v>
      </c>
      <c r="I68" s="71" t="s">
        <v>260</v>
      </c>
      <c r="J68" s="35" t="s">
        <v>261</v>
      </c>
      <c r="K68" s="35">
        <v>3</v>
      </c>
      <c r="L68" s="37">
        <v>0.34335179225089352</v>
      </c>
      <c r="M68" s="37">
        <v>0</v>
      </c>
      <c r="N68" s="37">
        <v>131</v>
      </c>
      <c r="O68" s="31">
        <v>3226260.9436774477</v>
      </c>
      <c r="P68" s="103">
        <v>24627.946134942347</v>
      </c>
      <c r="Q68" s="74">
        <v>3344183.3690653942</v>
      </c>
      <c r="R68" s="40">
        <v>25528.117321109883</v>
      </c>
      <c r="S68" s="30">
        <v>1858846.9253595313</v>
      </c>
      <c r="T68" s="22">
        <v>14189.671185950619</v>
      </c>
      <c r="U68" s="22">
        <v>1666984.0321137751</v>
      </c>
      <c r="V68" s="22">
        <v>12725.068947433398</v>
      </c>
      <c r="W68" s="22">
        <v>98086.63</v>
      </c>
      <c r="X68" s="22">
        <v>748.75290076335875</v>
      </c>
      <c r="Y68" s="22">
        <v>93776.263245756098</v>
      </c>
      <c r="Z68" s="22">
        <v>715.84933775386321</v>
      </c>
      <c r="AA68" s="27">
        <v>348555.42248144973</v>
      </c>
      <c r="AB68" s="37">
        <v>2660.7284158889288</v>
      </c>
      <c r="AC68" s="30">
        <v>1136781.0212244135</v>
      </c>
      <c r="AD68" s="22">
        <v>8677.7177192703311</v>
      </c>
      <c r="AE68" s="22">
        <v>687999.17098707694</v>
      </c>
      <c r="AF68" s="22">
        <v>5251.9020686036401</v>
      </c>
      <c r="AG68" s="22">
        <v>420195.42723749351</v>
      </c>
      <c r="AH68" s="22">
        <v>3207.5986812022402</v>
      </c>
      <c r="AI68" s="22">
        <v>28586.422999843031</v>
      </c>
      <c r="AJ68" s="22">
        <v>218.21696946445059</v>
      </c>
      <c r="AK68" s="37">
        <v>-117922.42538794682</v>
      </c>
      <c r="AL68" s="103">
        <v>-900.17118616753282</v>
      </c>
      <c r="AM68" s="30">
        <v>3227871.9365526172</v>
      </c>
      <c r="AN68" s="22">
        <v>24640.243790477991</v>
      </c>
      <c r="AO68" s="22">
        <v>3444173.2651169123</v>
      </c>
      <c r="AP68" s="22">
        <v>26291.398970358114</v>
      </c>
      <c r="AQ68" s="22">
        <v>-214847.23372411283</v>
      </c>
      <c r="AR68" s="22">
        <v>-1640.0552192680368</v>
      </c>
      <c r="AS68" s="22">
        <v>-216301.3285642954</v>
      </c>
      <c r="AT68" s="22">
        <v>-1651.1551798801172</v>
      </c>
      <c r="AU68" s="22">
        <v>3065.087715352036</v>
      </c>
      <c r="AV68" s="22">
        <v>23.397616147725468</v>
      </c>
      <c r="AW68" s="22">
        <v>1610.9928751695022</v>
      </c>
      <c r="AX68" s="56">
        <v>12.297655535645056</v>
      </c>
      <c r="AY68" s="30">
        <v>-3.3199999999999997E-23</v>
      </c>
      <c r="AZ68" s="22" t="s">
        <v>62</v>
      </c>
      <c r="BA68" s="23">
        <v>4</v>
      </c>
      <c r="BB68" s="24" t="s">
        <v>273</v>
      </c>
      <c r="BC68" s="1">
        <v>0</v>
      </c>
      <c r="BD68" s="125">
        <v>44133.378460648149</v>
      </c>
    </row>
    <row r="69" spans="1:56" x14ac:dyDescent="0.2">
      <c r="A69" s="20">
        <v>60</v>
      </c>
      <c r="B69" s="25">
        <v>32</v>
      </c>
      <c r="C69" s="91" t="s">
        <v>107</v>
      </c>
      <c r="D69" s="33" t="s">
        <v>108</v>
      </c>
      <c r="E69" s="33" t="s">
        <v>55</v>
      </c>
      <c r="F69" s="33" t="s">
        <v>65</v>
      </c>
      <c r="G69" s="33">
        <v>0</v>
      </c>
      <c r="H69" s="33" t="s">
        <v>322</v>
      </c>
      <c r="I69" s="71" t="s">
        <v>262</v>
      </c>
      <c r="J69" s="35" t="s">
        <v>263</v>
      </c>
      <c r="K69" s="35">
        <v>1</v>
      </c>
      <c r="L69" s="37">
        <v>0.16830163415971186</v>
      </c>
      <c r="M69" s="37">
        <v>0</v>
      </c>
      <c r="N69" s="37">
        <v>55</v>
      </c>
      <c r="O69" s="31">
        <v>677473.59568274452</v>
      </c>
      <c r="P69" s="103">
        <v>12317.701739686265</v>
      </c>
      <c r="Q69" s="74">
        <v>684908.60648452793</v>
      </c>
      <c r="R69" s="40">
        <v>12452.883754264141</v>
      </c>
      <c r="S69" s="30">
        <v>464066.07</v>
      </c>
      <c r="T69" s="22">
        <v>8437.5649090909101</v>
      </c>
      <c r="U69" s="22">
        <v>456701.25</v>
      </c>
      <c r="V69" s="22">
        <v>8303.6590909090919</v>
      </c>
      <c r="W69" s="22">
        <v>5886.45</v>
      </c>
      <c r="X69" s="22">
        <v>107.02636363636364</v>
      </c>
      <c r="Y69" s="22">
        <v>1478.37</v>
      </c>
      <c r="Z69" s="22">
        <v>26.879454545454546</v>
      </c>
      <c r="AA69" s="27">
        <v>65027.468162723293</v>
      </c>
      <c r="AB69" s="37">
        <v>1182.3176029586052</v>
      </c>
      <c r="AC69" s="30">
        <v>155815.06832180455</v>
      </c>
      <c r="AD69" s="22">
        <v>2833.0012422146274</v>
      </c>
      <c r="AE69" s="22">
        <v>70762.08547918254</v>
      </c>
      <c r="AF69" s="22">
        <v>1286.5833723487731</v>
      </c>
      <c r="AG69" s="22">
        <v>79608.125400646517</v>
      </c>
      <c r="AH69" s="22">
        <v>1447.4204618299364</v>
      </c>
      <c r="AI69" s="22">
        <v>5444.8574419754823</v>
      </c>
      <c r="AJ69" s="22">
        <v>98.997408035917857</v>
      </c>
      <c r="AK69" s="37">
        <v>-7435.0108017833427</v>
      </c>
      <c r="AL69" s="103">
        <v>-135.18201457787896</v>
      </c>
      <c r="AM69" s="30">
        <v>692888.41977418424</v>
      </c>
      <c r="AN69" s="22">
        <v>12597.971268621532</v>
      </c>
      <c r="AO69" s="22">
        <v>617651.02554106084</v>
      </c>
      <c r="AP69" s="22">
        <v>11230.018646201106</v>
      </c>
      <c r="AQ69" s="22">
        <v>86252.062982339936</v>
      </c>
      <c r="AR69" s="22">
        <v>1568.2193269516349</v>
      </c>
      <c r="AS69" s="22">
        <v>75237.394233123428</v>
      </c>
      <c r="AT69" s="22">
        <v>1367.9526224204258</v>
      </c>
      <c r="AU69" s="22">
        <v>26429.492840656225</v>
      </c>
      <c r="AV69" s="22">
        <v>480.53623346647674</v>
      </c>
      <c r="AW69" s="22">
        <v>15414.824091439725</v>
      </c>
      <c r="AX69" s="56">
        <v>280.26952893526772</v>
      </c>
      <c r="AY69" s="30">
        <v>1.24E-22</v>
      </c>
      <c r="AZ69" s="22" t="s">
        <v>62</v>
      </c>
      <c r="BA69" s="23">
        <v>3</v>
      </c>
      <c r="BB69" s="24" t="s">
        <v>273</v>
      </c>
      <c r="BC69" s="1">
        <v>0</v>
      </c>
      <c r="BD69" s="125">
        <v>44133.378460648149</v>
      </c>
    </row>
    <row r="70" spans="1:56" x14ac:dyDescent="0.2">
      <c r="A70" s="20">
        <v>60</v>
      </c>
      <c r="B70" s="25">
        <v>32</v>
      </c>
      <c r="C70" s="91" t="s">
        <v>107</v>
      </c>
      <c r="D70" s="33" t="s">
        <v>108</v>
      </c>
      <c r="E70" s="33" t="s">
        <v>55</v>
      </c>
      <c r="F70" s="33" t="s">
        <v>65</v>
      </c>
      <c r="G70" s="33">
        <v>0</v>
      </c>
      <c r="H70" s="33" t="s">
        <v>322</v>
      </c>
      <c r="I70" s="71" t="s">
        <v>264</v>
      </c>
      <c r="J70" s="35" t="s">
        <v>265</v>
      </c>
      <c r="K70" s="35">
        <v>2</v>
      </c>
      <c r="L70" s="37">
        <v>0.83169836584028811</v>
      </c>
      <c r="M70" s="37">
        <v>0</v>
      </c>
      <c r="N70" s="37">
        <v>185.5</v>
      </c>
      <c r="O70" s="31">
        <v>3347880.0443172553</v>
      </c>
      <c r="P70" s="103">
        <v>18047.87085885313</v>
      </c>
      <c r="Q70" s="74">
        <v>3384621.7335154722</v>
      </c>
      <c r="R70" s="40">
        <v>18245.939264234352</v>
      </c>
      <c r="S70" s="30">
        <v>2273869.31</v>
      </c>
      <c r="T70" s="22">
        <v>12258.055579514825</v>
      </c>
      <c r="U70" s="22">
        <v>2063653.3</v>
      </c>
      <c r="V70" s="22">
        <v>11124.815633423181</v>
      </c>
      <c r="W70" s="22">
        <v>83374.66</v>
      </c>
      <c r="X70" s="22">
        <v>449.45908355795149</v>
      </c>
      <c r="Y70" s="22">
        <v>126841.35</v>
      </c>
      <c r="Z70" s="22">
        <v>683.7808625336927</v>
      </c>
      <c r="AA70" s="27">
        <v>340759.08183727675</v>
      </c>
      <c r="AB70" s="37">
        <v>1836.9761824111949</v>
      </c>
      <c r="AC70" s="30">
        <v>769993.34167819552</v>
      </c>
      <c r="AD70" s="22">
        <v>4150.9075023083315</v>
      </c>
      <c r="AE70" s="22">
        <v>349685.91452081752</v>
      </c>
      <c r="AF70" s="22">
        <v>1885.0992696540022</v>
      </c>
      <c r="AG70" s="22">
        <v>393400.50459935353</v>
      </c>
      <c r="AH70" s="22">
        <v>2120.7574371932801</v>
      </c>
      <c r="AI70" s="22">
        <v>26906.922558024518</v>
      </c>
      <c r="AJ70" s="22">
        <v>145.05079546104861</v>
      </c>
      <c r="AK70" s="37">
        <v>-36741.689198216656</v>
      </c>
      <c r="AL70" s="103">
        <v>-198.06840538122185</v>
      </c>
      <c r="AM70" s="30">
        <v>3424055.6802258156</v>
      </c>
      <c r="AN70" s="22">
        <v>18458.521187201164</v>
      </c>
      <c r="AO70" s="22">
        <v>3052254.074458939</v>
      </c>
      <c r="AP70" s="22">
        <v>16454.199862312344</v>
      </c>
      <c r="AQ70" s="22">
        <v>426232.93701766012</v>
      </c>
      <c r="AR70" s="22">
        <v>2297.7516820359028</v>
      </c>
      <c r="AS70" s="22">
        <v>371801.6057668766</v>
      </c>
      <c r="AT70" s="22">
        <v>2004.3213248888223</v>
      </c>
      <c r="AU70" s="22">
        <v>130606.96715934378</v>
      </c>
      <c r="AV70" s="22">
        <v>704.08068549511472</v>
      </c>
      <c r="AW70" s="22">
        <v>76175.635908560274</v>
      </c>
      <c r="AX70" s="56">
        <v>410.65032834803378</v>
      </c>
      <c r="AY70" s="30">
        <v>-5.0000000000000002E-23</v>
      </c>
      <c r="AZ70" s="22" t="s">
        <v>62</v>
      </c>
      <c r="BA70" s="23">
        <v>3</v>
      </c>
      <c r="BB70" s="24" t="s">
        <v>273</v>
      </c>
      <c r="BC70" s="1">
        <v>0</v>
      </c>
      <c r="BD70" s="125">
        <v>44133.378460648149</v>
      </c>
    </row>
    <row r="71" spans="1:56" x14ac:dyDescent="0.2">
      <c r="A71" s="20">
        <v>62</v>
      </c>
      <c r="B71" s="25">
        <v>34</v>
      </c>
      <c r="C71" s="91" t="s">
        <v>109</v>
      </c>
      <c r="D71" s="33" t="s">
        <v>110</v>
      </c>
      <c r="E71" s="33" t="s">
        <v>55</v>
      </c>
      <c r="F71" s="33" t="s">
        <v>56</v>
      </c>
      <c r="G71" s="33">
        <v>0</v>
      </c>
      <c r="H71" s="33" t="s">
        <v>322</v>
      </c>
      <c r="I71" s="71" t="s">
        <v>262</v>
      </c>
      <c r="J71" s="35" t="s">
        <v>263</v>
      </c>
      <c r="K71" s="35">
        <v>1</v>
      </c>
      <c r="L71" s="37">
        <v>0.14957577189022117</v>
      </c>
      <c r="M71" s="37">
        <v>1</v>
      </c>
      <c r="N71" s="37">
        <v>60.5</v>
      </c>
      <c r="O71" s="31">
        <v>778220.84474757395</v>
      </c>
      <c r="P71" s="103">
        <v>12863.154458637584</v>
      </c>
      <c r="Q71" s="74">
        <v>807431.82481095556</v>
      </c>
      <c r="R71" s="40">
        <v>13345.980575387694</v>
      </c>
      <c r="S71" s="30">
        <v>569653.74058882729</v>
      </c>
      <c r="T71" s="22">
        <v>9415.7643072533447</v>
      </c>
      <c r="U71" s="22">
        <v>526285.87027027039</v>
      </c>
      <c r="V71" s="22">
        <v>8698.9400044672784</v>
      </c>
      <c r="W71" s="22">
        <v>13456.472972972981</v>
      </c>
      <c r="X71" s="22">
        <v>222.42104087558641</v>
      </c>
      <c r="Y71" s="22">
        <v>29911.397345583919</v>
      </c>
      <c r="Z71" s="22">
        <v>494.40326191047797</v>
      </c>
      <c r="AA71" s="27">
        <v>87752.560422198963</v>
      </c>
      <c r="AB71" s="37">
        <v>1450.4555441685779</v>
      </c>
      <c r="AC71" s="30">
        <v>150025.5237999293</v>
      </c>
      <c r="AD71" s="22">
        <v>2479.7607239657732</v>
      </c>
      <c r="AE71" s="22">
        <v>77640.295915057111</v>
      </c>
      <c r="AF71" s="22">
        <v>1283.3106762819355</v>
      </c>
      <c r="AG71" s="22">
        <v>71353.155058829652</v>
      </c>
      <c r="AH71" s="22">
        <v>1179.3909927079283</v>
      </c>
      <c r="AI71" s="22">
        <v>1032.072826042526</v>
      </c>
      <c r="AJ71" s="22">
        <v>17.059054975909522</v>
      </c>
      <c r="AK71" s="37">
        <v>-29210.980063381732</v>
      </c>
      <c r="AL71" s="103">
        <v>-482.82611675011128</v>
      </c>
      <c r="AM71" s="30">
        <v>767235.72932780883</v>
      </c>
      <c r="AN71" s="22">
        <v>12681.58230293899</v>
      </c>
      <c r="AO71" s="22">
        <v>717416.67656010482</v>
      </c>
      <c r="AP71" s="22">
        <v>11858.126885290987</v>
      </c>
      <c r="AQ71" s="22">
        <v>65139.799930875648</v>
      </c>
      <c r="AR71" s="22">
        <v>1076.6909079483578</v>
      </c>
      <c r="AS71" s="22">
        <v>49819.052767704074</v>
      </c>
      <c r="AT71" s="22">
        <v>823.45541764800123</v>
      </c>
      <c r="AU71" s="22">
        <v>4335.6317434066095</v>
      </c>
      <c r="AV71" s="22">
        <v>71.663334601762145</v>
      </c>
      <c r="AW71" s="22">
        <v>-10985.115419765021</v>
      </c>
      <c r="AX71" s="56">
        <v>-181.57215569859537</v>
      </c>
      <c r="AY71" s="30">
        <v>-5.6120550000049692E-11</v>
      </c>
      <c r="AZ71" s="22" t="s">
        <v>62</v>
      </c>
      <c r="BA71" s="23">
        <v>3</v>
      </c>
      <c r="BB71" s="24" t="s">
        <v>273</v>
      </c>
      <c r="BC71" s="1">
        <v>0</v>
      </c>
      <c r="BD71" s="125">
        <v>44133.378460648149</v>
      </c>
    </row>
    <row r="72" spans="1:56" x14ac:dyDescent="0.2">
      <c r="A72" s="20">
        <v>62</v>
      </c>
      <c r="B72" s="25">
        <v>34</v>
      </c>
      <c r="C72" s="91" t="s">
        <v>109</v>
      </c>
      <c r="D72" s="33" t="s">
        <v>110</v>
      </c>
      <c r="E72" s="33" t="s">
        <v>55</v>
      </c>
      <c r="F72" s="33" t="s">
        <v>56</v>
      </c>
      <c r="G72" s="33">
        <v>0</v>
      </c>
      <c r="H72" s="33" t="s">
        <v>322</v>
      </c>
      <c r="I72" s="71" t="s">
        <v>264</v>
      </c>
      <c r="J72" s="35" t="s">
        <v>265</v>
      </c>
      <c r="K72" s="35">
        <v>2</v>
      </c>
      <c r="L72" s="37">
        <v>0.48183470078271073</v>
      </c>
      <c r="M72" s="37">
        <v>0</v>
      </c>
      <c r="N72" s="37">
        <v>151</v>
      </c>
      <c r="O72" s="31">
        <v>2506915.4123905962</v>
      </c>
      <c r="P72" s="103">
        <v>16602.08882377878</v>
      </c>
      <c r="Q72" s="74">
        <v>2601013.9663244463</v>
      </c>
      <c r="R72" s="40">
        <v>17225.258055128787</v>
      </c>
      <c r="S72" s="30">
        <v>1821146.0614048794</v>
      </c>
      <c r="T72" s="22">
        <v>12060.569943078674</v>
      </c>
      <c r="U72" s="22">
        <v>1531806.7297297297</v>
      </c>
      <c r="V72" s="22">
        <v>10144.415428673707</v>
      </c>
      <c r="W72" s="22">
        <v>71351.277027027027</v>
      </c>
      <c r="X72" s="22">
        <v>472.52501342402002</v>
      </c>
      <c r="Y72" s="22">
        <v>217988.05464812284</v>
      </c>
      <c r="Z72" s="22">
        <v>1443.6295009809455</v>
      </c>
      <c r="AA72" s="27">
        <v>296584.39946680784</v>
      </c>
      <c r="AB72" s="37">
        <v>1964.1350958066741</v>
      </c>
      <c r="AC72" s="30">
        <v>483283.50545275921</v>
      </c>
      <c r="AD72" s="22">
        <v>3200.5530162434384</v>
      </c>
      <c r="AE72" s="22">
        <v>250105.93813528164</v>
      </c>
      <c r="AF72" s="22">
        <v>1656.330716127693</v>
      </c>
      <c r="AG72" s="22">
        <v>229852.90788207689</v>
      </c>
      <c r="AH72" s="22">
        <v>1522.2046879607738</v>
      </c>
      <c r="AI72" s="22">
        <v>3324.6594354007038</v>
      </c>
      <c r="AJ72" s="22">
        <v>22.017612154971548</v>
      </c>
      <c r="AK72" s="37">
        <v>-94098.5539338503</v>
      </c>
      <c r="AL72" s="103">
        <v>-623.16923135000184</v>
      </c>
      <c r="AM72" s="30">
        <v>2471528.5998443058</v>
      </c>
      <c r="AN72" s="22">
        <v>16367.739071816593</v>
      </c>
      <c r="AO72" s="22">
        <v>2311044.3978893091</v>
      </c>
      <c r="AP72" s="22">
        <v>15304.929787346415</v>
      </c>
      <c r="AQ72" s="22">
        <v>209837.5666867682</v>
      </c>
      <c r="AR72" s="22">
        <v>1389.652759515021</v>
      </c>
      <c r="AS72" s="22">
        <v>160484.20195499668</v>
      </c>
      <c r="AT72" s="22">
        <v>1062.8092844701766</v>
      </c>
      <c r="AU72" s="22">
        <v>13966.552185480801</v>
      </c>
      <c r="AV72" s="22">
        <v>92.493723082654299</v>
      </c>
      <c r="AW72" s="22">
        <v>-35386.812546290639</v>
      </c>
      <c r="AX72" s="56">
        <v>-234.34975196218963</v>
      </c>
      <c r="AY72" s="30">
        <v>5.6120550000431003E-11</v>
      </c>
      <c r="AZ72" s="22" t="s">
        <v>62</v>
      </c>
      <c r="BA72" s="23">
        <v>3</v>
      </c>
      <c r="BB72" s="24" t="s">
        <v>273</v>
      </c>
      <c r="BC72" s="1">
        <v>0</v>
      </c>
      <c r="BD72" s="125">
        <v>44133.378460648149</v>
      </c>
    </row>
    <row r="73" spans="1:56" x14ac:dyDescent="0.2">
      <c r="A73" s="20">
        <v>62</v>
      </c>
      <c r="B73" s="25">
        <v>34</v>
      </c>
      <c r="C73" s="91" t="s">
        <v>109</v>
      </c>
      <c r="D73" s="33" t="s">
        <v>110</v>
      </c>
      <c r="E73" s="33" t="s">
        <v>55</v>
      </c>
      <c r="F73" s="33" t="s">
        <v>56</v>
      </c>
      <c r="G73" s="33">
        <v>0</v>
      </c>
      <c r="H73" s="33" t="s">
        <v>322</v>
      </c>
      <c r="I73" s="71" t="s">
        <v>260</v>
      </c>
      <c r="J73" s="35" t="s">
        <v>261</v>
      </c>
      <c r="K73" s="35">
        <v>3</v>
      </c>
      <c r="L73" s="37">
        <v>0.36858952732706812</v>
      </c>
      <c r="M73" s="37">
        <v>0</v>
      </c>
      <c r="N73" s="37">
        <v>75</v>
      </c>
      <c r="O73" s="31">
        <v>1917717.35286183</v>
      </c>
      <c r="P73" s="103">
        <v>25569.564704824403</v>
      </c>
      <c r="Q73" s="74">
        <v>1989700.0088645981</v>
      </c>
      <c r="R73" s="40">
        <v>26529.333451527975</v>
      </c>
      <c r="S73" s="30">
        <v>1395232.8480062932</v>
      </c>
      <c r="T73" s="22">
        <v>18603.104640083911</v>
      </c>
      <c r="U73" s="22">
        <v>1163906.1000000001</v>
      </c>
      <c r="V73" s="22">
        <v>15518.748</v>
      </c>
      <c r="W73" s="22">
        <v>64291.49</v>
      </c>
      <c r="X73" s="22">
        <v>857.21986666666658</v>
      </c>
      <c r="Y73" s="22">
        <v>167035.2580062933</v>
      </c>
      <c r="Z73" s="22">
        <v>2227.1367734172436</v>
      </c>
      <c r="AA73" s="27">
        <v>224769.34011099322</v>
      </c>
      <c r="AB73" s="37">
        <v>2996.9245348132426</v>
      </c>
      <c r="AC73" s="30">
        <v>369697.82074731152</v>
      </c>
      <c r="AD73" s="22">
        <v>4929.3042766308199</v>
      </c>
      <c r="AE73" s="22">
        <v>191323.76594966126</v>
      </c>
      <c r="AF73" s="22">
        <v>2550.9835459954834</v>
      </c>
      <c r="AG73" s="22">
        <v>175830.78705909353</v>
      </c>
      <c r="AH73" s="22">
        <v>2344.4104941212468</v>
      </c>
      <c r="AI73" s="22">
        <v>2543.2677385567699</v>
      </c>
      <c r="AJ73" s="22">
        <v>33.910236514090265</v>
      </c>
      <c r="AK73" s="37">
        <v>-71982.656002767981</v>
      </c>
      <c r="AL73" s="103">
        <v>-959.76874670357302</v>
      </c>
      <c r="AM73" s="30">
        <v>1890647.4708278857</v>
      </c>
      <c r="AN73" s="22">
        <v>25208.63294437181</v>
      </c>
      <c r="AO73" s="22">
        <v>1767881.7255505864</v>
      </c>
      <c r="AP73" s="22">
        <v>23571.756340674485</v>
      </c>
      <c r="AQ73" s="22">
        <v>160519.6333823562</v>
      </c>
      <c r="AR73" s="22">
        <v>2140.2617784314157</v>
      </c>
      <c r="AS73" s="22">
        <v>122765.74527729927</v>
      </c>
      <c r="AT73" s="22">
        <v>1636.8766036973232</v>
      </c>
      <c r="AU73" s="22">
        <v>10684.006071112588</v>
      </c>
      <c r="AV73" s="22">
        <v>142.45341428150118</v>
      </c>
      <c r="AW73" s="22">
        <v>-27069.882033944345</v>
      </c>
      <c r="AX73" s="56">
        <v>-360.93176045259128</v>
      </c>
      <c r="AY73" s="30">
        <v>4.6000000000000002E-23</v>
      </c>
      <c r="AZ73" s="22" t="s">
        <v>62</v>
      </c>
      <c r="BA73" s="23">
        <v>4</v>
      </c>
      <c r="BB73" s="24" t="s">
        <v>273</v>
      </c>
      <c r="BC73" s="1">
        <v>0</v>
      </c>
      <c r="BD73" s="125">
        <v>44133.378460648149</v>
      </c>
    </row>
    <row r="74" spans="1:56" x14ac:dyDescent="0.2">
      <c r="A74" s="20">
        <v>63</v>
      </c>
      <c r="B74" s="25">
        <v>35</v>
      </c>
      <c r="C74" s="91" t="s">
        <v>111</v>
      </c>
      <c r="D74" s="33" t="s">
        <v>112</v>
      </c>
      <c r="E74" s="33" t="s">
        <v>55</v>
      </c>
      <c r="F74" s="33" t="s">
        <v>65</v>
      </c>
      <c r="G74" s="33">
        <v>0</v>
      </c>
      <c r="H74" s="33" t="s">
        <v>322</v>
      </c>
      <c r="I74" s="71" t="s">
        <v>262</v>
      </c>
      <c r="J74" s="35" t="s">
        <v>263</v>
      </c>
      <c r="K74" s="35">
        <v>1</v>
      </c>
      <c r="L74" s="37">
        <v>0.19622196651182233</v>
      </c>
      <c r="M74" s="37">
        <v>0</v>
      </c>
      <c r="N74" s="37">
        <v>34.5</v>
      </c>
      <c r="O74" s="31">
        <v>461935.13599152421</v>
      </c>
      <c r="P74" s="103">
        <v>13389.424231638381</v>
      </c>
      <c r="Q74" s="74">
        <v>471602.56255545502</v>
      </c>
      <c r="R74" s="40">
        <v>13669.639494361014</v>
      </c>
      <c r="S74" s="30">
        <v>318964.12982715957</v>
      </c>
      <c r="T74" s="22">
        <v>9245.3370964394071</v>
      </c>
      <c r="U74" s="22">
        <v>306193.2</v>
      </c>
      <c r="V74" s="22">
        <v>8875.1652173913044</v>
      </c>
      <c r="W74" s="22">
        <v>5367.6</v>
      </c>
      <c r="X74" s="22">
        <v>155.58260869565217</v>
      </c>
      <c r="Y74" s="22">
        <v>7403.3298271595386</v>
      </c>
      <c r="Z74" s="22">
        <v>214.5892703524504</v>
      </c>
      <c r="AA74" s="27">
        <v>54785.039858922675</v>
      </c>
      <c r="AB74" s="37">
        <v>1587.9721698238454</v>
      </c>
      <c r="AC74" s="30">
        <v>97853.392869372779</v>
      </c>
      <c r="AD74" s="22">
        <v>2836.3302280977609</v>
      </c>
      <c r="AE74" s="22">
        <v>39218.688224751415</v>
      </c>
      <c r="AF74" s="22">
        <v>1136.7735717319249</v>
      </c>
      <c r="AG74" s="22">
        <v>58634.70464462135</v>
      </c>
      <c r="AH74" s="22">
        <v>1699.5566563658363</v>
      </c>
      <c r="AI74" s="22">
        <v>0</v>
      </c>
      <c r="AJ74" s="22">
        <v>0</v>
      </c>
      <c r="AK74" s="37">
        <v>-9667.4265639308251</v>
      </c>
      <c r="AL74" s="103">
        <v>-280.21526272263259</v>
      </c>
      <c r="AM74" s="30">
        <v>506709.4312452692</v>
      </c>
      <c r="AN74" s="22">
        <v>14687.229891167222</v>
      </c>
      <c r="AO74" s="22">
        <v>512073.74736576935</v>
      </c>
      <c r="AP74" s="22">
        <v>14842.717314949838</v>
      </c>
      <c r="AQ74" s="22">
        <v>-19713.832309543253</v>
      </c>
      <c r="AR74" s="22">
        <v>-571.41542926212321</v>
      </c>
      <c r="AS74" s="22">
        <v>-5364.3161205001979</v>
      </c>
      <c r="AT74" s="22">
        <v>-155.48742378261446</v>
      </c>
      <c r="AU74" s="22">
        <v>30424.779064701939</v>
      </c>
      <c r="AV74" s="22">
        <v>881.87765404933145</v>
      </c>
      <c r="AW74" s="22">
        <v>44774.295253744996</v>
      </c>
      <c r="AX74" s="56">
        <v>1297.8056595288404</v>
      </c>
      <c r="AY74" s="30">
        <v>2.8000000000000003E-23</v>
      </c>
      <c r="AZ74" s="22" t="s">
        <v>62</v>
      </c>
      <c r="BA74" s="23">
        <v>3</v>
      </c>
      <c r="BB74" s="24" t="s">
        <v>273</v>
      </c>
      <c r="BC74" s="1">
        <v>0</v>
      </c>
      <c r="BD74" s="125">
        <v>44133.378460648149</v>
      </c>
    </row>
    <row r="75" spans="1:56" x14ac:dyDescent="0.2">
      <c r="A75" s="20">
        <v>63</v>
      </c>
      <c r="B75" s="25">
        <v>35</v>
      </c>
      <c r="C75" s="91" t="s">
        <v>111</v>
      </c>
      <c r="D75" s="33" t="s">
        <v>112</v>
      </c>
      <c r="E75" s="33" t="s">
        <v>55</v>
      </c>
      <c r="F75" s="33" t="s">
        <v>65</v>
      </c>
      <c r="G75" s="33">
        <v>0</v>
      </c>
      <c r="H75" s="33" t="s">
        <v>322</v>
      </c>
      <c r="I75" s="71" t="s">
        <v>264</v>
      </c>
      <c r="J75" s="35" t="s">
        <v>265</v>
      </c>
      <c r="K75" s="35">
        <v>2</v>
      </c>
      <c r="L75" s="37">
        <v>0.80377803348817778</v>
      </c>
      <c r="M75" s="37">
        <v>0</v>
      </c>
      <c r="N75" s="37">
        <v>99.5</v>
      </c>
      <c r="O75" s="31">
        <v>1892210.7540084759</v>
      </c>
      <c r="P75" s="103">
        <v>19017.193507622873</v>
      </c>
      <c r="Q75" s="74">
        <v>1931811.137444545</v>
      </c>
      <c r="R75" s="40">
        <v>19415.187311000453</v>
      </c>
      <c r="S75" s="30">
        <v>1293169.1201728405</v>
      </c>
      <c r="T75" s="22">
        <v>12996.674574601411</v>
      </c>
      <c r="U75" s="22">
        <v>1127058.3500000001</v>
      </c>
      <c r="V75" s="22">
        <v>11327.21959798995</v>
      </c>
      <c r="W75" s="22">
        <v>36716.9</v>
      </c>
      <c r="X75" s="22">
        <v>369.01407035175879</v>
      </c>
      <c r="Y75" s="22">
        <v>129393.87017284046</v>
      </c>
      <c r="Z75" s="22">
        <v>1300.4409062597031</v>
      </c>
      <c r="AA75" s="27">
        <v>237808.16014107733</v>
      </c>
      <c r="AB75" s="37">
        <v>2390.0317602118321</v>
      </c>
      <c r="AC75" s="30">
        <v>400833.85713062726</v>
      </c>
      <c r="AD75" s="22">
        <v>4028.4809761872079</v>
      </c>
      <c r="AE75" s="22">
        <v>160650.31177524861</v>
      </c>
      <c r="AF75" s="22">
        <v>1614.5759977411915</v>
      </c>
      <c r="AG75" s="22">
        <v>240183.54535537865</v>
      </c>
      <c r="AH75" s="22">
        <v>2413.9049784460167</v>
      </c>
      <c r="AI75" s="22">
        <v>0</v>
      </c>
      <c r="AJ75" s="22">
        <v>0</v>
      </c>
      <c r="AK75" s="37">
        <v>-39600.383436069176</v>
      </c>
      <c r="AL75" s="103">
        <v>-397.9938033775797</v>
      </c>
      <c r="AM75" s="30">
        <v>2075618.3287547308</v>
      </c>
      <c r="AN75" s="22">
        <v>20860.485716127947</v>
      </c>
      <c r="AO75" s="22">
        <v>2097592.0126342308</v>
      </c>
      <c r="AP75" s="22">
        <v>21081.32676014302</v>
      </c>
      <c r="AQ75" s="22">
        <v>-80753.167690456743</v>
      </c>
      <c r="AR75" s="22">
        <v>-811.58962502971599</v>
      </c>
      <c r="AS75" s="22">
        <v>-21973.6838794998</v>
      </c>
      <c r="AT75" s="22">
        <v>-220.84104401507338</v>
      </c>
      <c r="AU75" s="22">
        <v>124628.09093529808</v>
      </c>
      <c r="AV75" s="22">
        <v>1252.5436274904325</v>
      </c>
      <c r="AW75" s="22">
        <v>183407.57474625501</v>
      </c>
      <c r="AX75" s="56">
        <v>1843.2922085050755</v>
      </c>
      <c r="AY75" s="30">
        <v>5.0000000000000002E-23</v>
      </c>
      <c r="AZ75" s="22" t="s">
        <v>62</v>
      </c>
      <c r="BA75" s="23">
        <v>4</v>
      </c>
      <c r="BB75" s="24" t="s">
        <v>273</v>
      </c>
      <c r="BC75" s="1">
        <v>0</v>
      </c>
      <c r="BD75" s="125">
        <v>44133.378460648149</v>
      </c>
    </row>
    <row r="76" spans="1:56" x14ac:dyDescent="0.2">
      <c r="A76" s="20">
        <v>4</v>
      </c>
      <c r="B76" s="25">
        <v>36</v>
      </c>
      <c r="C76" s="91" t="s">
        <v>113</v>
      </c>
      <c r="D76" s="33" t="s">
        <v>114</v>
      </c>
      <c r="E76" s="33" t="s">
        <v>55</v>
      </c>
      <c r="F76" s="33" t="s">
        <v>65</v>
      </c>
      <c r="G76" s="33">
        <v>0</v>
      </c>
      <c r="H76" s="33" t="s">
        <v>322</v>
      </c>
      <c r="I76" s="71" t="s">
        <v>262</v>
      </c>
      <c r="J76" s="35" t="s">
        <v>263</v>
      </c>
      <c r="K76" s="35">
        <v>1</v>
      </c>
      <c r="L76" s="37">
        <v>0.2158269310741539</v>
      </c>
      <c r="M76" s="37">
        <v>0</v>
      </c>
      <c r="N76" s="37">
        <v>508</v>
      </c>
      <c r="O76" s="31">
        <v>7034098.025590037</v>
      </c>
      <c r="P76" s="103">
        <v>13846.649656673302</v>
      </c>
      <c r="Q76" s="74">
        <v>7041285.3472863557</v>
      </c>
      <c r="R76" s="40">
        <v>13860.797927729045</v>
      </c>
      <c r="S76" s="30">
        <v>4616205.2453990681</v>
      </c>
      <c r="T76" s="22">
        <v>9087.0181996044666</v>
      </c>
      <c r="U76" s="22">
        <v>4257301.3441880941</v>
      </c>
      <c r="V76" s="22">
        <v>8380.5144570631783</v>
      </c>
      <c r="W76" s="22">
        <v>81265.86</v>
      </c>
      <c r="X76" s="22">
        <v>159.97216535433071</v>
      </c>
      <c r="Y76" s="22">
        <v>277638.04121097416</v>
      </c>
      <c r="Z76" s="22">
        <v>546.53157718695695</v>
      </c>
      <c r="AA76" s="27">
        <v>631676.07494254748</v>
      </c>
      <c r="AB76" s="37">
        <v>1243.4568404380852</v>
      </c>
      <c r="AC76" s="30">
        <v>1793404.0269447395</v>
      </c>
      <c r="AD76" s="22">
        <v>3530.3228876864946</v>
      </c>
      <c r="AE76" s="22">
        <v>1034829.5324565915</v>
      </c>
      <c r="AF76" s="22">
        <v>2037.0660087728177</v>
      </c>
      <c r="AG76" s="22">
        <v>671692.6166230659</v>
      </c>
      <c r="AH76" s="22">
        <v>1322.2295602816253</v>
      </c>
      <c r="AI76" s="22">
        <v>86881.877865082162</v>
      </c>
      <c r="AJ76" s="22">
        <v>171.02731863205148</v>
      </c>
      <c r="AK76" s="37">
        <v>-7187.3216963183413</v>
      </c>
      <c r="AL76" s="103">
        <v>-14.148271055744766</v>
      </c>
      <c r="AM76" s="30">
        <v>7038349.7557006571</v>
      </c>
      <c r="AN76" s="22">
        <v>13855.019204135153</v>
      </c>
      <c r="AO76" s="22">
        <v>7364736.6221407186</v>
      </c>
      <c r="AP76" s="22">
        <v>14497.513035710077</v>
      </c>
      <c r="AQ76" s="22">
        <v>-326386.86644006212</v>
      </c>
      <c r="AR76" s="22">
        <v>-642.49383157492537</v>
      </c>
      <c r="AS76" s="22">
        <v>-326386.86644006212</v>
      </c>
      <c r="AT76" s="22">
        <v>-642.49383157492537</v>
      </c>
      <c r="AU76" s="22">
        <v>4251.7301106201294</v>
      </c>
      <c r="AV76" s="22">
        <v>8.3695474618506509</v>
      </c>
      <c r="AW76" s="22">
        <v>4251.7301106201312</v>
      </c>
      <c r="AX76" s="56">
        <v>8.3695474618506509</v>
      </c>
      <c r="AY76" s="30">
        <v>-8.4879999999999993E-22</v>
      </c>
      <c r="AZ76" s="22" t="s">
        <v>62</v>
      </c>
      <c r="BA76" s="23">
        <v>3</v>
      </c>
      <c r="BB76" s="24" t="s">
        <v>273</v>
      </c>
      <c r="BC76" s="1">
        <v>1</v>
      </c>
      <c r="BD76" s="125">
        <v>44133.378460648149</v>
      </c>
    </row>
    <row r="77" spans="1:56" x14ac:dyDescent="0.2">
      <c r="A77" s="20">
        <v>4</v>
      </c>
      <c r="B77" s="25">
        <v>36</v>
      </c>
      <c r="C77" s="91" t="s">
        <v>113</v>
      </c>
      <c r="D77" s="33" t="s">
        <v>114</v>
      </c>
      <c r="E77" s="33" t="s">
        <v>55</v>
      </c>
      <c r="F77" s="33" t="s">
        <v>65</v>
      </c>
      <c r="G77" s="33">
        <v>0</v>
      </c>
      <c r="H77" s="33" t="s">
        <v>322</v>
      </c>
      <c r="I77" s="71" t="s">
        <v>264</v>
      </c>
      <c r="J77" s="35" t="s">
        <v>265</v>
      </c>
      <c r="K77" s="35">
        <v>2</v>
      </c>
      <c r="L77" s="37">
        <v>0.78417306892584615</v>
      </c>
      <c r="M77" s="37">
        <v>0</v>
      </c>
      <c r="N77" s="37">
        <v>1468</v>
      </c>
      <c r="O77" s="31">
        <v>25557284.294409964</v>
      </c>
      <c r="P77" s="103">
        <v>17409.594206001337</v>
      </c>
      <c r="Q77" s="74">
        <v>25583398.292713642</v>
      </c>
      <c r="R77" s="40">
        <v>17427.383033183683</v>
      </c>
      <c r="S77" s="30">
        <v>16619130.19460093</v>
      </c>
      <c r="T77" s="22">
        <v>11320.933375068755</v>
      </c>
      <c r="U77" s="22">
        <v>14195578.355811905</v>
      </c>
      <c r="V77" s="22">
        <v>9670.0125039590639</v>
      </c>
      <c r="W77" s="22">
        <v>508744.59</v>
      </c>
      <c r="X77" s="22">
        <v>346.55626021798366</v>
      </c>
      <c r="Y77" s="22">
        <v>1914807.2487890257</v>
      </c>
      <c r="Z77" s="22">
        <v>1304.3646108917069</v>
      </c>
      <c r="AA77" s="27">
        <v>2448217.7950574527</v>
      </c>
      <c r="AB77" s="37">
        <v>1667.7232936358669</v>
      </c>
      <c r="AC77" s="30">
        <v>6516050.3030552613</v>
      </c>
      <c r="AD77" s="22">
        <v>4438.7263644790601</v>
      </c>
      <c r="AE77" s="22">
        <v>3759889.6775434082</v>
      </c>
      <c r="AF77" s="22">
        <v>2561.232750370169</v>
      </c>
      <c r="AG77" s="22">
        <v>2440489.0433769342</v>
      </c>
      <c r="AH77" s="22">
        <v>1662.4584764148051</v>
      </c>
      <c r="AI77" s="22">
        <v>315671.58213491784</v>
      </c>
      <c r="AJ77" s="22">
        <v>215.03513769408571</v>
      </c>
      <c r="AK77" s="37">
        <v>-26113.998303681659</v>
      </c>
      <c r="AL77" s="103">
        <v>-17.788827182344452</v>
      </c>
      <c r="AM77" s="30">
        <v>25572732.284299344</v>
      </c>
      <c r="AN77" s="22">
        <v>17420.117359876935</v>
      </c>
      <c r="AO77" s="22">
        <v>26758607.417859282</v>
      </c>
      <c r="AP77" s="22">
        <v>18227.934208351009</v>
      </c>
      <c r="AQ77" s="22">
        <v>-1185875.1335599381</v>
      </c>
      <c r="AR77" s="22">
        <v>-807.81684847407212</v>
      </c>
      <c r="AS77" s="22">
        <v>-1185875.1335599381</v>
      </c>
      <c r="AT77" s="22">
        <v>-807.81684847407212</v>
      </c>
      <c r="AU77" s="22">
        <v>15447.989889379871</v>
      </c>
      <c r="AV77" s="22">
        <v>10.523153875599366</v>
      </c>
      <c r="AW77" s="22">
        <v>15447.989889379871</v>
      </c>
      <c r="AX77" s="56">
        <v>10.523153875599366</v>
      </c>
      <c r="AY77" s="30">
        <v>1.349E-21</v>
      </c>
      <c r="AZ77" s="22" t="s">
        <v>62</v>
      </c>
      <c r="BA77" s="23">
        <v>3</v>
      </c>
      <c r="BB77" s="24" t="s">
        <v>273</v>
      </c>
      <c r="BC77" s="1">
        <v>1</v>
      </c>
      <c r="BD77" s="125">
        <v>44133.378460648149</v>
      </c>
    </row>
    <row r="78" spans="1:56" x14ac:dyDescent="0.2">
      <c r="A78" s="20">
        <v>20</v>
      </c>
      <c r="B78" s="25">
        <v>37</v>
      </c>
      <c r="C78" s="91" t="s">
        <v>115</v>
      </c>
      <c r="D78" s="33" t="s">
        <v>114</v>
      </c>
      <c r="E78" s="33" t="s">
        <v>55</v>
      </c>
      <c r="F78" s="33" t="s">
        <v>60</v>
      </c>
      <c r="G78" s="33">
        <v>0</v>
      </c>
      <c r="H78" s="33" t="s">
        <v>322</v>
      </c>
      <c r="I78" s="71" t="s">
        <v>260</v>
      </c>
      <c r="J78" s="35" t="s">
        <v>261</v>
      </c>
      <c r="K78" s="35">
        <v>3</v>
      </c>
      <c r="L78" s="37">
        <v>1</v>
      </c>
      <c r="M78" s="37">
        <v>0</v>
      </c>
      <c r="N78" s="37">
        <v>889.5</v>
      </c>
      <c r="O78" s="31">
        <v>21145134.829999998</v>
      </c>
      <c r="P78" s="103">
        <v>23771.933479482857</v>
      </c>
      <c r="Q78" s="74">
        <v>21770055.609999999</v>
      </c>
      <c r="R78" s="40">
        <v>24474.486351883079</v>
      </c>
      <c r="S78" s="30">
        <v>14867765.02</v>
      </c>
      <c r="T78" s="22">
        <v>16714.744260820687</v>
      </c>
      <c r="U78" s="22">
        <v>11474608.300000001</v>
      </c>
      <c r="V78" s="22">
        <v>12900.065542439572</v>
      </c>
      <c r="W78" s="22">
        <v>552904.44999999995</v>
      </c>
      <c r="X78" s="22">
        <v>621.59016301292854</v>
      </c>
      <c r="Y78" s="22">
        <v>2840252.27</v>
      </c>
      <c r="Z78" s="22">
        <v>3193.0885553681842</v>
      </c>
      <c r="AA78" s="27">
        <v>2018571.54</v>
      </c>
      <c r="AB78" s="37">
        <v>2269.3328161888703</v>
      </c>
      <c r="AC78" s="30">
        <v>4883719.05</v>
      </c>
      <c r="AD78" s="22">
        <v>5490.4092748735238</v>
      </c>
      <c r="AE78" s="22">
        <v>2714958.15</v>
      </c>
      <c r="AF78" s="22">
        <v>3052.2295109612137</v>
      </c>
      <c r="AG78" s="22">
        <v>2159585.2000000002</v>
      </c>
      <c r="AH78" s="22">
        <v>2427.8641933670597</v>
      </c>
      <c r="AI78" s="22">
        <v>9175.7000000000007</v>
      </c>
      <c r="AJ78" s="22">
        <v>10.315570545250139</v>
      </c>
      <c r="AK78" s="37">
        <v>-624920.78</v>
      </c>
      <c r="AL78" s="103">
        <v>-702.55287240022483</v>
      </c>
      <c r="AM78" s="30">
        <v>21199283.539999999</v>
      </c>
      <c r="AN78" s="22">
        <v>23832.808926363126</v>
      </c>
      <c r="AO78" s="22">
        <v>27919943.539999999</v>
      </c>
      <c r="AP78" s="22">
        <v>31388.356987071387</v>
      </c>
      <c r="AQ78" s="22">
        <v>-6720660</v>
      </c>
      <c r="AR78" s="22">
        <v>-7555.5480607082627</v>
      </c>
      <c r="AS78" s="22">
        <v>-6720660</v>
      </c>
      <c r="AT78" s="22">
        <v>-7555.5480607082627</v>
      </c>
      <c r="AU78" s="22">
        <v>54148.71</v>
      </c>
      <c r="AV78" s="22">
        <v>60.875446880269813</v>
      </c>
      <c r="AW78" s="22">
        <v>54148.71</v>
      </c>
      <c r="AX78" s="56">
        <v>60.875446880269813</v>
      </c>
      <c r="AY78" s="30">
        <v>0</v>
      </c>
      <c r="AZ78" s="22" t="s">
        <v>62</v>
      </c>
      <c r="BA78" s="23">
        <v>3</v>
      </c>
      <c r="BB78" s="24" t="s">
        <v>273</v>
      </c>
      <c r="BC78" s="1">
        <v>1</v>
      </c>
      <c r="BD78" s="125">
        <v>44133.378460648149</v>
      </c>
    </row>
    <row r="79" spans="1:56" x14ac:dyDescent="0.2">
      <c r="A79" s="20">
        <v>146</v>
      </c>
      <c r="B79" s="25">
        <v>38</v>
      </c>
      <c r="C79" s="91" t="s">
        <v>116</v>
      </c>
      <c r="D79" s="33" t="s">
        <v>117</v>
      </c>
      <c r="E79" s="33" t="s">
        <v>55</v>
      </c>
      <c r="F79" s="33" t="s">
        <v>65</v>
      </c>
      <c r="G79" s="33">
        <v>0</v>
      </c>
      <c r="H79" s="33" t="s">
        <v>322</v>
      </c>
      <c r="I79" s="71" t="s">
        <v>262</v>
      </c>
      <c r="J79" s="35" t="s">
        <v>263</v>
      </c>
      <c r="K79" s="35">
        <v>1</v>
      </c>
      <c r="L79" s="37">
        <v>0.14500072933602451</v>
      </c>
      <c r="M79" s="37">
        <v>0</v>
      </c>
      <c r="N79" s="37">
        <v>23.5</v>
      </c>
      <c r="O79" s="31">
        <v>294404.87997072237</v>
      </c>
      <c r="P79" s="103">
        <v>12527.867232796696</v>
      </c>
      <c r="Q79" s="74">
        <v>303582.28208193823</v>
      </c>
      <c r="R79" s="40">
        <v>12918.394982210139</v>
      </c>
      <c r="S79" s="30">
        <v>219441.76636538262</v>
      </c>
      <c r="T79" s="22">
        <v>9337.9475049098983</v>
      </c>
      <c r="U79" s="22">
        <v>214297.5</v>
      </c>
      <c r="V79" s="22">
        <v>9119.0425531914916</v>
      </c>
      <c r="W79" s="22">
        <v>3554.05</v>
      </c>
      <c r="X79" s="22">
        <v>151.23617021276596</v>
      </c>
      <c r="Y79" s="22">
        <v>1590.2163653825944</v>
      </c>
      <c r="Z79" s="22">
        <v>67.668781505642329</v>
      </c>
      <c r="AA79" s="27">
        <v>40472.755823036969</v>
      </c>
      <c r="AB79" s="37">
        <v>1722.2449286398707</v>
      </c>
      <c r="AC79" s="30">
        <v>43667.759893518662</v>
      </c>
      <c r="AD79" s="22">
        <v>1858.2025486603688</v>
      </c>
      <c r="AE79" s="22">
        <v>31344.343658234542</v>
      </c>
      <c r="AF79" s="22">
        <v>1333.8018577972146</v>
      </c>
      <c r="AG79" s="22">
        <v>10448.977307084397</v>
      </c>
      <c r="AH79" s="22">
        <v>444.63733221635732</v>
      </c>
      <c r="AI79" s="22">
        <v>1874.4389281997223</v>
      </c>
      <c r="AJ79" s="22">
        <v>79.763358646796689</v>
      </c>
      <c r="AK79" s="37">
        <v>-9177.4021112158898</v>
      </c>
      <c r="AL79" s="103">
        <v>-390.52774941344211</v>
      </c>
      <c r="AM79" s="30">
        <v>323887.4911146689</v>
      </c>
      <c r="AN79" s="22">
        <v>13782.446430411441</v>
      </c>
      <c r="AO79" s="22">
        <v>327251.94303745264</v>
      </c>
      <c r="AP79" s="22">
        <v>13925.614597338412</v>
      </c>
      <c r="AQ79" s="22">
        <v>-8031.3003964637255</v>
      </c>
      <c r="AR79" s="22">
        <v>-341.75746367930742</v>
      </c>
      <c r="AS79" s="22">
        <v>-3364.4519227837764</v>
      </c>
      <c r="AT79" s="22">
        <v>-143.16816692696921</v>
      </c>
      <c r="AU79" s="22">
        <v>24815.762670266588</v>
      </c>
      <c r="AV79" s="22">
        <v>1055.9899008624079</v>
      </c>
      <c r="AW79" s="22">
        <v>29482.611143946539</v>
      </c>
      <c r="AX79" s="56">
        <v>1254.5791976147464</v>
      </c>
      <c r="AY79" s="30">
        <v>-1.3E-23</v>
      </c>
      <c r="AZ79" s="22" t="s">
        <v>55</v>
      </c>
      <c r="BA79" s="23">
        <v>3</v>
      </c>
      <c r="BB79" s="24" t="s">
        <v>273</v>
      </c>
      <c r="BC79" s="1">
        <v>0</v>
      </c>
      <c r="BD79" s="125">
        <v>44133.378460648149</v>
      </c>
    </row>
    <row r="80" spans="1:56" x14ac:dyDescent="0.2">
      <c r="A80" s="20">
        <v>146</v>
      </c>
      <c r="B80" s="25">
        <v>38</v>
      </c>
      <c r="C80" s="91" t="s">
        <v>116</v>
      </c>
      <c r="D80" s="33" t="s">
        <v>117</v>
      </c>
      <c r="E80" s="33" t="s">
        <v>55</v>
      </c>
      <c r="F80" s="33" t="s">
        <v>65</v>
      </c>
      <c r="G80" s="33">
        <v>0</v>
      </c>
      <c r="H80" s="33" t="s">
        <v>322</v>
      </c>
      <c r="I80" s="71" t="s">
        <v>264</v>
      </c>
      <c r="J80" s="35" t="s">
        <v>265</v>
      </c>
      <c r="K80" s="35">
        <v>2</v>
      </c>
      <c r="L80" s="37">
        <v>0.85499927066397552</v>
      </c>
      <c r="M80" s="37">
        <v>0</v>
      </c>
      <c r="N80" s="37">
        <v>90.5</v>
      </c>
      <c r="O80" s="31">
        <v>1735963.3900292777</v>
      </c>
      <c r="P80" s="103">
        <v>19181.91591192572</v>
      </c>
      <c r="Q80" s="74">
        <v>1790078.0979180618</v>
      </c>
      <c r="R80" s="40">
        <v>19779.868485282452</v>
      </c>
      <c r="S80" s="30">
        <v>1285962.1136346173</v>
      </c>
      <c r="T80" s="22">
        <v>14209.526117509584</v>
      </c>
      <c r="U80" s="22">
        <v>1115910.1499999999</v>
      </c>
      <c r="V80" s="22">
        <v>12330.498895027624</v>
      </c>
      <c r="W80" s="22">
        <v>34998.28</v>
      </c>
      <c r="X80" s="22">
        <v>386.72132596685083</v>
      </c>
      <c r="Y80" s="22">
        <v>135053.68363461742</v>
      </c>
      <c r="Z80" s="22">
        <v>1492.3058965151092</v>
      </c>
      <c r="AA80" s="27">
        <v>246628.29417696304</v>
      </c>
      <c r="AB80" s="37">
        <v>2725.1745212924093</v>
      </c>
      <c r="AC80" s="30">
        <v>257487.69010648134</v>
      </c>
      <c r="AD80" s="22">
        <v>2845.1678464804568</v>
      </c>
      <c r="AE80" s="22">
        <v>184822.45634176547</v>
      </c>
      <c r="AF80" s="22">
        <v>2042.237086649342</v>
      </c>
      <c r="AG80" s="22">
        <v>61612.572692915601</v>
      </c>
      <c r="AH80" s="22">
        <v>680.80190820901214</v>
      </c>
      <c r="AI80" s="22">
        <v>11052.661071800278</v>
      </c>
      <c r="AJ80" s="22">
        <v>122.1288516221025</v>
      </c>
      <c r="AK80" s="37">
        <v>-54114.707888784113</v>
      </c>
      <c r="AL80" s="103">
        <v>-597.95257335673045</v>
      </c>
      <c r="AM80" s="30">
        <v>1909808.1088853311</v>
      </c>
      <c r="AN80" s="22">
        <v>21102.852031882114</v>
      </c>
      <c r="AO80" s="22">
        <v>1929646.6569625475</v>
      </c>
      <c r="AP80" s="22">
        <v>21322.062507873452</v>
      </c>
      <c r="AQ80" s="22">
        <v>-47356.699603536275</v>
      </c>
      <c r="AR80" s="22">
        <v>-523.27844865785937</v>
      </c>
      <c r="AS80" s="22">
        <v>-19838.548077216223</v>
      </c>
      <c r="AT80" s="22">
        <v>-219.21047599133948</v>
      </c>
      <c r="AU80" s="22">
        <v>146326.56732973343</v>
      </c>
      <c r="AV80" s="22">
        <v>1616.8681472898718</v>
      </c>
      <c r="AW80" s="22">
        <v>173844.71885605346</v>
      </c>
      <c r="AX80" s="56">
        <v>1920.9361199563918</v>
      </c>
      <c r="AY80" s="30">
        <v>1E-22</v>
      </c>
      <c r="AZ80" s="22" t="s">
        <v>55</v>
      </c>
      <c r="BA80" s="23">
        <v>4</v>
      </c>
      <c r="BB80" s="24" t="s">
        <v>273</v>
      </c>
      <c r="BC80" s="1">
        <v>0</v>
      </c>
      <c r="BD80" s="125">
        <v>44133.378460648149</v>
      </c>
    </row>
    <row r="81" spans="1:56" x14ac:dyDescent="0.2">
      <c r="A81" s="20">
        <v>65</v>
      </c>
      <c r="B81" s="25">
        <v>40</v>
      </c>
      <c r="C81" s="91" t="s">
        <v>118</v>
      </c>
      <c r="D81" s="33" t="s">
        <v>119</v>
      </c>
      <c r="E81" s="33" t="s">
        <v>55</v>
      </c>
      <c r="F81" s="33" t="s">
        <v>65</v>
      </c>
      <c r="G81" s="33">
        <v>0</v>
      </c>
      <c r="H81" s="33" t="s">
        <v>322</v>
      </c>
      <c r="I81" s="71" t="s">
        <v>262</v>
      </c>
      <c r="J81" s="35" t="s">
        <v>263</v>
      </c>
      <c r="K81" s="35">
        <v>1</v>
      </c>
      <c r="L81" s="37">
        <v>0.20324809438007252</v>
      </c>
      <c r="M81" s="37">
        <v>0</v>
      </c>
      <c r="N81" s="37">
        <v>108.5</v>
      </c>
      <c r="O81" s="31">
        <v>1109625.2173532054</v>
      </c>
      <c r="P81" s="103">
        <v>10226.96052860097</v>
      </c>
      <c r="Q81" s="74">
        <v>1168981.5347433628</v>
      </c>
      <c r="R81" s="40">
        <v>10774.02336168998</v>
      </c>
      <c r="S81" s="30">
        <v>746071.73108700872</v>
      </c>
      <c r="T81" s="22">
        <v>6876.2371528756557</v>
      </c>
      <c r="U81" s="22">
        <v>703407.00703420676</v>
      </c>
      <c r="V81" s="22">
        <v>6483.0138897161905</v>
      </c>
      <c r="W81" s="22">
        <v>6755.6</v>
      </c>
      <c r="X81" s="22">
        <v>62.263594470046087</v>
      </c>
      <c r="Y81" s="22">
        <v>35909.124052801984</v>
      </c>
      <c r="Z81" s="22">
        <v>330.95966868941917</v>
      </c>
      <c r="AA81" s="27">
        <v>133621.63655352339</v>
      </c>
      <c r="AB81" s="37">
        <v>1231.5358207698007</v>
      </c>
      <c r="AC81" s="30">
        <v>289288.16710283072</v>
      </c>
      <c r="AD81" s="22">
        <v>2666.2503880445224</v>
      </c>
      <c r="AE81" s="22">
        <v>149793.4390619247</v>
      </c>
      <c r="AF81" s="22">
        <v>1380.5846918149739</v>
      </c>
      <c r="AG81" s="22">
        <v>130424.82044633322</v>
      </c>
      <c r="AH81" s="22">
        <v>1202.072077846389</v>
      </c>
      <c r="AI81" s="22">
        <v>9069.9075945728036</v>
      </c>
      <c r="AJ81" s="22">
        <v>83.59361838315948</v>
      </c>
      <c r="AK81" s="37">
        <v>-59356.317390157463</v>
      </c>
      <c r="AL81" s="103">
        <v>-547.06283308900879</v>
      </c>
      <c r="AM81" s="30">
        <v>1327305.8166415407</v>
      </c>
      <c r="AN81" s="22">
        <v>12233.233333101758</v>
      </c>
      <c r="AO81" s="22">
        <v>1270243.710896241</v>
      </c>
      <c r="AP81" s="22">
        <v>11707.315307799456</v>
      </c>
      <c r="AQ81" s="22">
        <v>56177.773286652045</v>
      </c>
      <c r="AR81" s="22">
        <v>517.76749572951189</v>
      </c>
      <c r="AS81" s="22">
        <v>57062.105745299741</v>
      </c>
      <c r="AT81" s="22">
        <v>525.91802530230166</v>
      </c>
      <c r="AU81" s="22">
        <v>216796.26682968772</v>
      </c>
      <c r="AV81" s="22">
        <v>1998.1222749279973</v>
      </c>
      <c r="AW81" s="22">
        <v>217680.59928833539</v>
      </c>
      <c r="AX81" s="56">
        <v>2006.2728045007868</v>
      </c>
      <c r="AY81" s="30">
        <v>-1.0000000000000001E-23</v>
      </c>
      <c r="AZ81" s="22" t="s">
        <v>62</v>
      </c>
      <c r="BA81" s="23">
        <v>2</v>
      </c>
      <c r="BB81" s="24" t="s">
        <v>273</v>
      </c>
      <c r="BC81" s="1">
        <v>0</v>
      </c>
      <c r="BD81" s="125">
        <v>44133.378460648149</v>
      </c>
    </row>
    <row r="82" spans="1:56" x14ac:dyDescent="0.2">
      <c r="A82" s="20">
        <v>65</v>
      </c>
      <c r="B82" s="25">
        <v>40</v>
      </c>
      <c r="C82" s="91" t="s">
        <v>118</v>
      </c>
      <c r="D82" s="33" t="s">
        <v>119</v>
      </c>
      <c r="E82" s="33" t="s">
        <v>55</v>
      </c>
      <c r="F82" s="33" t="s">
        <v>65</v>
      </c>
      <c r="G82" s="33">
        <v>0</v>
      </c>
      <c r="H82" s="33" t="s">
        <v>322</v>
      </c>
      <c r="I82" s="71" t="s">
        <v>264</v>
      </c>
      <c r="J82" s="35" t="s">
        <v>265</v>
      </c>
      <c r="K82" s="35">
        <v>2</v>
      </c>
      <c r="L82" s="37">
        <v>0.79675190561992748</v>
      </c>
      <c r="M82" s="37">
        <v>0</v>
      </c>
      <c r="N82" s="37">
        <v>270.5</v>
      </c>
      <c r="O82" s="31">
        <v>4349836.6326467954</v>
      </c>
      <c r="P82" s="103">
        <v>16080.726922908667</v>
      </c>
      <c r="Q82" s="74">
        <v>4582519.0552566368</v>
      </c>
      <c r="R82" s="40">
        <v>16940.920721835995</v>
      </c>
      <c r="S82" s="30">
        <v>2924672.3089129911</v>
      </c>
      <c r="T82" s="22">
        <v>10812.097260306808</v>
      </c>
      <c r="U82" s="22">
        <v>2570119.7929657935</v>
      </c>
      <c r="V82" s="22">
        <v>9501.3670719622678</v>
      </c>
      <c r="W82" s="22">
        <v>116953.75</v>
      </c>
      <c r="X82" s="22">
        <v>432.36136783733821</v>
      </c>
      <c r="Y82" s="22">
        <v>237598.76594719803</v>
      </c>
      <c r="Z82" s="22">
        <v>878.36882050720146</v>
      </c>
      <c r="AA82" s="27">
        <v>523809.5534464767</v>
      </c>
      <c r="AB82" s="37">
        <v>1936.4493657910409</v>
      </c>
      <c r="AC82" s="30">
        <v>1134037.1928971692</v>
      </c>
      <c r="AD82" s="22">
        <v>4192.3740957381488</v>
      </c>
      <c r="AE82" s="22">
        <v>587204.56093807542</v>
      </c>
      <c r="AF82" s="22">
        <v>2170.8116855381713</v>
      </c>
      <c r="AG82" s="22">
        <v>511277.7295536669</v>
      </c>
      <c r="AH82" s="22">
        <v>1890.1209965015407</v>
      </c>
      <c r="AI82" s="22">
        <v>35554.902405427194</v>
      </c>
      <c r="AJ82" s="22">
        <v>131.44141369843695</v>
      </c>
      <c r="AK82" s="37">
        <v>-232682.42260984256</v>
      </c>
      <c r="AL82" s="103">
        <v>-860.193798927329</v>
      </c>
      <c r="AM82" s="30">
        <v>5203165.3333584592</v>
      </c>
      <c r="AN82" s="22">
        <v>19235.361676001699</v>
      </c>
      <c r="AO82" s="22">
        <v>4979476.4391037589</v>
      </c>
      <c r="AP82" s="22">
        <v>18408.415671363251</v>
      </c>
      <c r="AQ82" s="22">
        <v>220222.22671334798</v>
      </c>
      <c r="AR82" s="22">
        <v>814.13022814546366</v>
      </c>
      <c r="AS82" s="22">
        <v>223688.89425470025</v>
      </c>
      <c r="AT82" s="22">
        <v>826.94600463844824</v>
      </c>
      <c r="AU82" s="22">
        <v>849862.03317031229</v>
      </c>
      <c r="AV82" s="22">
        <v>3141.8189766000451</v>
      </c>
      <c r="AW82" s="22">
        <v>853328.70071166451</v>
      </c>
      <c r="AX82" s="56">
        <v>3154.6347530930298</v>
      </c>
      <c r="AY82" s="30">
        <v>-1E-22</v>
      </c>
      <c r="AZ82" s="22" t="s">
        <v>62</v>
      </c>
      <c r="BA82" s="23">
        <v>2</v>
      </c>
      <c r="BB82" s="24" t="s">
        <v>273</v>
      </c>
      <c r="BC82" s="1">
        <v>0</v>
      </c>
      <c r="BD82" s="125">
        <v>44133.378460648149</v>
      </c>
    </row>
    <row r="83" spans="1:56" x14ac:dyDescent="0.2">
      <c r="A83" s="20">
        <v>70</v>
      </c>
      <c r="B83" s="25">
        <v>43</v>
      </c>
      <c r="C83" s="91" t="s">
        <v>120</v>
      </c>
      <c r="D83" s="33" t="s">
        <v>121</v>
      </c>
      <c r="E83" s="33" t="s">
        <v>55</v>
      </c>
      <c r="F83" s="33" t="s">
        <v>65</v>
      </c>
      <c r="G83" s="33">
        <v>0</v>
      </c>
      <c r="H83" s="33" t="s">
        <v>322</v>
      </c>
      <c r="I83" s="71" t="s">
        <v>262</v>
      </c>
      <c r="J83" s="35" t="s">
        <v>263</v>
      </c>
      <c r="K83" s="35">
        <v>1</v>
      </c>
      <c r="L83" s="37">
        <v>0.19600242461840406</v>
      </c>
      <c r="M83" s="37">
        <v>0</v>
      </c>
      <c r="N83" s="37">
        <v>37</v>
      </c>
      <c r="O83" s="31">
        <v>506989.16203289095</v>
      </c>
      <c r="P83" s="103">
        <v>13702.409784672725</v>
      </c>
      <c r="Q83" s="74">
        <v>458858.90072475944</v>
      </c>
      <c r="R83" s="40">
        <v>12401.591911479984</v>
      </c>
      <c r="S83" s="30">
        <v>299959.2</v>
      </c>
      <c r="T83" s="22">
        <v>8107.0054054054053</v>
      </c>
      <c r="U83" s="22">
        <v>291426.7</v>
      </c>
      <c r="V83" s="22">
        <v>7876.3972972972961</v>
      </c>
      <c r="W83" s="22">
        <v>4930.95</v>
      </c>
      <c r="X83" s="22">
        <v>133.26891891891893</v>
      </c>
      <c r="Y83" s="22">
        <v>3601.55</v>
      </c>
      <c r="Z83" s="22">
        <v>97.339189189189185</v>
      </c>
      <c r="AA83" s="27">
        <v>52304.125100283411</v>
      </c>
      <c r="AB83" s="37">
        <v>1413.6250027103624</v>
      </c>
      <c r="AC83" s="30">
        <v>106595.57562447598</v>
      </c>
      <c r="AD83" s="22">
        <v>2880.9615033642149</v>
      </c>
      <c r="AE83" s="22">
        <v>49000.606154601017</v>
      </c>
      <c r="AF83" s="22">
        <v>1324.3407068811084</v>
      </c>
      <c r="AG83" s="22">
        <v>44577.419438237492</v>
      </c>
      <c r="AH83" s="22">
        <v>1204.7951199523645</v>
      </c>
      <c r="AI83" s="22">
        <v>13017.55003163746</v>
      </c>
      <c r="AJ83" s="22">
        <v>351.82567653074216</v>
      </c>
      <c r="AK83" s="37">
        <v>48130.261308131485</v>
      </c>
      <c r="AL83" s="103">
        <v>1300.817873192743</v>
      </c>
      <c r="AM83" s="30">
        <v>480059.31678130571</v>
      </c>
      <c r="AN83" s="22">
        <v>12974.576129224479</v>
      </c>
      <c r="AO83" s="22">
        <v>450138.37064875866</v>
      </c>
      <c r="AP83" s="22">
        <v>12165.901909425907</v>
      </c>
      <c r="AQ83" s="22">
        <v>30724.36007105793</v>
      </c>
      <c r="AR83" s="22">
        <v>830.38811002859256</v>
      </c>
      <c r="AS83" s="22">
        <v>29920.946132547091</v>
      </c>
      <c r="AT83" s="22">
        <v>808.67421979856999</v>
      </c>
      <c r="AU83" s="22">
        <v>-26126.431313074361</v>
      </c>
      <c r="AV83" s="22">
        <v>-706.11976521822589</v>
      </c>
      <c r="AW83" s="22">
        <v>-26929.845251585197</v>
      </c>
      <c r="AX83" s="56">
        <v>-727.83365544824858</v>
      </c>
      <c r="AY83" s="30">
        <v>2.1999999999999999E-23</v>
      </c>
      <c r="AZ83" s="22" t="s">
        <v>55</v>
      </c>
      <c r="BA83" s="23">
        <v>3</v>
      </c>
      <c r="BB83" s="24" t="s">
        <v>273</v>
      </c>
      <c r="BC83" s="1">
        <v>0</v>
      </c>
      <c r="BD83" s="125">
        <v>44133.378460648149</v>
      </c>
    </row>
    <row r="84" spans="1:56" x14ac:dyDescent="0.2">
      <c r="A84" s="20">
        <v>70</v>
      </c>
      <c r="B84" s="25">
        <v>43</v>
      </c>
      <c r="C84" s="91" t="s">
        <v>120</v>
      </c>
      <c r="D84" s="33" t="s">
        <v>121</v>
      </c>
      <c r="E84" s="33" t="s">
        <v>55</v>
      </c>
      <c r="F84" s="33" t="s">
        <v>65</v>
      </c>
      <c r="G84" s="33">
        <v>0</v>
      </c>
      <c r="H84" s="33" t="s">
        <v>322</v>
      </c>
      <c r="I84" s="71" t="s">
        <v>264</v>
      </c>
      <c r="J84" s="35" t="s">
        <v>265</v>
      </c>
      <c r="K84" s="35">
        <v>2</v>
      </c>
      <c r="L84" s="37">
        <v>0.803997575381596</v>
      </c>
      <c r="M84" s="37">
        <v>0</v>
      </c>
      <c r="N84" s="37">
        <v>113</v>
      </c>
      <c r="O84" s="31">
        <v>2079658.2379671091</v>
      </c>
      <c r="P84" s="103">
        <v>18404.055203248754</v>
      </c>
      <c r="Q84" s="74">
        <v>1882228.9792752406</v>
      </c>
      <c r="R84" s="40">
        <v>16656.893621904783</v>
      </c>
      <c r="S84" s="30">
        <v>1228850.95</v>
      </c>
      <c r="T84" s="22">
        <v>10874.787168141593</v>
      </c>
      <c r="U84" s="22">
        <v>1104276.25</v>
      </c>
      <c r="V84" s="22">
        <v>9772.3561946902664</v>
      </c>
      <c r="W84" s="22">
        <v>45031.6</v>
      </c>
      <c r="X84" s="22">
        <v>398.50973451327434</v>
      </c>
      <c r="Y84" s="22">
        <v>79543.100000000006</v>
      </c>
      <c r="Z84" s="22">
        <v>703.92123893805308</v>
      </c>
      <c r="AA84" s="27">
        <v>216125.35489971659</v>
      </c>
      <c r="AB84" s="37">
        <v>1912.6137601744829</v>
      </c>
      <c r="AC84" s="30">
        <v>437252.6743755241</v>
      </c>
      <c r="AD84" s="22">
        <v>3869.4926935887079</v>
      </c>
      <c r="AE84" s="22">
        <v>200999.39384539897</v>
      </c>
      <c r="AF84" s="22">
        <v>1778.7556977468935</v>
      </c>
      <c r="AG84" s="22">
        <v>182855.58056176253</v>
      </c>
      <c r="AH84" s="22">
        <v>1618.1909784226768</v>
      </c>
      <c r="AI84" s="22">
        <v>53397.69996836254</v>
      </c>
      <c r="AJ84" s="22">
        <v>472.54601741913751</v>
      </c>
      <c r="AK84" s="37">
        <v>197429.25869186854</v>
      </c>
      <c r="AL84" s="103">
        <v>1747.1615813439691</v>
      </c>
      <c r="AM84" s="30">
        <v>1969192.6132186942</v>
      </c>
      <c r="AN84" s="22">
        <v>17426.483302820303</v>
      </c>
      <c r="AO84" s="22">
        <v>1846457.5593512414</v>
      </c>
      <c r="AP84" s="22">
        <v>16340.332383639305</v>
      </c>
      <c r="AQ84" s="22">
        <v>126030.6399289421</v>
      </c>
      <c r="AR84" s="22">
        <v>1115.3153976012572</v>
      </c>
      <c r="AS84" s="22">
        <v>122735.05386745291</v>
      </c>
      <c r="AT84" s="22">
        <v>1086.1509191809992</v>
      </c>
      <c r="AU84" s="22">
        <v>-107170.03868692565</v>
      </c>
      <c r="AV84" s="22">
        <v>-948.40742200819136</v>
      </c>
      <c r="AW84" s="22">
        <v>-110465.6247484148</v>
      </c>
      <c r="AX84" s="56">
        <v>-977.57190042844945</v>
      </c>
      <c r="AY84" s="30">
        <v>-9.0000000000000007E-23</v>
      </c>
      <c r="AZ84" s="22" t="s">
        <v>55</v>
      </c>
      <c r="BA84" s="23">
        <v>2</v>
      </c>
      <c r="BB84" s="24" t="s">
        <v>273</v>
      </c>
      <c r="BC84" s="1">
        <v>0</v>
      </c>
      <c r="BD84" s="125">
        <v>44133.378460648149</v>
      </c>
    </row>
    <row r="85" spans="1:56" x14ac:dyDescent="0.2">
      <c r="A85" s="20">
        <v>72</v>
      </c>
      <c r="B85" s="25">
        <v>44</v>
      </c>
      <c r="C85" s="91" t="s">
        <v>122</v>
      </c>
      <c r="D85" s="33" t="s">
        <v>123</v>
      </c>
      <c r="E85" s="33" t="s">
        <v>55</v>
      </c>
      <c r="F85" s="33" t="s">
        <v>60</v>
      </c>
      <c r="G85" s="33">
        <v>0</v>
      </c>
      <c r="H85" s="33" t="s">
        <v>322</v>
      </c>
      <c r="I85" s="71" t="s">
        <v>260</v>
      </c>
      <c r="J85" s="35" t="s">
        <v>261</v>
      </c>
      <c r="K85" s="35">
        <v>3</v>
      </c>
      <c r="L85" s="37">
        <v>1</v>
      </c>
      <c r="M85" s="37">
        <v>0</v>
      </c>
      <c r="N85" s="37">
        <v>163.5</v>
      </c>
      <c r="O85" s="31">
        <v>3766795.04</v>
      </c>
      <c r="P85" s="103">
        <v>23038.501773700304</v>
      </c>
      <c r="Q85" s="74">
        <v>3854096.02</v>
      </c>
      <c r="R85" s="40">
        <v>23572.45272171254</v>
      </c>
      <c r="S85" s="30">
        <v>2616767.7000000002</v>
      </c>
      <c r="T85" s="22">
        <v>16004.695412844037</v>
      </c>
      <c r="U85" s="22">
        <v>2324680.52</v>
      </c>
      <c r="V85" s="22">
        <v>14218.229480122325</v>
      </c>
      <c r="W85" s="22">
        <v>94040.8</v>
      </c>
      <c r="X85" s="22">
        <v>575.17308868501527</v>
      </c>
      <c r="Y85" s="22">
        <v>198046.38</v>
      </c>
      <c r="Z85" s="22">
        <v>1211.292844036697</v>
      </c>
      <c r="AA85" s="27">
        <v>418899.36</v>
      </c>
      <c r="AB85" s="37">
        <v>2562.0755963302749</v>
      </c>
      <c r="AC85" s="30">
        <v>818428.96</v>
      </c>
      <c r="AD85" s="22">
        <v>5005.6817125382258</v>
      </c>
      <c r="AE85" s="22">
        <v>417356.42</v>
      </c>
      <c r="AF85" s="22">
        <v>2552.6386544342504</v>
      </c>
      <c r="AG85" s="22">
        <v>359843.42</v>
      </c>
      <c r="AH85" s="22">
        <v>2200.8771865443423</v>
      </c>
      <c r="AI85" s="22">
        <v>41229.120000000003</v>
      </c>
      <c r="AJ85" s="22">
        <v>252.16587155963302</v>
      </c>
      <c r="AK85" s="37">
        <v>-87300.98</v>
      </c>
      <c r="AL85" s="103">
        <v>-533.9509480122324</v>
      </c>
      <c r="AM85" s="30">
        <v>3825092.49</v>
      </c>
      <c r="AN85" s="22">
        <v>23395.061100917432</v>
      </c>
      <c r="AO85" s="22">
        <v>4081659.49</v>
      </c>
      <c r="AP85" s="22">
        <v>24964.278226299695</v>
      </c>
      <c r="AQ85" s="22">
        <v>-206240</v>
      </c>
      <c r="AR85" s="22">
        <v>-1261.4067278287462</v>
      </c>
      <c r="AS85" s="22">
        <v>-256567</v>
      </c>
      <c r="AT85" s="22">
        <v>-1569.2171253822628</v>
      </c>
      <c r="AU85" s="22">
        <v>108624.45</v>
      </c>
      <c r="AV85" s="22">
        <v>664.36972477064216</v>
      </c>
      <c r="AW85" s="22">
        <v>58297.45</v>
      </c>
      <c r="AX85" s="56">
        <v>356.55932721712537</v>
      </c>
      <c r="AY85" s="30">
        <v>0</v>
      </c>
      <c r="AZ85" s="22" t="s">
        <v>62</v>
      </c>
      <c r="BA85" s="23">
        <v>3</v>
      </c>
      <c r="BB85" s="24" t="s">
        <v>273</v>
      </c>
      <c r="BC85" s="1">
        <v>0</v>
      </c>
      <c r="BD85" s="125">
        <v>44133.378460648149</v>
      </c>
    </row>
    <row r="86" spans="1:56" x14ac:dyDescent="0.2">
      <c r="A86" s="20">
        <v>223</v>
      </c>
      <c r="B86" s="25">
        <v>106</v>
      </c>
      <c r="C86" s="91" t="s">
        <v>124</v>
      </c>
      <c r="D86" s="33" t="s">
        <v>125</v>
      </c>
      <c r="E86" s="33" t="s">
        <v>55</v>
      </c>
      <c r="F86" s="33" t="s">
        <v>65</v>
      </c>
      <c r="G86" s="33">
        <v>0</v>
      </c>
      <c r="H86" s="33" t="s">
        <v>322</v>
      </c>
      <c r="I86" s="71" t="s">
        <v>262</v>
      </c>
      <c r="J86" s="35" t="s">
        <v>263</v>
      </c>
      <c r="K86" s="35">
        <v>1</v>
      </c>
      <c r="L86" s="37">
        <v>0.25855645895271201</v>
      </c>
      <c r="M86" s="37">
        <v>0</v>
      </c>
      <c r="N86" s="37">
        <v>36</v>
      </c>
      <c r="O86" s="31">
        <v>504954.60551979422</v>
      </c>
      <c r="P86" s="103">
        <v>14026.516819994284</v>
      </c>
      <c r="Q86" s="74">
        <v>531292.59107480641</v>
      </c>
      <c r="R86" s="40">
        <v>14758.12752985573</v>
      </c>
      <c r="S86" s="30">
        <v>338471.09704250999</v>
      </c>
      <c r="T86" s="22">
        <v>9401.9749178474976</v>
      </c>
      <c r="U86" s="22">
        <v>300547.78999999998</v>
      </c>
      <c r="V86" s="22">
        <v>8348.549722222222</v>
      </c>
      <c r="W86" s="22">
        <v>4937.67</v>
      </c>
      <c r="X86" s="22">
        <v>137.1575</v>
      </c>
      <c r="Y86" s="22">
        <v>32985.637042509952</v>
      </c>
      <c r="Z86" s="22">
        <v>916.26769562527636</v>
      </c>
      <c r="AA86" s="27">
        <v>79135.710901557046</v>
      </c>
      <c r="AB86" s="37">
        <v>2198.2141917099179</v>
      </c>
      <c r="AC86" s="30">
        <v>113685.78313073932</v>
      </c>
      <c r="AD86" s="22">
        <v>3157.9384202983133</v>
      </c>
      <c r="AE86" s="22">
        <v>17294.709675552836</v>
      </c>
      <c r="AF86" s="22">
        <v>480.40860209868993</v>
      </c>
      <c r="AG86" s="22">
        <v>93128.957107340728</v>
      </c>
      <c r="AH86" s="22">
        <v>2586.9154752039085</v>
      </c>
      <c r="AI86" s="22">
        <v>3262.1163478457333</v>
      </c>
      <c r="AJ86" s="22">
        <v>90.614342995714821</v>
      </c>
      <c r="AK86" s="37">
        <v>-26337.985555012074</v>
      </c>
      <c r="AL86" s="103">
        <v>-731.61070986144637</v>
      </c>
      <c r="AM86" s="30">
        <v>548891.25713793945</v>
      </c>
      <c r="AN86" s="22">
        <v>15246.979364942759</v>
      </c>
      <c r="AO86" s="22">
        <v>547858.06552796438</v>
      </c>
      <c r="AP86" s="22">
        <v>15218.279597999008</v>
      </c>
      <c r="AQ86" s="22">
        <v>6836.2327747097033</v>
      </c>
      <c r="AR86" s="22">
        <v>189.89535485304734</v>
      </c>
      <c r="AS86" s="22">
        <v>1033.1916099750367</v>
      </c>
      <c r="AT86" s="22">
        <v>28.699766943751026</v>
      </c>
      <c r="AU86" s="22">
        <v>49739.692782879793</v>
      </c>
      <c r="AV86" s="22">
        <v>1381.6581328577718</v>
      </c>
      <c r="AW86" s="22">
        <v>43936.65161814513</v>
      </c>
      <c r="AX86" s="56">
        <v>1220.4625449484756</v>
      </c>
      <c r="AY86" s="30">
        <v>1.9000000000000001E-23</v>
      </c>
      <c r="AZ86" s="22" t="s">
        <v>55</v>
      </c>
      <c r="BA86" s="23">
        <v>4</v>
      </c>
      <c r="BB86" s="24" t="s">
        <v>273</v>
      </c>
      <c r="BC86" s="1">
        <v>0</v>
      </c>
      <c r="BD86" s="125">
        <v>44133.378460648149</v>
      </c>
    </row>
    <row r="87" spans="1:56" x14ac:dyDescent="0.2">
      <c r="A87" s="20">
        <v>223</v>
      </c>
      <c r="B87" s="25">
        <v>106</v>
      </c>
      <c r="C87" s="91" t="s">
        <v>124</v>
      </c>
      <c r="D87" s="33" t="s">
        <v>125</v>
      </c>
      <c r="E87" s="33" t="s">
        <v>55</v>
      </c>
      <c r="F87" s="33" t="s">
        <v>65</v>
      </c>
      <c r="G87" s="33">
        <v>0</v>
      </c>
      <c r="H87" s="33" t="s">
        <v>322</v>
      </c>
      <c r="I87" s="71" t="s">
        <v>264</v>
      </c>
      <c r="J87" s="35" t="s">
        <v>265</v>
      </c>
      <c r="K87" s="35">
        <v>2</v>
      </c>
      <c r="L87" s="37">
        <v>0.74144354104728805</v>
      </c>
      <c r="M87" s="37">
        <v>0</v>
      </c>
      <c r="N87" s="37">
        <v>80.5</v>
      </c>
      <c r="O87" s="31">
        <v>1448021.5744802058</v>
      </c>
      <c r="P87" s="103">
        <v>17987.845645716839</v>
      </c>
      <c r="Q87" s="74">
        <v>1523549.0989251938</v>
      </c>
      <c r="R87" s="40">
        <v>18926.075763045887</v>
      </c>
      <c r="S87" s="30">
        <v>968888.93295749009</v>
      </c>
      <c r="T87" s="22">
        <v>12035.887365931552</v>
      </c>
      <c r="U87" s="22">
        <v>758244.57</v>
      </c>
      <c r="V87" s="22">
        <v>9419.1872049689446</v>
      </c>
      <c r="W87" s="22">
        <v>39562.910000000003</v>
      </c>
      <c r="X87" s="22">
        <v>491.46472049689436</v>
      </c>
      <c r="Y87" s="22">
        <v>171081.45295749005</v>
      </c>
      <c r="Z87" s="22">
        <v>2125.2354404657149</v>
      </c>
      <c r="AA87" s="27">
        <v>228651.71909844296</v>
      </c>
      <c r="AB87" s="37">
        <v>2840.3940260676145</v>
      </c>
      <c r="AC87" s="30">
        <v>326008.44686926075</v>
      </c>
      <c r="AD87" s="22">
        <v>4049.7943710467171</v>
      </c>
      <c r="AE87" s="22">
        <v>49594.780324447165</v>
      </c>
      <c r="AF87" s="22">
        <v>616.08422763288399</v>
      </c>
      <c r="AG87" s="22">
        <v>267059.13289265928</v>
      </c>
      <c r="AH87" s="22">
        <v>3317.5047564305496</v>
      </c>
      <c r="AI87" s="22">
        <v>9354.5336521542667</v>
      </c>
      <c r="AJ87" s="22">
        <v>116.20538698328281</v>
      </c>
      <c r="AK87" s="37">
        <v>-75527.524444987939</v>
      </c>
      <c r="AL87" s="103">
        <v>-938.23011732904251</v>
      </c>
      <c r="AM87" s="30">
        <v>1574015.5128620607</v>
      </c>
      <c r="AN87" s="22">
        <v>19552.987737416901</v>
      </c>
      <c r="AO87" s="22">
        <v>1571052.7044720356</v>
      </c>
      <c r="AP87" s="22">
        <v>19516.182664248889</v>
      </c>
      <c r="AQ87" s="22">
        <v>19603.767225290296</v>
      </c>
      <c r="AR87" s="22">
        <v>243.52505869925832</v>
      </c>
      <c r="AS87" s="22">
        <v>2962.8083900249626</v>
      </c>
      <c r="AT87" s="22">
        <v>36.805073168011965</v>
      </c>
      <c r="AU87" s="22">
        <v>142634.89721712022</v>
      </c>
      <c r="AV87" s="22">
        <v>1771.8620772313068</v>
      </c>
      <c r="AW87" s="22">
        <v>125993.93838185488</v>
      </c>
      <c r="AX87" s="56">
        <v>1565.1420917000603</v>
      </c>
      <c r="AY87" s="30">
        <v>0</v>
      </c>
      <c r="AZ87" s="22" t="s">
        <v>55</v>
      </c>
      <c r="BA87" s="23">
        <v>3</v>
      </c>
      <c r="BB87" s="24" t="s">
        <v>273</v>
      </c>
      <c r="BC87" s="1">
        <v>0</v>
      </c>
      <c r="BD87" s="125">
        <v>44133.378460648149</v>
      </c>
    </row>
    <row r="88" spans="1:56" x14ac:dyDescent="0.2">
      <c r="A88" s="20">
        <v>228</v>
      </c>
      <c r="B88" s="25">
        <v>228</v>
      </c>
      <c r="C88" s="91" t="s">
        <v>271</v>
      </c>
      <c r="D88" s="33" t="s">
        <v>272</v>
      </c>
      <c r="E88" s="33" t="s">
        <v>55</v>
      </c>
      <c r="F88" s="33" t="s">
        <v>65</v>
      </c>
      <c r="G88" s="33">
        <v>0</v>
      </c>
      <c r="H88" s="33" t="s">
        <v>322</v>
      </c>
      <c r="I88" s="71" t="s">
        <v>262</v>
      </c>
      <c r="J88" s="35" t="s">
        <v>263</v>
      </c>
      <c r="K88" s="35">
        <v>1</v>
      </c>
      <c r="L88" s="37">
        <v>0.18187824503700434</v>
      </c>
      <c r="M88" s="37">
        <v>0</v>
      </c>
      <c r="N88" s="37">
        <v>38.5</v>
      </c>
      <c r="O88" s="31">
        <v>425508.47387239127</v>
      </c>
      <c r="P88" s="103">
        <v>11052.168152529643</v>
      </c>
      <c r="Q88" s="74">
        <v>427211.33076693962</v>
      </c>
      <c r="R88" s="40">
        <v>11096.398201738692</v>
      </c>
      <c r="S88" s="30">
        <v>263996.8067210369</v>
      </c>
      <c r="T88" s="22">
        <v>6857.0599148321253</v>
      </c>
      <c r="U88" s="22">
        <v>233295.14</v>
      </c>
      <c r="V88" s="22">
        <v>6059.6140259740259</v>
      </c>
      <c r="W88" s="22">
        <v>5949.26</v>
      </c>
      <c r="X88" s="22">
        <v>154.52623376623376</v>
      </c>
      <c r="Y88" s="22">
        <v>24752.406721036852</v>
      </c>
      <c r="Z88" s="22">
        <v>642.91965509186616</v>
      </c>
      <c r="AA88" s="27">
        <v>62613.723595583258</v>
      </c>
      <c r="AB88" s="37">
        <v>1626.3304830021625</v>
      </c>
      <c r="AC88" s="30">
        <v>100600.80045031951</v>
      </c>
      <c r="AD88" s="22">
        <v>2613.0078039044024</v>
      </c>
      <c r="AE88" s="22">
        <v>26516.111189155126</v>
      </c>
      <c r="AF88" s="22">
        <v>688.73016075727594</v>
      </c>
      <c r="AG88" s="22">
        <v>71007.227509927994</v>
      </c>
      <c r="AH88" s="22">
        <v>1844.343571686441</v>
      </c>
      <c r="AI88" s="22">
        <v>3077.4617512363798</v>
      </c>
      <c r="AJ88" s="22">
        <v>79.934071460685189</v>
      </c>
      <c r="AK88" s="37">
        <v>-1702.8568945483573</v>
      </c>
      <c r="AL88" s="103">
        <v>-44.230049209048239</v>
      </c>
      <c r="AM88" s="30">
        <v>399980.77091197751</v>
      </c>
      <c r="AN88" s="22">
        <v>10389.110932778636</v>
      </c>
      <c r="AO88" s="22">
        <v>342266.25680561009</v>
      </c>
      <c r="AP88" s="22">
        <v>8890.0326443015601</v>
      </c>
      <c r="AQ88" s="22">
        <v>52251.982894926012</v>
      </c>
      <c r="AR88" s="22">
        <v>1357.1943609071689</v>
      </c>
      <c r="AS88" s="22">
        <v>57714.514106367402</v>
      </c>
      <c r="AT88" s="22">
        <v>1499.0782884770751</v>
      </c>
      <c r="AU88" s="22">
        <v>-30990.234171855165</v>
      </c>
      <c r="AV88" s="22">
        <v>-804.94114732091339</v>
      </c>
      <c r="AW88" s="22">
        <v>-25527.702960413779</v>
      </c>
      <c r="AX88" s="56">
        <v>-663.05721975100721</v>
      </c>
      <c r="AY88" s="30">
        <v>-3E-23</v>
      </c>
      <c r="AZ88" s="22" t="s">
        <v>62</v>
      </c>
      <c r="BA88" s="23">
        <v>2</v>
      </c>
      <c r="BB88" s="24" t="s">
        <v>273</v>
      </c>
      <c r="BC88" s="1">
        <v>0</v>
      </c>
      <c r="BD88" s="125">
        <v>44133.378460648149</v>
      </c>
    </row>
    <row r="89" spans="1:56" x14ac:dyDescent="0.2">
      <c r="A89" s="20">
        <v>228</v>
      </c>
      <c r="B89" s="25">
        <v>228</v>
      </c>
      <c r="C89" s="91" t="s">
        <v>271</v>
      </c>
      <c r="D89" s="33" t="s">
        <v>272</v>
      </c>
      <c r="E89" s="33" t="s">
        <v>55</v>
      </c>
      <c r="F89" s="33" t="s">
        <v>65</v>
      </c>
      <c r="G89" s="33">
        <v>0</v>
      </c>
      <c r="H89" s="33" t="s">
        <v>322</v>
      </c>
      <c r="I89" s="71" t="s">
        <v>264</v>
      </c>
      <c r="J89" s="35" t="s">
        <v>265</v>
      </c>
      <c r="K89" s="35">
        <v>2</v>
      </c>
      <c r="L89" s="37">
        <v>0.81812175496299566</v>
      </c>
      <c r="M89" s="37">
        <v>0</v>
      </c>
      <c r="N89" s="37">
        <v>93</v>
      </c>
      <c r="O89" s="31">
        <v>1914015.2761276087</v>
      </c>
      <c r="P89" s="103">
        <v>20580.809420726975</v>
      </c>
      <c r="Q89" s="74">
        <v>1921675.0392330603</v>
      </c>
      <c r="R89" s="40">
        <v>20663.172464871615</v>
      </c>
      <c r="S89" s="30">
        <v>1202375.5732789631</v>
      </c>
      <c r="T89" s="22">
        <v>12928.769605150141</v>
      </c>
      <c r="U89" s="22">
        <v>993241.66</v>
      </c>
      <c r="V89" s="22">
        <v>10680.017849462365</v>
      </c>
      <c r="W89" s="22">
        <v>36798.769999999997</v>
      </c>
      <c r="X89" s="22">
        <v>395.68569892473113</v>
      </c>
      <c r="Y89" s="22">
        <v>172335.14327896317</v>
      </c>
      <c r="Z89" s="22">
        <v>1853.0660567630446</v>
      </c>
      <c r="AA89" s="27">
        <v>266778.58640441677</v>
      </c>
      <c r="AB89" s="37">
        <v>2868.586950585126</v>
      </c>
      <c r="AC89" s="30">
        <v>452520.87954968051</v>
      </c>
      <c r="AD89" s="22">
        <v>4865.8159091363486</v>
      </c>
      <c r="AE89" s="22">
        <v>119274.33881084489</v>
      </c>
      <c r="AF89" s="22">
        <v>1282.5197721596223</v>
      </c>
      <c r="AG89" s="22">
        <v>319403.55249007203</v>
      </c>
      <c r="AH89" s="22">
        <v>3434.4468009685156</v>
      </c>
      <c r="AI89" s="22">
        <v>13842.988248763619</v>
      </c>
      <c r="AJ89" s="22">
        <v>148.84933600821097</v>
      </c>
      <c r="AK89" s="37">
        <v>-7659.7631054516414</v>
      </c>
      <c r="AL89" s="103">
        <v>-82.363044144641322</v>
      </c>
      <c r="AM89" s="30">
        <v>1799186.9790880226</v>
      </c>
      <c r="AN89" s="22">
        <v>19346.096549333575</v>
      </c>
      <c r="AO89" s="22">
        <v>1539576.4931943901</v>
      </c>
      <c r="AP89" s="22">
        <v>16554.585948326774</v>
      </c>
      <c r="AQ89" s="22">
        <v>235039.01710507399</v>
      </c>
      <c r="AR89" s="22">
        <v>2527.3012591943439</v>
      </c>
      <c r="AS89" s="22">
        <v>259610.48589363261</v>
      </c>
      <c r="AT89" s="22">
        <v>2791.5106010068021</v>
      </c>
      <c r="AU89" s="22">
        <v>-139399.76582814485</v>
      </c>
      <c r="AV89" s="22">
        <v>-1498.9222132058583</v>
      </c>
      <c r="AW89" s="22">
        <v>-114828.29703958622</v>
      </c>
      <c r="AX89" s="56">
        <v>-1234.7128713934001</v>
      </c>
      <c r="AY89" s="30">
        <v>-8.0000000000000009E-23</v>
      </c>
      <c r="AZ89" s="22" t="s">
        <v>62</v>
      </c>
      <c r="BA89" s="23">
        <v>4</v>
      </c>
      <c r="BB89" s="24" t="s">
        <v>273</v>
      </c>
      <c r="BC89" s="1">
        <v>0</v>
      </c>
      <c r="BD89" s="125">
        <v>44133.378460648149</v>
      </c>
    </row>
    <row r="90" spans="1:56" x14ac:dyDescent="0.2">
      <c r="A90" s="20">
        <v>78</v>
      </c>
      <c r="B90" s="25">
        <v>48</v>
      </c>
      <c r="C90" s="91" t="s">
        <v>126</v>
      </c>
      <c r="D90" s="33" t="s">
        <v>127</v>
      </c>
      <c r="E90" s="33" t="s">
        <v>55</v>
      </c>
      <c r="F90" s="33" t="s">
        <v>56</v>
      </c>
      <c r="G90" s="33">
        <v>0</v>
      </c>
      <c r="H90" s="33" t="s">
        <v>322</v>
      </c>
      <c r="I90" s="71" t="s">
        <v>262</v>
      </c>
      <c r="J90" s="35" t="s">
        <v>263</v>
      </c>
      <c r="K90" s="35">
        <v>1</v>
      </c>
      <c r="L90" s="37">
        <v>0.1144078505839231</v>
      </c>
      <c r="M90" s="37">
        <v>0</v>
      </c>
      <c r="N90" s="37">
        <v>38.5</v>
      </c>
      <c r="O90" s="31">
        <v>742765.15050317277</v>
      </c>
      <c r="P90" s="103">
        <v>19292.601311770719</v>
      </c>
      <c r="Q90" s="74">
        <v>561347.08190257696</v>
      </c>
      <c r="R90" s="40">
        <v>14580.443685781222</v>
      </c>
      <c r="S90" s="30">
        <v>366670.88013047649</v>
      </c>
      <c r="T90" s="22">
        <v>9523.9189644279595</v>
      </c>
      <c r="U90" s="22">
        <v>339718.85368198133</v>
      </c>
      <c r="V90" s="22">
        <v>8823.8663294021117</v>
      </c>
      <c r="W90" s="22">
        <v>7691.2</v>
      </c>
      <c r="X90" s="22">
        <v>199.77142857142857</v>
      </c>
      <c r="Y90" s="22">
        <v>19260.826448495132</v>
      </c>
      <c r="Z90" s="22">
        <v>500.28120645441896</v>
      </c>
      <c r="AA90" s="27">
        <v>65880.591510519153</v>
      </c>
      <c r="AB90" s="37">
        <v>1711.1841950784192</v>
      </c>
      <c r="AC90" s="30">
        <v>128795.6102615814</v>
      </c>
      <c r="AD90" s="22">
        <v>3345.3405262748411</v>
      </c>
      <c r="AE90" s="22">
        <v>49177.928553872887</v>
      </c>
      <c r="AF90" s="22">
        <v>1277.3487936070876</v>
      </c>
      <c r="AG90" s="22">
        <v>71405.343182981276</v>
      </c>
      <c r="AH90" s="22">
        <v>1854.6842385189941</v>
      </c>
      <c r="AI90" s="22">
        <v>8212.338524727229</v>
      </c>
      <c r="AJ90" s="22">
        <v>213.30749414875922</v>
      </c>
      <c r="AK90" s="37">
        <v>181418.06860059573</v>
      </c>
      <c r="AL90" s="103">
        <v>4712.1576259894982</v>
      </c>
      <c r="AM90" s="30">
        <v>757340.8491010638</v>
      </c>
      <c r="AN90" s="22">
        <v>19671.190885741915</v>
      </c>
      <c r="AO90" s="22">
        <v>958358.87481253408</v>
      </c>
      <c r="AP90" s="22">
        <v>24892.438306819069</v>
      </c>
      <c r="AQ90" s="22">
        <v>-201018.02571147043</v>
      </c>
      <c r="AR90" s="22">
        <v>-5221.2474210771525</v>
      </c>
      <c r="AS90" s="22">
        <v>-201018.02571147043</v>
      </c>
      <c r="AT90" s="22">
        <v>-5221.2474210771525</v>
      </c>
      <c r="AU90" s="22">
        <v>14575.698597891011</v>
      </c>
      <c r="AV90" s="22">
        <v>378.58957397119497</v>
      </c>
      <c r="AW90" s="22">
        <v>14575.698597891009</v>
      </c>
      <c r="AX90" s="56">
        <v>378.58957397119497</v>
      </c>
      <c r="AY90" s="30">
        <v>1.3E-23</v>
      </c>
      <c r="AZ90" s="22" t="s">
        <v>55</v>
      </c>
      <c r="BA90" s="23">
        <v>4</v>
      </c>
      <c r="BB90" s="24" t="s">
        <v>273</v>
      </c>
      <c r="BC90" s="1">
        <v>1</v>
      </c>
      <c r="BD90" s="125">
        <v>44133.378460648149</v>
      </c>
    </row>
    <row r="91" spans="1:56" x14ac:dyDescent="0.2">
      <c r="A91" s="20">
        <v>78</v>
      </c>
      <c r="B91" s="25">
        <v>48</v>
      </c>
      <c r="C91" s="91" t="s">
        <v>126</v>
      </c>
      <c r="D91" s="33" t="s">
        <v>127</v>
      </c>
      <c r="E91" s="33" t="s">
        <v>55</v>
      </c>
      <c r="F91" s="33" t="s">
        <v>56</v>
      </c>
      <c r="G91" s="33">
        <v>0</v>
      </c>
      <c r="H91" s="33" t="s">
        <v>322</v>
      </c>
      <c r="I91" s="71" t="s">
        <v>264</v>
      </c>
      <c r="J91" s="35" t="s">
        <v>265</v>
      </c>
      <c r="K91" s="35">
        <v>2</v>
      </c>
      <c r="L91" s="37">
        <v>0.49460215279254116</v>
      </c>
      <c r="M91" s="37">
        <v>0</v>
      </c>
      <c r="N91" s="37">
        <v>120</v>
      </c>
      <c r="O91" s="31">
        <v>3211084.2095461003</v>
      </c>
      <c r="P91" s="103">
        <v>26759.035079550835</v>
      </c>
      <c r="Q91" s="74">
        <v>2426786.9185179914</v>
      </c>
      <c r="R91" s="40">
        <v>20223.22432098326</v>
      </c>
      <c r="S91" s="30">
        <v>1561573.7960419061</v>
      </c>
      <c r="T91" s="22">
        <v>13013.114967015885</v>
      </c>
      <c r="U91" s="22">
        <v>1397358.5952215432</v>
      </c>
      <c r="V91" s="22">
        <v>11644.654960179527</v>
      </c>
      <c r="W91" s="22">
        <v>55031.82</v>
      </c>
      <c r="X91" s="22">
        <v>458.5985</v>
      </c>
      <c r="Y91" s="22">
        <v>109183.38082036281</v>
      </c>
      <c r="Z91" s="22">
        <v>909.86150683635663</v>
      </c>
      <c r="AA91" s="27">
        <v>308410.54485158331</v>
      </c>
      <c r="AB91" s="37">
        <v>2570.0878737631942</v>
      </c>
      <c r="AC91" s="30">
        <v>556802.57762450189</v>
      </c>
      <c r="AD91" s="22">
        <v>4640.0214802041828</v>
      </c>
      <c r="AE91" s="22">
        <v>212603.49887249185</v>
      </c>
      <c r="AF91" s="22">
        <v>1771.6958239374317</v>
      </c>
      <c r="AG91" s="22">
        <v>308695.91797187051</v>
      </c>
      <c r="AH91" s="22">
        <v>2572.4659830989203</v>
      </c>
      <c r="AI91" s="22">
        <v>35503.160780139595</v>
      </c>
      <c r="AJ91" s="22">
        <v>295.85967316782995</v>
      </c>
      <c r="AK91" s="37">
        <v>784297.29102810903</v>
      </c>
      <c r="AL91" s="103">
        <v>6535.8107585675743</v>
      </c>
      <c r="AM91" s="30">
        <v>3274097.1222804752</v>
      </c>
      <c r="AN91" s="22">
        <v>27284.142685670624</v>
      </c>
      <c r="AO91" s="22">
        <v>4143127.9428015538</v>
      </c>
      <c r="AP91" s="22">
        <v>34526.066190012949</v>
      </c>
      <c r="AQ91" s="22">
        <v>-869030.82052107854</v>
      </c>
      <c r="AR91" s="22">
        <v>-7241.9235043423214</v>
      </c>
      <c r="AS91" s="22">
        <v>-869030.82052107854</v>
      </c>
      <c r="AT91" s="22">
        <v>-7241.9235043423214</v>
      </c>
      <c r="AU91" s="22">
        <v>63012.912734374615</v>
      </c>
      <c r="AV91" s="22">
        <v>525.10760611978844</v>
      </c>
      <c r="AW91" s="22">
        <v>63012.912734374622</v>
      </c>
      <c r="AX91" s="56">
        <v>525.10760611978844</v>
      </c>
      <c r="AY91" s="30">
        <v>-1.4399999999999999E-22</v>
      </c>
      <c r="AZ91" s="22" t="s">
        <v>55</v>
      </c>
      <c r="BA91" s="23">
        <v>4</v>
      </c>
      <c r="BB91" s="24" t="s">
        <v>273</v>
      </c>
      <c r="BC91" s="1">
        <v>1</v>
      </c>
      <c r="BD91" s="125">
        <v>44133.378460648149</v>
      </c>
    </row>
    <row r="92" spans="1:56" x14ac:dyDescent="0.2">
      <c r="A92" s="20">
        <v>78</v>
      </c>
      <c r="B92" s="25">
        <v>48</v>
      </c>
      <c r="C92" s="91" t="s">
        <v>126</v>
      </c>
      <c r="D92" s="33" t="s">
        <v>127</v>
      </c>
      <c r="E92" s="33" t="s">
        <v>55</v>
      </c>
      <c r="F92" s="33" t="s">
        <v>56</v>
      </c>
      <c r="G92" s="33">
        <v>0</v>
      </c>
      <c r="H92" s="33" t="s">
        <v>322</v>
      </c>
      <c r="I92" s="71" t="s">
        <v>260</v>
      </c>
      <c r="J92" s="35" t="s">
        <v>261</v>
      </c>
      <c r="K92" s="35">
        <v>3</v>
      </c>
      <c r="L92" s="37">
        <v>0.39098999662353578</v>
      </c>
      <c r="M92" s="37">
        <v>0</v>
      </c>
      <c r="N92" s="37">
        <v>67</v>
      </c>
      <c r="O92" s="31">
        <v>2538407.479950727</v>
      </c>
      <c r="P92" s="103">
        <v>37886.678805234733</v>
      </c>
      <c r="Q92" s="74">
        <v>1918409.3795794318</v>
      </c>
      <c r="R92" s="40">
        <v>28632.975814618385</v>
      </c>
      <c r="S92" s="30">
        <v>1210644.2738276175</v>
      </c>
      <c r="T92" s="22">
        <v>18069.317519815188</v>
      </c>
      <c r="U92" s="22">
        <v>1051306.4010964755</v>
      </c>
      <c r="V92" s="22">
        <v>15691.14031487277</v>
      </c>
      <c r="W92" s="22">
        <v>54637</v>
      </c>
      <c r="X92" s="22">
        <v>815.4776119402984</v>
      </c>
      <c r="Y92" s="22">
        <v>104700.87273114207</v>
      </c>
      <c r="Z92" s="22">
        <v>1562.6995930021203</v>
      </c>
      <c r="AA92" s="27">
        <v>267604.79363789764</v>
      </c>
      <c r="AB92" s="37">
        <v>3994.1013975805608</v>
      </c>
      <c r="AC92" s="30">
        <v>440160.31211391673</v>
      </c>
      <c r="AD92" s="22">
        <v>6569.5568972226365</v>
      </c>
      <c r="AE92" s="22">
        <v>168066.07257363529</v>
      </c>
      <c r="AF92" s="22">
        <v>2508.4488443826158</v>
      </c>
      <c r="AG92" s="22">
        <v>244028.48884514827</v>
      </c>
      <c r="AH92" s="22">
        <v>3642.2162514201223</v>
      </c>
      <c r="AI92" s="22">
        <v>28065.750695133178</v>
      </c>
      <c r="AJ92" s="22">
        <v>418.89180141989817</v>
      </c>
      <c r="AK92" s="37">
        <v>619998.10037129535</v>
      </c>
      <c r="AL92" s="103">
        <v>9253.702990616348</v>
      </c>
      <c r="AM92" s="30">
        <v>2588220.0786184613</v>
      </c>
      <c r="AN92" s="22">
        <v>38630.15042714122</v>
      </c>
      <c r="AO92" s="22">
        <v>3275201.2323859124</v>
      </c>
      <c r="AP92" s="22">
        <v>48883.600483371833</v>
      </c>
      <c r="AQ92" s="22">
        <v>-686981.15376745118</v>
      </c>
      <c r="AR92" s="22">
        <v>-10253.450056230613</v>
      </c>
      <c r="AS92" s="22">
        <v>-686981.15376745118</v>
      </c>
      <c r="AT92" s="22">
        <v>-10253.450056230613</v>
      </c>
      <c r="AU92" s="22">
        <v>49812.598667734375</v>
      </c>
      <c r="AV92" s="22">
        <v>743.47162190648316</v>
      </c>
      <c r="AW92" s="22">
        <v>49812.598667734375</v>
      </c>
      <c r="AX92" s="56">
        <v>743.47162190648316</v>
      </c>
      <c r="AY92" s="30">
        <v>-7.9000000000000004E-23</v>
      </c>
      <c r="AZ92" s="22" t="s">
        <v>55</v>
      </c>
      <c r="BA92" s="23">
        <v>5</v>
      </c>
      <c r="BB92" s="24" t="s">
        <v>273</v>
      </c>
      <c r="BC92" s="1">
        <v>1</v>
      </c>
      <c r="BD92" s="125">
        <v>44133.378460648149</v>
      </c>
    </row>
    <row r="93" spans="1:56" x14ac:dyDescent="0.2">
      <c r="A93" s="20">
        <v>79</v>
      </c>
      <c r="B93" s="25">
        <v>49</v>
      </c>
      <c r="C93" s="91" t="s">
        <v>128</v>
      </c>
      <c r="D93" s="33" t="s">
        <v>129</v>
      </c>
      <c r="E93" s="33" t="s">
        <v>55</v>
      </c>
      <c r="F93" s="33" t="s">
        <v>65</v>
      </c>
      <c r="G93" s="33">
        <v>0</v>
      </c>
      <c r="H93" s="33" t="s">
        <v>322</v>
      </c>
      <c r="I93" s="71" t="s">
        <v>262</v>
      </c>
      <c r="J93" s="35" t="s">
        <v>263</v>
      </c>
      <c r="K93" s="35">
        <v>1</v>
      </c>
      <c r="L93" s="37">
        <v>0.22376065254120811</v>
      </c>
      <c r="M93" s="37">
        <v>0</v>
      </c>
      <c r="N93" s="37">
        <v>18.5</v>
      </c>
      <c r="O93" s="31">
        <v>270195.38707793778</v>
      </c>
      <c r="P93" s="103">
        <v>14605.156058266904</v>
      </c>
      <c r="Q93" s="74">
        <v>283020.34970908944</v>
      </c>
      <c r="R93" s="40">
        <v>15298.397281572403</v>
      </c>
      <c r="S93" s="30">
        <v>214094.30423175421</v>
      </c>
      <c r="T93" s="22">
        <v>11572.665093608333</v>
      </c>
      <c r="U93" s="22">
        <v>192793.5</v>
      </c>
      <c r="V93" s="22">
        <v>10421.270270270272</v>
      </c>
      <c r="W93" s="22">
        <v>3582.25</v>
      </c>
      <c r="X93" s="22">
        <v>193.63513513513513</v>
      </c>
      <c r="Y93" s="22">
        <v>17718.554231754173</v>
      </c>
      <c r="Z93" s="22">
        <v>957.75968820292815</v>
      </c>
      <c r="AA93" s="27">
        <v>37946.550953494421</v>
      </c>
      <c r="AB93" s="37">
        <v>2051.1649164051037</v>
      </c>
      <c r="AC93" s="30">
        <v>30979.494523840855</v>
      </c>
      <c r="AD93" s="22">
        <v>1674.5672715589651</v>
      </c>
      <c r="AE93" s="22">
        <v>15328.499741682919</v>
      </c>
      <c r="AF93" s="22">
        <v>828.5675536044821</v>
      </c>
      <c r="AG93" s="22">
        <v>15508.067665347238</v>
      </c>
      <c r="AH93" s="22">
        <v>838.27392785660743</v>
      </c>
      <c r="AI93" s="22">
        <v>142.92711681069665</v>
      </c>
      <c r="AJ93" s="22">
        <v>7.7257900978754961</v>
      </c>
      <c r="AK93" s="37">
        <v>-12824.962631151715</v>
      </c>
      <c r="AL93" s="103">
        <v>-693.24122330549801</v>
      </c>
      <c r="AM93" s="30">
        <v>260757.80942203544</v>
      </c>
      <c r="AN93" s="22">
        <v>14095.016725515428</v>
      </c>
      <c r="AO93" s="22">
        <v>217759.73866906433</v>
      </c>
      <c r="AP93" s="22">
        <v>11770.79668481429</v>
      </c>
      <c r="AQ93" s="22">
        <v>53396.675797866112</v>
      </c>
      <c r="AR93" s="22">
        <v>2886.3067998846545</v>
      </c>
      <c r="AS93" s="22">
        <v>42998.070752971085</v>
      </c>
      <c r="AT93" s="22">
        <v>2324.2200407011396</v>
      </c>
      <c r="AU93" s="22">
        <v>961.02738899270912</v>
      </c>
      <c r="AV93" s="22">
        <v>51.947426432038341</v>
      </c>
      <c r="AW93" s="22">
        <v>-9437.5776559023143</v>
      </c>
      <c r="AX93" s="56">
        <v>-510.13933275147639</v>
      </c>
      <c r="AY93" s="30">
        <v>-2.3799999999999999E-23</v>
      </c>
      <c r="AZ93" s="22" t="s">
        <v>62</v>
      </c>
      <c r="BA93" s="23">
        <v>4</v>
      </c>
      <c r="BB93" s="24" t="s">
        <v>273</v>
      </c>
      <c r="BC93" s="1">
        <v>0</v>
      </c>
      <c r="BD93" s="125">
        <v>44133.378460648149</v>
      </c>
    </row>
    <row r="94" spans="1:56" x14ac:dyDescent="0.2">
      <c r="A94" s="20">
        <v>79</v>
      </c>
      <c r="B94" s="25">
        <v>49</v>
      </c>
      <c r="C94" s="91" t="s">
        <v>128</v>
      </c>
      <c r="D94" s="33" t="s">
        <v>129</v>
      </c>
      <c r="E94" s="33" t="s">
        <v>55</v>
      </c>
      <c r="F94" s="33" t="s">
        <v>65</v>
      </c>
      <c r="G94" s="33">
        <v>0</v>
      </c>
      <c r="H94" s="33" t="s">
        <v>322</v>
      </c>
      <c r="I94" s="71" t="s">
        <v>264</v>
      </c>
      <c r="J94" s="35" t="s">
        <v>265</v>
      </c>
      <c r="K94" s="35">
        <v>2</v>
      </c>
      <c r="L94" s="37">
        <v>0.77623934745879197</v>
      </c>
      <c r="M94" s="37">
        <v>0</v>
      </c>
      <c r="N94" s="37">
        <v>52</v>
      </c>
      <c r="O94" s="31">
        <v>937324.2729220622</v>
      </c>
      <c r="P94" s="103">
        <v>18025.466786962737</v>
      </c>
      <c r="Q94" s="74">
        <v>981814.85029091057</v>
      </c>
      <c r="R94" s="40">
        <v>18881.054813286741</v>
      </c>
      <c r="S94" s="30">
        <v>741550.19576824585</v>
      </c>
      <c r="T94" s="22">
        <v>14260.580687850883</v>
      </c>
      <c r="U94" s="22">
        <v>647913.44999999995</v>
      </c>
      <c r="V94" s="22">
        <v>12459.874038461539</v>
      </c>
      <c r="W94" s="22">
        <v>23084.799999999999</v>
      </c>
      <c r="X94" s="22">
        <v>443.93846153846152</v>
      </c>
      <c r="Y94" s="22">
        <v>70551.945768245831</v>
      </c>
      <c r="Z94" s="22">
        <v>1356.7681878508813</v>
      </c>
      <c r="AA94" s="27">
        <v>132794.8990465056</v>
      </c>
      <c r="AB94" s="37">
        <v>2553.7480585866456</v>
      </c>
      <c r="AC94" s="30">
        <v>107469.75547615915</v>
      </c>
      <c r="AD94" s="22">
        <v>2066.726066849214</v>
      </c>
      <c r="AE94" s="22">
        <v>53175.500258317079</v>
      </c>
      <c r="AF94" s="22">
        <v>1022.6057741984054</v>
      </c>
      <c r="AG94" s="22">
        <v>53798.43233465276</v>
      </c>
      <c r="AH94" s="22">
        <v>1034.585237204861</v>
      </c>
      <c r="AI94" s="22">
        <v>495.8228831893033</v>
      </c>
      <c r="AJ94" s="22">
        <v>9.5350554459481405</v>
      </c>
      <c r="AK94" s="37">
        <v>-44490.577368848288</v>
      </c>
      <c r="AL94" s="103">
        <v>-855.58802632400545</v>
      </c>
      <c r="AM94" s="30">
        <v>904584.74057796458</v>
      </c>
      <c r="AN94" s="22">
        <v>17395.860395730087</v>
      </c>
      <c r="AO94" s="22">
        <v>755421.81133093568</v>
      </c>
      <c r="AP94" s="22">
        <v>14527.342525594917</v>
      </c>
      <c r="AQ94" s="22">
        <v>185236.32420213392</v>
      </c>
      <c r="AR94" s="22">
        <v>3562.23700388719</v>
      </c>
      <c r="AS94" s="22">
        <v>149162.92924702892</v>
      </c>
      <c r="AT94" s="22">
        <v>2868.5178701351711</v>
      </c>
      <c r="AU94" s="22">
        <v>3333.8626110072901</v>
      </c>
      <c r="AV94" s="22">
        <v>64.112742519370968</v>
      </c>
      <c r="AW94" s="22">
        <v>-32739.532344097686</v>
      </c>
      <c r="AX94" s="56">
        <v>-629.60639123264787</v>
      </c>
      <c r="AY94" s="30">
        <v>3.7999999999999995E-24</v>
      </c>
      <c r="AZ94" s="22" t="s">
        <v>62</v>
      </c>
      <c r="BA94" s="23">
        <v>3</v>
      </c>
      <c r="BB94" s="24" t="s">
        <v>273</v>
      </c>
      <c r="BC94" s="1">
        <v>0</v>
      </c>
      <c r="BD94" s="125">
        <v>44133.378460648149</v>
      </c>
    </row>
    <row r="95" spans="1:56" x14ac:dyDescent="0.2">
      <c r="A95" s="20">
        <v>81</v>
      </c>
      <c r="B95" s="25">
        <v>50</v>
      </c>
      <c r="C95" s="91" t="s">
        <v>130</v>
      </c>
      <c r="D95" s="33" t="s">
        <v>131</v>
      </c>
      <c r="E95" s="33" t="s">
        <v>55</v>
      </c>
      <c r="F95" s="33" t="s">
        <v>65</v>
      </c>
      <c r="G95" s="33">
        <v>0</v>
      </c>
      <c r="H95" s="33" t="s">
        <v>322</v>
      </c>
      <c r="I95" s="71" t="s">
        <v>262</v>
      </c>
      <c r="J95" s="35" t="s">
        <v>263</v>
      </c>
      <c r="K95" s="35">
        <v>1</v>
      </c>
      <c r="L95" s="37">
        <v>0.16464886129484346</v>
      </c>
      <c r="M95" s="37">
        <v>0</v>
      </c>
      <c r="N95" s="37">
        <v>26.5</v>
      </c>
      <c r="O95" s="31">
        <v>285734.76386592456</v>
      </c>
      <c r="P95" s="103">
        <v>10782.443919468851</v>
      </c>
      <c r="Q95" s="74">
        <v>286029.44416542706</v>
      </c>
      <c r="R95" s="40">
        <v>10793.563930770832</v>
      </c>
      <c r="S95" s="30">
        <v>181038.66589708877</v>
      </c>
      <c r="T95" s="22">
        <v>6831.6477697014616</v>
      </c>
      <c r="U95" s="22">
        <v>170614.11838230261</v>
      </c>
      <c r="V95" s="22">
        <v>6438.268618200098</v>
      </c>
      <c r="W95" s="22">
        <v>5674.25</v>
      </c>
      <c r="X95" s="22">
        <v>214.12264150943395</v>
      </c>
      <c r="Y95" s="22">
        <v>4750.297514786138</v>
      </c>
      <c r="Z95" s="22">
        <v>179.25650999192973</v>
      </c>
      <c r="AA95" s="27">
        <v>33596.896515163142</v>
      </c>
      <c r="AB95" s="37">
        <v>1267.8074156665334</v>
      </c>
      <c r="AC95" s="30">
        <v>71393.881753175127</v>
      </c>
      <c r="AD95" s="22">
        <v>2694.1087454028348</v>
      </c>
      <c r="AE95" s="22">
        <v>36881.344930044936</v>
      </c>
      <c r="AF95" s="22">
        <v>1391.7488652847144</v>
      </c>
      <c r="AG95" s="22">
        <v>31570.261671791333</v>
      </c>
      <c r="AH95" s="22">
        <v>1191.3306291242011</v>
      </c>
      <c r="AI95" s="22">
        <v>2942.2751513388525</v>
      </c>
      <c r="AJ95" s="22">
        <v>111.02925099391898</v>
      </c>
      <c r="AK95" s="37">
        <v>-294.68029950244608</v>
      </c>
      <c r="AL95" s="103">
        <v>-11.120011301979099</v>
      </c>
      <c r="AM95" s="30">
        <v>319248.95561157068</v>
      </c>
      <c r="AN95" s="22">
        <v>12047.13040043663</v>
      </c>
      <c r="AO95" s="22">
        <v>295337.66008116578</v>
      </c>
      <c r="AP95" s="22">
        <v>11144.817361553427</v>
      </c>
      <c r="AQ95" s="22">
        <v>23361.862280264046</v>
      </c>
      <c r="AR95" s="22">
        <v>881.57970868920916</v>
      </c>
      <c r="AS95" s="22">
        <v>23911.295530404939</v>
      </c>
      <c r="AT95" s="22">
        <v>902.31303888320508</v>
      </c>
      <c r="AU95" s="22">
        <v>32964.758495505237</v>
      </c>
      <c r="AV95" s="22">
        <v>1243.9531507737822</v>
      </c>
      <c r="AW95" s="22">
        <v>33514.191745646131</v>
      </c>
      <c r="AX95" s="56">
        <v>1264.6864809677784</v>
      </c>
      <c r="AY95" s="30">
        <v>-4.3999999999999999E-23</v>
      </c>
      <c r="AZ95" s="22" t="s">
        <v>62</v>
      </c>
      <c r="BA95" s="23">
        <v>2</v>
      </c>
      <c r="BB95" s="24" t="s">
        <v>273</v>
      </c>
      <c r="BC95" s="1">
        <v>0</v>
      </c>
      <c r="BD95" s="125">
        <v>44133.378460648149</v>
      </c>
    </row>
    <row r="96" spans="1:56" x14ac:dyDescent="0.2">
      <c r="A96" s="20">
        <v>81</v>
      </c>
      <c r="B96" s="25">
        <v>50</v>
      </c>
      <c r="C96" s="91" t="s">
        <v>130</v>
      </c>
      <c r="D96" s="33" t="s">
        <v>131</v>
      </c>
      <c r="E96" s="33" t="s">
        <v>55</v>
      </c>
      <c r="F96" s="33" t="s">
        <v>65</v>
      </c>
      <c r="G96" s="33">
        <v>0</v>
      </c>
      <c r="H96" s="33" t="s">
        <v>322</v>
      </c>
      <c r="I96" s="71" t="s">
        <v>264</v>
      </c>
      <c r="J96" s="35" t="s">
        <v>265</v>
      </c>
      <c r="K96" s="35">
        <v>2</v>
      </c>
      <c r="L96" s="37">
        <v>0.83535113870515665</v>
      </c>
      <c r="M96" s="37">
        <v>0</v>
      </c>
      <c r="N96" s="37">
        <v>85</v>
      </c>
      <c r="O96" s="31">
        <v>1449684.2461340753</v>
      </c>
      <c r="P96" s="103">
        <v>17055.108778047947</v>
      </c>
      <c r="Q96" s="74">
        <v>1451179.315834573</v>
      </c>
      <c r="R96" s="40">
        <v>17072.697833347916</v>
      </c>
      <c r="S96" s="30">
        <v>910322.12410291121</v>
      </c>
      <c r="T96" s="22">
        <v>10709.672048269544</v>
      </c>
      <c r="U96" s="22">
        <v>763097.53161769744</v>
      </c>
      <c r="V96" s="22">
        <v>8977.6180190317336</v>
      </c>
      <c r="W96" s="22">
        <v>38017.39</v>
      </c>
      <c r="X96" s="22">
        <v>447.26341176470589</v>
      </c>
      <c r="Y96" s="22">
        <v>109207.20248521386</v>
      </c>
      <c r="Z96" s="22">
        <v>1284.790617473104</v>
      </c>
      <c r="AA96" s="27">
        <v>178638.10348483687</v>
      </c>
      <c r="AB96" s="37">
        <v>2101.6247468804336</v>
      </c>
      <c r="AC96" s="30">
        <v>362219.08824682492</v>
      </c>
      <c r="AD96" s="22">
        <v>4261.4010381979388</v>
      </c>
      <c r="AE96" s="22">
        <v>187118.65506995507</v>
      </c>
      <c r="AF96" s="22">
        <v>2201.3959419994712</v>
      </c>
      <c r="AG96" s="22">
        <v>160172.70832820868</v>
      </c>
      <c r="AH96" s="22">
        <v>1884.3848038612784</v>
      </c>
      <c r="AI96" s="22">
        <v>14927.724848661148</v>
      </c>
      <c r="AJ96" s="22">
        <v>175.62029233718997</v>
      </c>
      <c r="AK96" s="37">
        <v>-1495.0697004975539</v>
      </c>
      <c r="AL96" s="103">
        <v>-17.589055299971221</v>
      </c>
      <c r="AM96" s="30">
        <v>1619719.5443884295</v>
      </c>
      <c r="AN96" s="22">
        <v>19055.524051628581</v>
      </c>
      <c r="AO96" s="22">
        <v>1498404.8399188342</v>
      </c>
      <c r="AP96" s="22">
        <v>17628.292234339227</v>
      </c>
      <c r="AQ96" s="22">
        <v>118527.13771973595</v>
      </c>
      <c r="AR96" s="22">
        <v>1394.4369143498345</v>
      </c>
      <c r="AS96" s="22">
        <v>121314.70446959506</v>
      </c>
      <c r="AT96" s="22">
        <v>1427.2318172893536</v>
      </c>
      <c r="AU96" s="22">
        <v>167247.73150449479</v>
      </c>
      <c r="AV96" s="22">
        <v>1967.6203706411147</v>
      </c>
      <c r="AW96" s="22">
        <v>170035.29825435387</v>
      </c>
      <c r="AX96" s="56">
        <v>2000.4152735806335</v>
      </c>
      <c r="AY96" s="30">
        <v>5.0000000000000002E-23</v>
      </c>
      <c r="AZ96" s="22" t="s">
        <v>62</v>
      </c>
      <c r="BA96" s="23">
        <v>3</v>
      </c>
      <c r="BB96" s="24" t="s">
        <v>273</v>
      </c>
      <c r="BC96" s="1">
        <v>0</v>
      </c>
      <c r="BD96" s="125">
        <v>44133.378460648149</v>
      </c>
    </row>
    <row r="97" spans="1:56" x14ac:dyDescent="0.2">
      <c r="A97" s="20">
        <v>80</v>
      </c>
      <c r="B97" s="25">
        <v>51</v>
      </c>
      <c r="C97" s="91" t="s">
        <v>132</v>
      </c>
      <c r="D97" s="33" t="s">
        <v>131</v>
      </c>
      <c r="E97" s="33" t="s">
        <v>55</v>
      </c>
      <c r="F97" s="33" t="s">
        <v>60</v>
      </c>
      <c r="G97" s="33">
        <v>0</v>
      </c>
      <c r="H97" s="33" t="s">
        <v>322</v>
      </c>
      <c r="I97" s="71" t="s">
        <v>260</v>
      </c>
      <c r="J97" s="35" t="s">
        <v>261</v>
      </c>
      <c r="K97" s="35">
        <v>3</v>
      </c>
      <c r="L97" s="37">
        <v>1</v>
      </c>
      <c r="M97" s="37">
        <v>0</v>
      </c>
      <c r="N97" s="37">
        <v>134.5</v>
      </c>
      <c r="O97" s="31">
        <v>3659109.33</v>
      </c>
      <c r="P97" s="103">
        <v>27205.273828996284</v>
      </c>
      <c r="Q97" s="74">
        <v>3743791.16</v>
      </c>
      <c r="R97" s="40">
        <v>27834.878513011154</v>
      </c>
      <c r="S97" s="30">
        <v>2522291.4</v>
      </c>
      <c r="T97" s="22">
        <v>18753.09591078067</v>
      </c>
      <c r="U97" s="22">
        <v>2135713.25</v>
      </c>
      <c r="V97" s="22">
        <v>15878.908921933087</v>
      </c>
      <c r="W97" s="22">
        <v>96972.44</v>
      </c>
      <c r="X97" s="22">
        <v>720.9846840148698</v>
      </c>
      <c r="Y97" s="22">
        <v>289605.71000000002</v>
      </c>
      <c r="Z97" s="22">
        <v>2153.2023048327137</v>
      </c>
      <c r="AA97" s="27">
        <v>510949.09</v>
      </c>
      <c r="AB97" s="37">
        <v>3798.8779925650551</v>
      </c>
      <c r="AC97" s="30">
        <v>710550.67</v>
      </c>
      <c r="AD97" s="22">
        <v>5282.9046096654265</v>
      </c>
      <c r="AE97" s="22">
        <v>322031</v>
      </c>
      <c r="AF97" s="22">
        <v>2394.2825278810406</v>
      </c>
      <c r="AG97" s="22">
        <v>371278.67</v>
      </c>
      <c r="AH97" s="22">
        <v>2760.4362081784384</v>
      </c>
      <c r="AI97" s="22">
        <v>17241</v>
      </c>
      <c r="AJ97" s="22">
        <v>128.18587360594793</v>
      </c>
      <c r="AK97" s="37">
        <v>-84681.83</v>
      </c>
      <c r="AL97" s="103">
        <v>-629.6046840148698</v>
      </c>
      <c r="AM97" s="30">
        <v>4332313.5199999996</v>
      </c>
      <c r="AN97" s="22">
        <v>32210.509442379185</v>
      </c>
      <c r="AO97" s="22">
        <v>6082174.5199999996</v>
      </c>
      <c r="AP97" s="22">
        <v>45220.628401486989</v>
      </c>
      <c r="AQ97" s="22">
        <v>-1774587.5</v>
      </c>
      <c r="AR97" s="22">
        <v>-13193.959107806693</v>
      </c>
      <c r="AS97" s="22">
        <v>-1749861</v>
      </c>
      <c r="AT97" s="22">
        <v>-13010.118959107807</v>
      </c>
      <c r="AU97" s="22">
        <v>648477.68999999994</v>
      </c>
      <c r="AV97" s="22">
        <v>4821.3954646840148</v>
      </c>
      <c r="AW97" s="22">
        <v>673204.19</v>
      </c>
      <c r="AX97" s="56">
        <v>5005.2356133828989</v>
      </c>
      <c r="AY97" s="30">
        <v>0</v>
      </c>
      <c r="AZ97" s="22" t="s">
        <v>62</v>
      </c>
      <c r="BA97" s="23">
        <v>5</v>
      </c>
      <c r="BB97" s="24" t="s">
        <v>273</v>
      </c>
      <c r="BC97" s="1">
        <v>0</v>
      </c>
      <c r="BD97" s="125">
        <v>44133.378460648149</v>
      </c>
    </row>
    <row r="98" spans="1:56" x14ac:dyDescent="0.2">
      <c r="A98" s="20">
        <v>83</v>
      </c>
      <c r="B98" s="25">
        <v>52</v>
      </c>
      <c r="C98" s="91" t="s">
        <v>133</v>
      </c>
      <c r="D98" s="33" t="s">
        <v>134</v>
      </c>
      <c r="E98" s="33" t="s">
        <v>55</v>
      </c>
      <c r="F98" s="33" t="s">
        <v>56</v>
      </c>
      <c r="G98" s="33">
        <v>0</v>
      </c>
      <c r="H98" s="33" t="s">
        <v>322</v>
      </c>
      <c r="I98" s="71" t="s">
        <v>262</v>
      </c>
      <c r="J98" s="35" t="s">
        <v>263</v>
      </c>
      <c r="K98" s="35">
        <v>1</v>
      </c>
      <c r="L98" s="37">
        <v>0.11288769692361729</v>
      </c>
      <c r="M98" s="37">
        <v>0</v>
      </c>
      <c r="N98" s="37">
        <v>65</v>
      </c>
      <c r="O98" s="31">
        <v>644621.4958969783</v>
      </c>
      <c r="P98" s="103">
        <v>9917.2537830304354</v>
      </c>
      <c r="Q98" s="74">
        <v>702801.64744762983</v>
      </c>
      <c r="R98" s="40">
        <v>10812.333037655841</v>
      </c>
      <c r="S98" s="30">
        <v>484328.79389834648</v>
      </c>
      <c r="T98" s="22">
        <v>7451.2122138207133</v>
      </c>
      <c r="U98" s="22">
        <v>462275.9</v>
      </c>
      <c r="V98" s="22">
        <v>7111.9369230769225</v>
      </c>
      <c r="W98" s="22">
        <v>8474.9500000000007</v>
      </c>
      <c r="X98" s="22">
        <v>130.38384615384615</v>
      </c>
      <c r="Y98" s="22">
        <v>13577.943898346419</v>
      </c>
      <c r="Z98" s="22">
        <v>208.89144458994488</v>
      </c>
      <c r="AA98" s="27">
        <v>64129.581531459276</v>
      </c>
      <c r="AB98" s="37">
        <v>986.60894663783495</v>
      </c>
      <c r="AC98" s="30">
        <v>154343.27201782403</v>
      </c>
      <c r="AD98" s="22">
        <v>2374.5118771972921</v>
      </c>
      <c r="AE98" s="22">
        <v>59958.494017828547</v>
      </c>
      <c r="AF98" s="22">
        <v>922.43836950505442</v>
      </c>
      <c r="AG98" s="22">
        <v>92424.059814053384</v>
      </c>
      <c r="AH98" s="22">
        <v>1421.908612523898</v>
      </c>
      <c r="AI98" s="22">
        <v>1960.7181859420775</v>
      </c>
      <c r="AJ98" s="22">
        <v>30.164895168339655</v>
      </c>
      <c r="AK98" s="37">
        <v>-58180.151550651412</v>
      </c>
      <c r="AL98" s="103">
        <v>-895.07925462540618</v>
      </c>
      <c r="AM98" s="30">
        <v>687807.61454973079</v>
      </c>
      <c r="AN98" s="22">
        <v>10581.655608457395</v>
      </c>
      <c r="AO98" s="22">
        <v>674017.47926893551</v>
      </c>
      <c r="AP98" s="22">
        <v>10369.499681060546</v>
      </c>
      <c r="AQ98" s="22">
        <v>12232.059287855474</v>
      </c>
      <c r="AR98" s="22">
        <v>188.18552750546883</v>
      </c>
      <c r="AS98" s="22">
        <v>13790.135280795239</v>
      </c>
      <c r="AT98" s="22">
        <v>212.15592739684982</v>
      </c>
      <c r="AU98" s="22">
        <v>41628.04265981268</v>
      </c>
      <c r="AV98" s="22">
        <v>640.43142553557959</v>
      </c>
      <c r="AW98" s="22">
        <v>43186.118652752448</v>
      </c>
      <c r="AX98" s="56">
        <v>664.40182542696061</v>
      </c>
      <c r="AY98" s="30">
        <v>-1.0600000000000001E-22</v>
      </c>
      <c r="AZ98" s="22" t="s">
        <v>62</v>
      </c>
      <c r="BA98" s="23">
        <v>2</v>
      </c>
      <c r="BB98" s="24" t="s">
        <v>273</v>
      </c>
      <c r="BC98" s="1">
        <v>0</v>
      </c>
      <c r="BD98" s="125">
        <v>44133.378460648149</v>
      </c>
    </row>
    <row r="99" spans="1:56" x14ac:dyDescent="0.2">
      <c r="A99" s="20">
        <v>83</v>
      </c>
      <c r="B99" s="25">
        <v>52</v>
      </c>
      <c r="C99" s="91" t="s">
        <v>133</v>
      </c>
      <c r="D99" s="33" t="s">
        <v>134</v>
      </c>
      <c r="E99" s="33" t="s">
        <v>55</v>
      </c>
      <c r="F99" s="33" t="s">
        <v>56</v>
      </c>
      <c r="G99" s="33">
        <v>0</v>
      </c>
      <c r="H99" s="33" t="s">
        <v>322</v>
      </c>
      <c r="I99" s="71" t="s">
        <v>264</v>
      </c>
      <c r="J99" s="35" t="s">
        <v>265</v>
      </c>
      <c r="K99" s="35">
        <v>2</v>
      </c>
      <c r="L99" s="37">
        <v>0.51803215349819942</v>
      </c>
      <c r="M99" s="37">
        <v>0</v>
      </c>
      <c r="N99" s="37">
        <v>185</v>
      </c>
      <c r="O99" s="31">
        <v>2958113.8672418054</v>
      </c>
      <c r="P99" s="103">
        <v>15989.804687793543</v>
      </c>
      <c r="Q99" s="74">
        <v>3225097.6929374305</v>
      </c>
      <c r="R99" s="40">
        <v>17432.960502364491</v>
      </c>
      <c r="S99" s="30">
        <v>2211446.6296238857</v>
      </c>
      <c r="T99" s="22">
        <v>11953.765565534519</v>
      </c>
      <c r="U99" s="22">
        <v>1890451.45</v>
      </c>
      <c r="V99" s="22">
        <v>10218.656486486487</v>
      </c>
      <c r="W99" s="22">
        <v>106148.07</v>
      </c>
      <c r="X99" s="22">
        <v>573.77335135135138</v>
      </c>
      <c r="Y99" s="22">
        <v>214847.10962388586</v>
      </c>
      <c r="Z99" s="22">
        <v>1161.3357276966801</v>
      </c>
      <c r="AA99" s="27">
        <v>305382.75985571765</v>
      </c>
      <c r="AB99" s="37">
        <v>1650.7176208417168</v>
      </c>
      <c r="AC99" s="30">
        <v>708268.30345782684</v>
      </c>
      <c r="AD99" s="22">
        <v>3828.4773159882525</v>
      </c>
      <c r="AE99" s="22">
        <v>275144.48981611268</v>
      </c>
      <c r="AF99" s="22">
        <v>1487.2675125195278</v>
      </c>
      <c r="AG99" s="22">
        <v>424126.24267564237</v>
      </c>
      <c r="AH99" s="22">
        <v>2292.5742847332017</v>
      </c>
      <c r="AI99" s="22">
        <v>8997.5709660718512</v>
      </c>
      <c r="AJ99" s="22">
        <v>48.635518735523526</v>
      </c>
      <c r="AK99" s="37">
        <v>-266983.82569562487</v>
      </c>
      <c r="AL99" s="103">
        <v>-1443.155814570945</v>
      </c>
      <c r="AM99" s="30">
        <v>3156291.3361474867</v>
      </c>
      <c r="AN99" s="22">
        <v>17061.034249445871</v>
      </c>
      <c r="AO99" s="22">
        <v>3093009.5643404536</v>
      </c>
      <c r="AP99" s="22">
        <v>16718.970618056504</v>
      </c>
      <c r="AQ99" s="22">
        <v>56131.892024450899</v>
      </c>
      <c r="AR99" s="22">
        <v>303.41563256459943</v>
      </c>
      <c r="AS99" s="22">
        <v>63281.771807033045</v>
      </c>
      <c r="AT99" s="22">
        <v>342.0636313893678</v>
      </c>
      <c r="AU99" s="22">
        <v>191027.58912309888</v>
      </c>
      <c r="AV99" s="22">
        <v>1032.5815628275614</v>
      </c>
      <c r="AW99" s="22">
        <v>198177.46890568102</v>
      </c>
      <c r="AX99" s="56">
        <v>1071.2295616523299</v>
      </c>
      <c r="AY99" s="30">
        <v>-2.6E-22</v>
      </c>
      <c r="AZ99" s="22" t="s">
        <v>62</v>
      </c>
      <c r="BA99" s="23">
        <v>3</v>
      </c>
      <c r="BB99" s="24" t="s">
        <v>273</v>
      </c>
      <c r="BC99" s="1">
        <v>0</v>
      </c>
      <c r="BD99" s="125">
        <v>44133.378460648149</v>
      </c>
    </row>
    <row r="100" spans="1:56" x14ac:dyDescent="0.2">
      <c r="A100" s="20">
        <v>83</v>
      </c>
      <c r="B100" s="25">
        <v>52</v>
      </c>
      <c r="C100" s="91" t="s">
        <v>133</v>
      </c>
      <c r="D100" s="33" t="s">
        <v>134</v>
      </c>
      <c r="E100" s="33" t="s">
        <v>55</v>
      </c>
      <c r="F100" s="33" t="s">
        <v>56</v>
      </c>
      <c r="G100" s="33">
        <v>0</v>
      </c>
      <c r="H100" s="33" t="s">
        <v>322</v>
      </c>
      <c r="I100" s="71" t="s">
        <v>260</v>
      </c>
      <c r="J100" s="35" t="s">
        <v>261</v>
      </c>
      <c r="K100" s="35">
        <v>3</v>
      </c>
      <c r="L100" s="37">
        <v>0.3690801495781833</v>
      </c>
      <c r="M100" s="37">
        <v>0</v>
      </c>
      <c r="N100" s="37">
        <v>83.5</v>
      </c>
      <c r="O100" s="31">
        <v>2107554.7168612164</v>
      </c>
      <c r="P100" s="103">
        <v>25240.176249834924</v>
      </c>
      <c r="Q100" s="74">
        <v>2297771.5396149401</v>
      </c>
      <c r="R100" s="40">
        <v>27518.222031316647</v>
      </c>
      <c r="S100" s="30">
        <v>1573656.8464777677</v>
      </c>
      <c r="T100" s="22">
        <v>18846.189778176857</v>
      </c>
      <c r="U100" s="22">
        <v>1344998.75</v>
      </c>
      <c r="V100" s="22">
        <v>16107.769461077845</v>
      </c>
      <c r="W100" s="22">
        <v>65546.850000000006</v>
      </c>
      <c r="X100" s="22">
        <v>784.99221556886221</v>
      </c>
      <c r="Y100" s="22">
        <v>163111.24647776774</v>
      </c>
      <c r="Z100" s="22">
        <v>1953.4281015301524</v>
      </c>
      <c r="AA100" s="27">
        <v>219497.80861282314</v>
      </c>
      <c r="AB100" s="37">
        <v>2628.7162708122528</v>
      </c>
      <c r="AC100" s="30">
        <v>504616.88452434924</v>
      </c>
      <c r="AD100" s="22">
        <v>6043.3159823275346</v>
      </c>
      <c r="AE100" s="22">
        <v>196031.01616605881</v>
      </c>
      <c r="AF100" s="22">
        <v>2347.6768403120814</v>
      </c>
      <c r="AG100" s="22">
        <v>302175.40751030436</v>
      </c>
      <c r="AH100" s="22">
        <v>3618.8671558120272</v>
      </c>
      <c r="AI100" s="22">
        <v>6410.4608479860699</v>
      </c>
      <c r="AJ100" s="22">
        <v>76.77198620342601</v>
      </c>
      <c r="AK100" s="37">
        <v>-190216.82275372377</v>
      </c>
      <c r="AL100" s="103">
        <v>-2278.0457814817219</v>
      </c>
      <c r="AM100" s="30">
        <v>2248749.3693027827</v>
      </c>
      <c r="AN100" s="22">
        <v>26931.130171290813</v>
      </c>
      <c r="AO100" s="22">
        <v>2203663.2763906112</v>
      </c>
      <c r="AP100" s="22">
        <v>26391.176962761809</v>
      </c>
      <c r="AQ100" s="22">
        <v>39992.048687693634</v>
      </c>
      <c r="AR100" s="22">
        <v>478.94669087058236</v>
      </c>
      <c r="AS100" s="22">
        <v>45086.092912171713</v>
      </c>
      <c r="AT100" s="22">
        <v>539.95320852900261</v>
      </c>
      <c r="AU100" s="22">
        <v>136100.60821708848</v>
      </c>
      <c r="AV100" s="22">
        <v>1629.9474037974662</v>
      </c>
      <c r="AW100" s="22">
        <v>141194.65244156655</v>
      </c>
      <c r="AX100" s="56">
        <v>1690.9539214558868</v>
      </c>
      <c r="AY100" s="30">
        <v>-1.8000000000000001E-22</v>
      </c>
      <c r="AZ100" s="22" t="s">
        <v>62</v>
      </c>
      <c r="BA100" s="23">
        <v>5</v>
      </c>
      <c r="BB100" s="24" t="s">
        <v>273</v>
      </c>
      <c r="BC100" s="1">
        <v>0</v>
      </c>
      <c r="BD100" s="125">
        <v>44133.378460648149</v>
      </c>
    </row>
    <row r="101" spans="1:56" x14ac:dyDescent="0.2">
      <c r="A101" s="20">
        <v>86</v>
      </c>
      <c r="B101" s="25">
        <v>54</v>
      </c>
      <c r="C101" s="91" t="s">
        <v>135</v>
      </c>
      <c r="D101" s="33" t="s">
        <v>136</v>
      </c>
      <c r="E101" s="33" t="s">
        <v>55</v>
      </c>
      <c r="F101" s="33" t="s">
        <v>65</v>
      </c>
      <c r="G101" s="33">
        <v>0</v>
      </c>
      <c r="H101" s="33" t="s">
        <v>322</v>
      </c>
      <c r="I101" s="71" t="s">
        <v>262</v>
      </c>
      <c r="J101" s="35" t="s">
        <v>263</v>
      </c>
      <c r="K101" s="35">
        <v>1</v>
      </c>
      <c r="L101" s="37">
        <v>0.18444823178525779</v>
      </c>
      <c r="M101" s="37">
        <v>0</v>
      </c>
      <c r="N101" s="37">
        <v>331.5</v>
      </c>
      <c r="O101" s="31">
        <v>3851444.8986365576</v>
      </c>
      <c r="P101" s="103">
        <v>11618.234988345572</v>
      </c>
      <c r="Q101" s="74">
        <v>4024898.1713250959</v>
      </c>
      <c r="R101" s="40">
        <v>12141.472613348706</v>
      </c>
      <c r="S101" s="30">
        <v>2820196.6792074991</v>
      </c>
      <c r="T101" s="22">
        <v>8507.3806310935106</v>
      </c>
      <c r="U101" s="22">
        <v>2701409.771282488</v>
      </c>
      <c r="V101" s="22">
        <v>8149.0490838084115</v>
      </c>
      <c r="W101" s="22">
        <v>40030</v>
      </c>
      <c r="X101" s="22">
        <v>120.75414781297133</v>
      </c>
      <c r="Y101" s="22">
        <v>78756.907925010644</v>
      </c>
      <c r="Z101" s="22">
        <v>237.57739947212863</v>
      </c>
      <c r="AA101" s="27">
        <v>428006.77285896894</v>
      </c>
      <c r="AB101" s="37">
        <v>1291.1214867540539</v>
      </c>
      <c r="AC101" s="30">
        <v>776694.71925862809</v>
      </c>
      <c r="AD101" s="22">
        <v>2342.9704955011402</v>
      </c>
      <c r="AE101" s="22">
        <v>336555.31060928851</v>
      </c>
      <c r="AF101" s="22">
        <v>1015.2498057595428</v>
      </c>
      <c r="AG101" s="22">
        <v>439007.26540264167</v>
      </c>
      <c r="AH101" s="22">
        <v>1324.3054763277273</v>
      </c>
      <c r="AI101" s="22">
        <v>1132.1432466979122</v>
      </c>
      <c r="AJ101" s="22">
        <v>3.4152134138700219</v>
      </c>
      <c r="AK101" s="37">
        <v>-173453.27268853859</v>
      </c>
      <c r="AL101" s="103">
        <v>-523.23762500313285</v>
      </c>
      <c r="AM101" s="30">
        <v>3917358.2120579462</v>
      </c>
      <c r="AN101" s="22">
        <v>11817.068512995313</v>
      </c>
      <c r="AO101" s="22">
        <v>4364298.2270132089</v>
      </c>
      <c r="AP101" s="22">
        <v>13165.303852226874</v>
      </c>
      <c r="AQ101" s="22">
        <v>-446940.01495526213</v>
      </c>
      <c r="AR101" s="22">
        <v>-1348.2353392315597</v>
      </c>
      <c r="AS101" s="22">
        <v>-446940.01495526213</v>
      </c>
      <c r="AT101" s="22">
        <v>-1348.2353392315597</v>
      </c>
      <c r="AU101" s="22">
        <v>65913.313421389015</v>
      </c>
      <c r="AV101" s="22">
        <v>198.83352464974058</v>
      </c>
      <c r="AW101" s="22">
        <v>65913.313421389001</v>
      </c>
      <c r="AX101" s="56">
        <v>198.83352464974058</v>
      </c>
      <c r="AY101" s="30">
        <v>-1.92E-22</v>
      </c>
      <c r="AZ101" s="22" t="s">
        <v>62</v>
      </c>
      <c r="BA101" s="23">
        <v>3</v>
      </c>
      <c r="BB101" s="24" t="s">
        <v>273</v>
      </c>
      <c r="BC101" s="1">
        <v>1</v>
      </c>
      <c r="BD101" s="125">
        <v>44133.378460648149</v>
      </c>
    </row>
    <row r="102" spans="1:56" x14ac:dyDescent="0.2">
      <c r="A102" s="20">
        <v>86</v>
      </c>
      <c r="B102" s="25">
        <v>54</v>
      </c>
      <c r="C102" s="91" t="s">
        <v>135</v>
      </c>
      <c r="D102" s="33" t="s">
        <v>136</v>
      </c>
      <c r="E102" s="33" t="s">
        <v>55</v>
      </c>
      <c r="F102" s="33" t="s">
        <v>65</v>
      </c>
      <c r="G102" s="33">
        <v>0</v>
      </c>
      <c r="H102" s="33" t="s">
        <v>322</v>
      </c>
      <c r="I102" s="71" t="s">
        <v>264</v>
      </c>
      <c r="J102" s="35" t="s">
        <v>265</v>
      </c>
      <c r="K102" s="35">
        <v>2</v>
      </c>
      <c r="L102" s="37">
        <v>0.81555176821474229</v>
      </c>
      <c r="M102" s="37">
        <v>0</v>
      </c>
      <c r="N102" s="37">
        <v>992.5</v>
      </c>
      <c r="O102" s="31">
        <v>17029454.101363443</v>
      </c>
      <c r="P102" s="103">
        <v>17158.140152507247</v>
      </c>
      <c r="Q102" s="74">
        <v>17776390.828674905</v>
      </c>
      <c r="R102" s="40">
        <v>17910.721237959602</v>
      </c>
      <c r="S102" s="30">
        <v>12407485.3207925</v>
      </c>
      <c r="T102" s="22">
        <v>12501.244655710329</v>
      </c>
      <c r="U102" s="22">
        <v>11061551.228717513</v>
      </c>
      <c r="V102" s="22">
        <v>11145.139777045351</v>
      </c>
      <c r="W102" s="22">
        <v>242359</v>
      </c>
      <c r="X102" s="22">
        <v>244.19042821158689</v>
      </c>
      <c r="Y102" s="22">
        <v>1103575.0920749893</v>
      </c>
      <c r="Z102" s="22">
        <v>1111.9144504533897</v>
      </c>
      <c r="AA102" s="27">
        <v>1934691.2271410311</v>
      </c>
      <c r="AB102" s="37">
        <v>1949.3110600917191</v>
      </c>
      <c r="AC102" s="30">
        <v>3434214.2807413717</v>
      </c>
      <c r="AD102" s="22">
        <v>3460.1655221575534</v>
      </c>
      <c r="AE102" s="22">
        <v>1488104.6893907115</v>
      </c>
      <c r="AF102" s="22">
        <v>1499.3498129881223</v>
      </c>
      <c r="AG102" s="22">
        <v>1941103.7345973582</v>
      </c>
      <c r="AH102" s="22">
        <v>1955.7720247832324</v>
      </c>
      <c r="AI102" s="22">
        <v>5005.8567533020869</v>
      </c>
      <c r="AJ102" s="22">
        <v>5.0436843861985778</v>
      </c>
      <c r="AK102" s="37">
        <v>-746936.72731146147</v>
      </c>
      <c r="AL102" s="103">
        <v>-752.58108545235405</v>
      </c>
      <c r="AM102" s="30">
        <v>17320894.787942056</v>
      </c>
      <c r="AN102" s="22">
        <v>17451.783161654464</v>
      </c>
      <c r="AO102" s="22">
        <v>19297073.772986792</v>
      </c>
      <c r="AP102" s="22">
        <v>19442.895489155457</v>
      </c>
      <c r="AQ102" s="22">
        <v>-1976178.985044738</v>
      </c>
      <c r="AR102" s="22">
        <v>-1991.1123275009952</v>
      </c>
      <c r="AS102" s="22">
        <v>-1976178.985044738</v>
      </c>
      <c r="AT102" s="22">
        <v>-1991.1123275009952</v>
      </c>
      <c r="AU102" s="22">
        <v>291440.68657861103</v>
      </c>
      <c r="AV102" s="22">
        <v>293.64300914721508</v>
      </c>
      <c r="AW102" s="22">
        <v>291440.68657861097</v>
      </c>
      <c r="AX102" s="56">
        <v>293.64300914721508</v>
      </c>
      <c r="AY102" s="30">
        <v>-5.1000000000000002E-22</v>
      </c>
      <c r="AZ102" s="22" t="s">
        <v>62</v>
      </c>
      <c r="BA102" s="23">
        <v>3</v>
      </c>
      <c r="BB102" s="24" t="s">
        <v>273</v>
      </c>
      <c r="BC102" s="1">
        <v>1</v>
      </c>
      <c r="BD102" s="125">
        <v>44133.378460648149</v>
      </c>
    </row>
    <row r="103" spans="1:56" x14ac:dyDescent="0.2">
      <c r="A103" s="20">
        <v>85</v>
      </c>
      <c r="B103" s="25">
        <v>55</v>
      </c>
      <c r="C103" s="91" t="s">
        <v>137</v>
      </c>
      <c r="D103" s="33" t="s">
        <v>136</v>
      </c>
      <c r="E103" s="33" t="s">
        <v>55</v>
      </c>
      <c r="F103" s="33" t="s">
        <v>60</v>
      </c>
      <c r="G103" s="33">
        <v>0</v>
      </c>
      <c r="H103" s="33" t="s">
        <v>322</v>
      </c>
      <c r="I103" s="71" t="s">
        <v>260</v>
      </c>
      <c r="J103" s="35" t="s">
        <v>261</v>
      </c>
      <c r="K103" s="35">
        <v>3</v>
      </c>
      <c r="L103" s="37">
        <v>1</v>
      </c>
      <c r="M103" s="37">
        <v>0</v>
      </c>
      <c r="N103" s="37">
        <v>525</v>
      </c>
      <c r="O103" s="31">
        <v>13251955</v>
      </c>
      <c r="P103" s="103">
        <v>25241.819047619047</v>
      </c>
      <c r="Q103" s="74">
        <v>14060741</v>
      </c>
      <c r="R103" s="40">
        <v>26782.363809523813</v>
      </c>
      <c r="S103" s="30">
        <v>9462816</v>
      </c>
      <c r="T103" s="22">
        <v>18024.411428571428</v>
      </c>
      <c r="U103" s="22">
        <v>8205285</v>
      </c>
      <c r="V103" s="22">
        <v>15629.114285714286</v>
      </c>
      <c r="W103" s="22">
        <v>328062</v>
      </c>
      <c r="X103" s="22">
        <v>624.88</v>
      </c>
      <c r="Y103" s="22">
        <v>929469</v>
      </c>
      <c r="Z103" s="22">
        <v>1770.4171428571426</v>
      </c>
      <c r="AA103" s="27">
        <v>1541141</v>
      </c>
      <c r="AB103" s="37">
        <v>2935.5066666666667</v>
      </c>
      <c r="AC103" s="30">
        <v>3056784</v>
      </c>
      <c r="AD103" s="22">
        <v>5822.4457142857136</v>
      </c>
      <c r="AE103" s="22">
        <v>1201067</v>
      </c>
      <c r="AF103" s="22">
        <v>2287.7466666666664</v>
      </c>
      <c r="AG103" s="22">
        <v>1837467</v>
      </c>
      <c r="AH103" s="22">
        <v>3499.9371428571426</v>
      </c>
      <c r="AI103" s="22">
        <v>18250</v>
      </c>
      <c r="AJ103" s="22">
        <v>34.761904761904759</v>
      </c>
      <c r="AK103" s="37">
        <v>-808786</v>
      </c>
      <c r="AL103" s="103">
        <v>-1540.5447619047618</v>
      </c>
      <c r="AM103" s="30">
        <v>13513833</v>
      </c>
      <c r="AN103" s="22">
        <v>25740.634285714284</v>
      </c>
      <c r="AO103" s="22">
        <v>20217586</v>
      </c>
      <c r="AP103" s="22">
        <v>38509.687619047618</v>
      </c>
      <c r="AQ103" s="22">
        <v>-6703753</v>
      </c>
      <c r="AR103" s="22">
        <v>-12769.053333333335</v>
      </c>
      <c r="AS103" s="22">
        <v>-6703753</v>
      </c>
      <c r="AT103" s="22">
        <v>-12769.053333333335</v>
      </c>
      <c r="AU103" s="22">
        <v>261878</v>
      </c>
      <c r="AV103" s="22">
        <v>498.8152380952381</v>
      </c>
      <c r="AW103" s="22">
        <v>261878</v>
      </c>
      <c r="AX103" s="56">
        <v>498.8152380952381</v>
      </c>
      <c r="AY103" s="30">
        <v>0</v>
      </c>
      <c r="AZ103" s="22" t="s">
        <v>62</v>
      </c>
      <c r="BA103" s="23">
        <v>4</v>
      </c>
      <c r="BB103" s="24" t="s">
        <v>273</v>
      </c>
      <c r="BC103" s="1">
        <v>1</v>
      </c>
      <c r="BD103" s="125">
        <v>44133.378460648149</v>
      </c>
    </row>
    <row r="104" spans="1:56" x14ac:dyDescent="0.2">
      <c r="A104" s="20">
        <v>88</v>
      </c>
      <c r="B104" s="25">
        <v>56</v>
      </c>
      <c r="C104" s="91" t="s">
        <v>138</v>
      </c>
      <c r="D104" s="33" t="s">
        <v>139</v>
      </c>
      <c r="E104" s="33" t="s">
        <v>55</v>
      </c>
      <c r="F104" s="33" t="s">
        <v>65</v>
      </c>
      <c r="G104" s="33">
        <v>0</v>
      </c>
      <c r="H104" s="33" t="s">
        <v>322</v>
      </c>
      <c r="I104" s="71" t="s">
        <v>262</v>
      </c>
      <c r="J104" s="35" t="s">
        <v>263</v>
      </c>
      <c r="K104" s="35">
        <v>1</v>
      </c>
      <c r="L104" s="37">
        <v>0.26618353306557418</v>
      </c>
      <c r="M104" s="37">
        <v>0</v>
      </c>
      <c r="N104" s="37">
        <v>28</v>
      </c>
      <c r="O104" s="31">
        <v>447205.87704499374</v>
      </c>
      <c r="P104" s="103">
        <v>15971.638465892633</v>
      </c>
      <c r="Q104" s="74">
        <v>458329.92379514844</v>
      </c>
      <c r="R104" s="40">
        <v>16368.92584982673</v>
      </c>
      <c r="S104" s="30">
        <v>333881.13125732989</v>
      </c>
      <c r="T104" s="22">
        <v>11924.32611633321</v>
      </c>
      <c r="U104" s="22">
        <v>299515.92</v>
      </c>
      <c r="V104" s="22">
        <v>10696.997142857143</v>
      </c>
      <c r="W104" s="22">
        <v>4707.8999999999996</v>
      </c>
      <c r="X104" s="22">
        <v>168.13928571428571</v>
      </c>
      <c r="Y104" s="22">
        <v>29657.311257329889</v>
      </c>
      <c r="Z104" s="22">
        <v>1059.1896877617819</v>
      </c>
      <c r="AA104" s="27">
        <v>55172.089816340005</v>
      </c>
      <c r="AB104" s="37">
        <v>1970.431779155</v>
      </c>
      <c r="AC104" s="30">
        <v>69276.702721478563</v>
      </c>
      <c r="AD104" s="22">
        <v>2474.1679543385198</v>
      </c>
      <c r="AE104" s="22">
        <v>19032.122614188556</v>
      </c>
      <c r="AF104" s="22">
        <v>679.71866479244841</v>
      </c>
      <c r="AG104" s="22">
        <v>49493.239819517803</v>
      </c>
      <c r="AH104" s="22">
        <v>1767.6157078399215</v>
      </c>
      <c r="AI104" s="22">
        <v>751.34028777221238</v>
      </c>
      <c r="AJ104" s="22">
        <v>26.833581706150444</v>
      </c>
      <c r="AK104" s="37">
        <v>-11124.046750154774</v>
      </c>
      <c r="AL104" s="103">
        <v>-397.28738393409913</v>
      </c>
      <c r="AM104" s="30">
        <v>464852.55429710593</v>
      </c>
      <c r="AN104" s="22">
        <v>16601.876939182352</v>
      </c>
      <c r="AO104" s="22">
        <v>363477.8866467473</v>
      </c>
      <c r="AP104" s="22">
        <v>12981.353094526688</v>
      </c>
      <c r="AQ104" s="22">
        <v>219671.68723182805</v>
      </c>
      <c r="AR104" s="22">
        <v>7845.417401136714</v>
      </c>
      <c r="AS104" s="22">
        <v>101374.66765035862</v>
      </c>
      <c r="AT104" s="22">
        <v>3620.5238446556641</v>
      </c>
      <c r="AU104" s="22">
        <v>135943.69683358163</v>
      </c>
      <c r="AV104" s="22">
        <v>4855.1320297707716</v>
      </c>
      <c r="AW104" s="22">
        <v>17646.6772521122</v>
      </c>
      <c r="AX104" s="56">
        <v>630.23847328972147</v>
      </c>
      <c r="AY104" s="30">
        <v>-5.0000000000000002E-23</v>
      </c>
      <c r="AZ104" s="22" t="s">
        <v>62</v>
      </c>
      <c r="BA104" s="23">
        <v>5</v>
      </c>
      <c r="BB104" s="24" t="s">
        <v>273</v>
      </c>
      <c r="BC104" s="1">
        <v>0</v>
      </c>
      <c r="BD104" s="125">
        <v>44133.378460648149</v>
      </c>
    </row>
    <row r="105" spans="1:56" x14ac:dyDescent="0.2">
      <c r="A105" s="20">
        <v>88</v>
      </c>
      <c r="B105" s="25">
        <v>56</v>
      </c>
      <c r="C105" s="91" t="s">
        <v>138</v>
      </c>
      <c r="D105" s="33" t="s">
        <v>139</v>
      </c>
      <c r="E105" s="33" t="s">
        <v>55</v>
      </c>
      <c r="F105" s="33" t="s">
        <v>65</v>
      </c>
      <c r="G105" s="33">
        <v>0</v>
      </c>
      <c r="H105" s="33" t="s">
        <v>322</v>
      </c>
      <c r="I105" s="71" t="s">
        <v>264</v>
      </c>
      <c r="J105" s="35" t="s">
        <v>265</v>
      </c>
      <c r="K105" s="35">
        <v>2</v>
      </c>
      <c r="L105" s="37">
        <v>0.73381646693442582</v>
      </c>
      <c r="M105" s="37">
        <v>0</v>
      </c>
      <c r="N105" s="37">
        <v>83.5</v>
      </c>
      <c r="O105" s="31">
        <v>1232860.0229550065</v>
      </c>
      <c r="P105" s="103">
        <v>14764.790694071933</v>
      </c>
      <c r="Q105" s="74">
        <v>1263526.8662048515</v>
      </c>
      <c r="R105" s="40">
        <v>15132.058277902413</v>
      </c>
      <c r="S105" s="30">
        <v>917373.63874267018</v>
      </c>
      <c r="T105" s="22">
        <v>10986.510643624792</v>
      </c>
      <c r="U105" s="22">
        <v>725296.86</v>
      </c>
      <c r="V105" s="22">
        <v>8686.1899401197606</v>
      </c>
      <c r="W105" s="22">
        <v>34760.39</v>
      </c>
      <c r="X105" s="22">
        <v>416.29209580838324</v>
      </c>
      <c r="Y105" s="22">
        <v>157316.38874267013</v>
      </c>
      <c r="Z105" s="22">
        <v>1884.0286076966477</v>
      </c>
      <c r="AA105" s="27">
        <v>155170.77018366</v>
      </c>
      <c r="AB105" s="37">
        <v>1858.3325770498204</v>
      </c>
      <c r="AC105" s="30">
        <v>190982.45727852144</v>
      </c>
      <c r="AD105" s="22">
        <v>2287.2150572278015</v>
      </c>
      <c r="AE105" s="22">
        <v>52467.877385811444</v>
      </c>
      <c r="AF105" s="22">
        <v>628.3578130037298</v>
      </c>
      <c r="AG105" s="22">
        <v>136443.28018048219</v>
      </c>
      <c r="AH105" s="22">
        <v>1634.0512596464932</v>
      </c>
      <c r="AI105" s="22">
        <v>2071.299712227787</v>
      </c>
      <c r="AJ105" s="22">
        <v>24.805984577578293</v>
      </c>
      <c r="AK105" s="37">
        <v>-30666.843249845224</v>
      </c>
      <c r="AL105" s="103">
        <v>-367.26758383048173</v>
      </c>
      <c r="AM105" s="30">
        <v>1281508.4957028942</v>
      </c>
      <c r="AN105" s="22">
        <v>15347.407134166397</v>
      </c>
      <c r="AO105" s="22">
        <v>1002038.1633532528</v>
      </c>
      <c r="AP105" s="22">
        <v>12000.457046146739</v>
      </c>
      <c r="AQ105" s="22">
        <v>605592.31276817201</v>
      </c>
      <c r="AR105" s="22">
        <v>7252.6025481218194</v>
      </c>
      <c r="AS105" s="22">
        <v>279470.33234964142</v>
      </c>
      <c r="AT105" s="22">
        <v>3346.9500880196574</v>
      </c>
      <c r="AU105" s="22">
        <v>374770.45316641842</v>
      </c>
      <c r="AV105" s="22">
        <v>4488.2689001966264</v>
      </c>
      <c r="AW105" s="22">
        <v>48648.472747887798</v>
      </c>
      <c r="AX105" s="56">
        <v>582.61644009446468</v>
      </c>
      <c r="AY105" s="30">
        <v>1.0000000000000001E-23</v>
      </c>
      <c r="AZ105" s="22" t="s">
        <v>62</v>
      </c>
      <c r="BA105" s="23">
        <v>2</v>
      </c>
      <c r="BB105" s="24" t="s">
        <v>273</v>
      </c>
      <c r="BC105" s="1">
        <v>0</v>
      </c>
      <c r="BD105" s="125">
        <v>44133.378460648149</v>
      </c>
    </row>
    <row r="106" spans="1:56" x14ac:dyDescent="0.2">
      <c r="A106" s="20">
        <v>221</v>
      </c>
      <c r="B106" s="25">
        <v>107</v>
      </c>
      <c r="C106" s="91" t="s">
        <v>140</v>
      </c>
      <c r="D106" s="33" t="s">
        <v>141</v>
      </c>
      <c r="E106" s="33" t="s">
        <v>55</v>
      </c>
      <c r="F106" s="33" t="s">
        <v>65</v>
      </c>
      <c r="G106" s="33">
        <v>0</v>
      </c>
      <c r="H106" s="33" t="s">
        <v>322</v>
      </c>
      <c r="I106" s="71" t="s">
        <v>262</v>
      </c>
      <c r="J106" s="35" t="s">
        <v>263</v>
      </c>
      <c r="K106" s="35">
        <v>1</v>
      </c>
      <c r="L106" s="37">
        <v>0.1952302131251609</v>
      </c>
      <c r="M106" s="37">
        <v>0</v>
      </c>
      <c r="N106" s="37">
        <v>59.5</v>
      </c>
      <c r="O106" s="31">
        <v>571208.39969219011</v>
      </c>
      <c r="P106" s="103">
        <v>9600.1411712973131</v>
      </c>
      <c r="Q106" s="74">
        <v>580697.46658603195</v>
      </c>
      <c r="R106" s="40">
        <v>9759.621287160202</v>
      </c>
      <c r="S106" s="30">
        <v>418575.68933125102</v>
      </c>
      <c r="T106" s="22">
        <v>7034.8855349790074</v>
      </c>
      <c r="U106" s="22">
        <v>375598.95</v>
      </c>
      <c r="V106" s="22">
        <v>6312.5873949579827</v>
      </c>
      <c r="W106" s="22">
        <v>16405.93</v>
      </c>
      <c r="X106" s="22">
        <v>275.7299159663865</v>
      </c>
      <c r="Y106" s="22">
        <v>26570.809331250985</v>
      </c>
      <c r="Z106" s="22">
        <v>446.56822405463834</v>
      </c>
      <c r="AA106" s="27">
        <v>62810.225564457956</v>
      </c>
      <c r="AB106" s="37">
        <v>1055.6340431001336</v>
      </c>
      <c r="AC106" s="30">
        <v>99311.551690323031</v>
      </c>
      <c r="AD106" s="22">
        <v>1669.101709081059</v>
      </c>
      <c r="AE106" s="22">
        <v>15311.208643545513</v>
      </c>
      <c r="AF106" s="22">
        <v>257.3312377066473</v>
      </c>
      <c r="AG106" s="22">
        <v>81134.412325653422</v>
      </c>
      <c r="AH106" s="22">
        <v>1363.6035684983765</v>
      </c>
      <c r="AI106" s="22">
        <v>2865.9307211240803</v>
      </c>
      <c r="AJ106" s="22">
        <v>48.166902876034968</v>
      </c>
      <c r="AK106" s="37">
        <v>-9489.0668938418839</v>
      </c>
      <c r="AL106" s="103">
        <v>-159.48011586288877</v>
      </c>
      <c r="AM106" s="30">
        <v>580498.7554182068</v>
      </c>
      <c r="AN106" s="22">
        <v>9756.2816036673412</v>
      </c>
      <c r="AO106" s="22">
        <v>468551.40844968206</v>
      </c>
      <c r="AP106" s="22">
        <v>7874.8135873896135</v>
      </c>
      <c r="AQ106" s="22">
        <v>116490.35402794727</v>
      </c>
      <c r="AR106" s="22">
        <v>1957.8210760999536</v>
      </c>
      <c r="AS106" s="22">
        <v>111947.34696852478</v>
      </c>
      <c r="AT106" s="22">
        <v>1881.4680162777267</v>
      </c>
      <c r="AU106" s="22">
        <v>13833.362785439194</v>
      </c>
      <c r="AV106" s="22">
        <v>232.49349219225536</v>
      </c>
      <c r="AW106" s="22">
        <v>9290.3557260167017</v>
      </c>
      <c r="AX106" s="56">
        <v>156.14043237002858</v>
      </c>
      <c r="AY106" s="30">
        <v>-2.0000000000000002E-24</v>
      </c>
      <c r="AZ106" s="22" t="s">
        <v>55</v>
      </c>
      <c r="BA106" s="23">
        <v>1</v>
      </c>
      <c r="BB106" s="24" t="s">
        <v>273</v>
      </c>
      <c r="BC106" s="1">
        <v>0</v>
      </c>
      <c r="BD106" s="125">
        <v>44133.378460648149</v>
      </c>
    </row>
    <row r="107" spans="1:56" x14ac:dyDescent="0.2">
      <c r="A107" s="20">
        <v>221</v>
      </c>
      <c r="B107" s="25">
        <v>107</v>
      </c>
      <c r="C107" s="91" t="s">
        <v>140</v>
      </c>
      <c r="D107" s="33" t="s">
        <v>141</v>
      </c>
      <c r="E107" s="33" t="s">
        <v>55</v>
      </c>
      <c r="F107" s="33" t="s">
        <v>65</v>
      </c>
      <c r="G107" s="33">
        <v>0</v>
      </c>
      <c r="H107" s="33" t="s">
        <v>322</v>
      </c>
      <c r="I107" s="71" t="s">
        <v>264</v>
      </c>
      <c r="J107" s="35" t="s">
        <v>265</v>
      </c>
      <c r="K107" s="35">
        <v>2</v>
      </c>
      <c r="L107" s="37">
        <v>0.80476978687483913</v>
      </c>
      <c r="M107" s="37">
        <v>0</v>
      </c>
      <c r="N107" s="37">
        <v>117</v>
      </c>
      <c r="O107" s="31">
        <v>2354611.2803078098</v>
      </c>
      <c r="P107" s="103">
        <v>20124.88273767359</v>
      </c>
      <c r="Q107" s="74">
        <v>2393726.7134139678</v>
      </c>
      <c r="R107" s="40">
        <v>20459.202678751863</v>
      </c>
      <c r="S107" s="30">
        <v>1721322.1306687489</v>
      </c>
      <c r="T107" s="22">
        <v>14712.154962980761</v>
      </c>
      <c r="U107" s="22">
        <v>1331447.95</v>
      </c>
      <c r="V107" s="22">
        <v>11379.897008547008</v>
      </c>
      <c r="W107" s="22">
        <v>49418.92</v>
      </c>
      <c r="X107" s="22">
        <v>422.38393162393163</v>
      </c>
      <c r="Y107" s="22">
        <v>340455.26066874905</v>
      </c>
      <c r="Z107" s="22">
        <v>2909.8740228098204</v>
      </c>
      <c r="AA107" s="27">
        <v>263026.67443554208</v>
      </c>
      <c r="AB107" s="37">
        <v>2248.091234491812</v>
      </c>
      <c r="AC107" s="30">
        <v>409377.90830967698</v>
      </c>
      <c r="AD107" s="22">
        <v>3498.9564812792905</v>
      </c>
      <c r="AE107" s="22">
        <v>63115.221356454495</v>
      </c>
      <c r="AF107" s="22">
        <v>539.44633637995287</v>
      </c>
      <c r="AG107" s="22">
        <v>334448.86767434661</v>
      </c>
      <c r="AH107" s="22">
        <v>2858.5373305499706</v>
      </c>
      <c r="AI107" s="22">
        <v>11813.819278875919</v>
      </c>
      <c r="AJ107" s="22">
        <v>100.97281434936683</v>
      </c>
      <c r="AK107" s="37">
        <v>-39115.433106158118</v>
      </c>
      <c r="AL107" s="103">
        <v>-334.3199410782745</v>
      </c>
      <c r="AM107" s="30">
        <v>2392907.5945817935</v>
      </c>
      <c r="AN107" s="22">
        <v>20452.201663092248</v>
      </c>
      <c r="AO107" s="22">
        <v>1931442.9415503182</v>
      </c>
      <c r="AP107" s="22">
        <v>16508.059329489897</v>
      </c>
      <c r="AQ107" s="22">
        <v>480191.64597205282</v>
      </c>
      <c r="AR107" s="22">
        <v>4104.2021023252373</v>
      </c>
      <c r="AS107" s="22">
        <v>461464.65303147526</v>
      </c>
      <c r="AT107" s="22">
        <v>3944.1423336023522</v>
      </c>
      <c r="AU107" s="22">
        <v>57023.307214560809</v>
      </c>
      <c r="AV107" s="22">
        <v>487.37869414154534</v>
      </c>
      <c r="AW107" s="22">
        <v>38296.314273983298</v>
      </c>
      <c r="AX107" s="56">
        <v>327.31892541866063</v>
      </c>
      <c r="AY107" s="30">
        <v>1.2E-23</v>
      </c>
      <c r="AZ107" s="22" t="s">
        <v>55</v>
      </c>
      <c r="BA107" s="23">
        <v>4</v>
      </c>
      <c r="BB107" s="24" t="s">
        <v>273</v>
      </c>
      <c r="BC107" s="1">
        <v>0</v>
      </c>
      <c r="BD107" s="125">
        <v>44133.378460648149</v>
      </c>
    </row>
    <row r="108" spans="1:56" x14ac:dyDescent="0.2">
      <c r="A108" s="20">
        <v>91</v>
      </c>
      <c r="B108" s="25">
        <v>58</v>
      </c>
      <c r="C108" s="91" t="s">
        <v>142</v>
      </c>
      <c r="D108" s="33" t="s">
        <v>143</v>
      </c>
      <c r="E108" s="33" t="s">
        <v>55</v>
      </c>
      <c r="F108" s="33" t="s">
        <v>65</v>
      </c>
      <c r="G108" s="33">
        <v>0</v>
      </c>
      <c r="H108" s="33" t="s">
        <v>322</v>
      </c>
      <c r="I108" s="71" t="s">
        <v>262</v>
      </c>
      <c r="J108" s="35" t="s">
        <v>263</v>
      </c>
      <c r="K108" s="35">
        <v>1</v>
      </c>
      <c r="L108" s="37">
        <v>0.22537094577474726</v>
      </c>
      <c r="M108" s="37">
        <v>0</v>
      </c>
      <c r="N108" s="37">
        <v>32.5</v>
      </c>
      <c r="O108" s="31">
        <v>415810.28742335399</v>
      </c>
      <c r="P108" s="103">
        <v>12794.162689949351</v>
      </c>
      <c r="Q108" s="74">
        <v>429816.4832017009</v>
      </c>
      <c r="R108" s="40">
        <v>13225.122560052336</v>
      </c>
      <c r="S108" s="30">
        <v>275266.15488563606</v>
      </c>
      <c r="T108" s="22">
        <v>8469.7278426349549</v>
      </c>
      <c r="U108" s="22">
        <v>268701.51629192801</v>
      </c>
      <c r="V108" s="22">
        <v>8267.7389628285528</v>
      </c>
      <c r="W108" s="22">
        <v>2186.41</v>
      </c>
      <c r="X108" s="22">
        <v>67.274153846153837</v>
      </c>
      <c r="Y108" s="22">
        <v>4378.228593708056</v>
      </c>
      <c r="Z108" s="22">
        <v>134.7147259602479</v>
      </c>
      <c r="AA108" s="27">
        <v>60391.965334766101</v>
      </c>
      <c r="AB108" s="37">
        <v>1858.2143179928028</v>
      </c>
      <c r="AC108" s="30">
        <v>94158.362981298749</v>
      </c>
      <c r="AD108" s="22">
        <v>2897.1803994245765</v>
      </c>
      <c r="AE108" s="22">
        <v>40116.028347905005</v>
      </c>
      <c r="AF108" s="22">
        <v>1234.3393337816926</v>
      </c>
      <c r="AG108" s="22">
        <v>51693.349608319979</v>
      </c>
      <c r="AH108" s="22">
        <v>1590.5646033329224</v>
      </c>
      <c r="AI108" s="22">
        <v>2348.9850250737463</v>
      </c>
      <c r="AJ108" s="22">
        <v>72.276462309961445</v>
      </c>
      <c r="AK108" s="37">
        <v>-14006.19577834695</v>
      </c>
      <c r="AL108" s="103">
        <v>-430.95987010298307</v>
      </c>
      <c r="AM108" s="30">
        <v>443547.39738462184</v>
      </c>
      <c r="AN108" s="22">
        <v>13647.612227219133</v>
      </c>
      <c r="AO108" s="22">
        <v>404777.05895393784</v>
      </c>
      <c r="AP108" s="22">
        <v>12454.67873704424</v>
      </c>
      <c r="AQ108" s="22">
        <v>38981.060264983382</v>
      </c>
      <c r="AR108" s="22">
        <v>1199.4172389225655</v>
      </c>
      <c r="AS108" s="22">
        <v>38770.338430683994</v>
      </c>
      <c r="AT108" s="22">
        <v>1192.9334901748921</v>
      </c>
      <c r="AU108" s="22">
        <v>27947.831795567265</v>
      </c>
      <c r="AV108" s="22">
        <v>859.93328601745418</v>
      </c>
      <c r="AW108" s="22">
        <v>27737.109961267881</v>
      </c>
      <c r="AX108" s="56">
        <v>853.44953726978076</v>
      </c>
      <c r="AY108" s="30">
        <v>4.3999999999999999E-23</v>
      </c>
      <c r="AZ108" s="22" t="s">
        <v>62</v>
      </c>
      <c r="BA108" s="23">
        <v>3</v>
      </c>
      <c r="BB108" s="24" t="s">
        <v>273</v>
      </c>
      <c r="BC108" s="1">
        <v>0</v>
      </c>
      <c r="BD108" s="125">
        <v>44133.378460648149</v>
      </c>
    </row>
    <row r="109" spans="1:56" x14ac:dyDescent="0.2">
      <c r="A109" s="20">
        <v>91</v>
      </c>
      <c r="B109" s="25">
        <v>58</v>
      </c>
      <c r="C109" s="91" t="s">
        <v>142</v>
      </c>
      <c r="D109" s="33" t="s">
        <v>143</v>
      </c>
      <c r="E109" s="33" t="s">
        <v>55</v>
      </c>
      <c r="F109" s="33" t="s">
        <v>65</v>
      </c>
      <c r="G109" s="33">
        <v>0</v>
      </c>
      <c r="H109" s="33" t="s">
        <v>322</v>
      </c>
      <c r="I109" s="71" t="s">
        <v>264</v>
      </c>
      <c r="J109" s="35" t="s">
        <v>265</v>
      </c>
      <c r="K109" s="35">
        <v>2</v>
      </c>
      <c r="L109" s="37">
        <v>0.77462905422525274</v>
      </c>
      <c r="M109" s="37">
        <v>0</v>
      </c>
      <c r="N109" s="37">
        <v>78.5</v>
      </c>
      <c r="O109" s="31">
        <v>1429193.6725766461</v>
      </c>
      <c r="P109" s="103">
        <v>18206.288822632432</v>
      </c>
      <c r="Q109" s="74">
        <v>1477334.776798299</v>
      </c>
      <c r="R109" s="40">
        <v>18819.551296793619</v>
      </c>
      <c r="S109" s="30">
        <v>946200.18511436391</v>
      </c>
      <c r="T109" s="22">
        <v>12053.50554285814</v>
      </c>
      <c r="U109" s="22">
        <v>865458.43370807194</v>
      </c>
      <c r="V109" s="22">
        <v>11024.948200102828</v>
      </c>
      <c r="W109" s="22">
        <v>30174.51</v>
      </c>
      <c r="X109" s="22">
        <v>384.3886624203821</v>
      </c>
      <c r="Y109" s="22">
        <v>50567.241406291942</v>
      </c>
      <c r="Z109" s="22">
        <v>644.16868033492915</v>
      </c>
      <c r="AA109" s="27">
        <v>207500.13466523393</v>
      </c>
      <c r="AB109" s="37">
        <v>2643.3138173915145</v>
      </c>
      <c r="AC109" s="30">
        <v>323634.4570187013</v>
      </c>
      <c r="AD109" s="22">
        <v>4122.7319365439653</v>
      </c>
      <c r="AE109" s="22">
        <v>137883.971652095</v>
      </c>
      <c r="AF109" s="22">
        <v>1756.4837153133117</v>
      </c>
      <c r="AG109" s="22">
        <v>177676.72039168005</v>
      </c>
      <c r="AH109" s="22">
        <v>2263.3977119959236</v>
      </c>
      <c r="AI109" s="22">
        <v>8073.7649749262537</v>
      </c>
      <c r="AJ109" s="22">
        <v>102.85050923472933</v>
      </c>
      <c r="AK109" s="37">
        <v>-48141.104221653055</v>
      </c>
      <c r="AL109" s="103">
        <v>-613.26247416118531</v>
      </c>
      <c r="AM109" s="30">
        <v>1524529.7026153782</v>
      </c>
      <c r="AN109" s="22">
        <v>19420.760542871059</v>
      </c>
      <c r="AO109" s="22">
        <v>1391271.0410460623</v>
      </c>
      <c r="AP109" s="22">
        <v>17723.197975109073</v>
      </c>
      <c r="AQ109" s="22">
        <v>133982.93973501664</v>
      </c>
      <c r="AR109" s="22">
        <v>1706.7890412104027</v>
      </c>
      <c r="AS109" s="22">
        <v>133258.66156931603</v>
      </c>
      <c r="AT109" s="22">
        <v>1697.5625677619873</v>
      </c>
      <c r="AU109" s="22">
        <v>96060.308204432746</v>
      </c>
      <c r="AV109" s="22">
        <v>1223.6981936870411</v>
      </c>
      <c r="AW109" s="22">
        <v>95336.030038732119</v>
      </c>
      <c r="AX109" s="56">
        <v>1214.4717202386255</v>
      </c>
      <c r="AY109" s="30">
        <v>-1.5000000000000002E-22</v>
      </c>
      <c r="AZ109" s="22" t="s">
        <v>62</v>
      </c>
      <c r="BA109" s="23">
        <v>3</v>
      </c>
      <c r="BB109" s="24" t="s">
        <v>273</v>
      </c>
      <c r="BC109" s="1">
        <v>0</v>
      </c>
      <c r="BD109" s="125">
        <v>44133.378460648149</v>
      </c>
    </row>
    <row r="110" spans="1:56" x14ac:dyDescent="0.2">
      <c r="A110" s="20">
        <v>92</v>
      </c>
      <c r="B110" s="25">
        <v>59</v>
      </c>
      <c r="C110" s="91" t="s">
        <v>144</v>
      </c>
      <c r="D110" s="33" t="s">
        <v>145</v>
      </c>
      <c r="E110" s="33" t="s">
        <v>78</v>
      </c>
      <c r="F110" s="33" t="s">
        <v>65</v>
      </c>
      <c r="G110" s="33">
        <v>0</v>
      </c>
      <c r="H110" s="33" t="s">
        <v>322</v>
      </c>
      <c r="I110" s="71" t="s">
        <v>262</v>
      </c>
      <c r="J110" s="35" t="s">
        <v>263</v>
      </c>
      <c r="K110" s="35">
        <v>1</v>
      </c>
      <c r="L110" s="37">
        <v>0.30648123551623674</v>
      </c>
      <c r="M110" s="37">
        <v>1</v>
      </c>
      <c r="N110" s="37">
        <v>18</v>
      </c>
      <c r="O110" s="31">
        <v>342822.24188794958</v>
      </c>
      <c r="P110" s="103">
        <v>19045.680104886087</v>
      </c>
      <c r="Q110" s="74">
        <v>321053.54479351238</v>
      </c>
      <c r="R110" s="40">
        <v>17836.30804408402</v>
      </c>
      <c r="S110" s="30">
        <v>233699.49428101294</v>
      </c>
      <c r="T110" s="22">
        <v>12983.305237834049</v>
      </c>
      <c r="U110" s="22">
        <v>223060.649361702</v>
      </c>
      <c r="V110" s="22">
        <v>12392.258297872335</v>
      </c>
      <c r="W110" s="22">
        <v>3588.7021276595801</v>
      </c>
      <c r="X110" s="22">
        <v>199.37234042553223</v>
      </c>
      <c r="Y110" s="22">
        <v>7050.1427916513258</v>
      </c>
      <c r="Z110" s="22">
        <v>391.67459953618481</v>
      </c>
      <c r="AA110" s="27">
        <v>37348.584384919661</v>
      </c>
      <c r="AB110" s="37">
        <v>2074.9213547177587</v>
      </c>
      <c r="AC110" s="30">
        <v>50005.46612757977</v>
      </c>
      <c r="AD110" s="22">
        <v>2778.081451532209</v>
      </c>
      <c r="AE110" s="22">
        <v>4144.6836644420509</v>
      </c>
      <c r="AF110" s="22">
        <v>230.26020358011399</v>
      </c>
      <c r="AG110" s="22">
        <v>45860.782463137708</v>
      </c>
      <c r="AH110" s="22">
        <v>2547.8212479520953</v>
      </c>
      <c r="AI110" s="22">
        <v>0</v>
      </c>
      <c r="AJ110" s="22">
        <v>0</v>
      </c>
      <c r="AK110" s="37">
        <v>21768.697094437222</v>
      </c>
      <c r="AL110" s="103">
        <v>1209.3720608020681</v>
      </c>
      <c r="AM110" s="30">
        <v>342601.73476862063</v>
      </c>
      <c r="AN110" s="22">
        <v>19033.429709367811</v>
      </c>
      <c r="AO110" s="22">
        <v>347114.05799912615</v>
      </c>
      <c r="AP110" s="22">
        <v>19284.114333284786</v>
      </c>
      <c r="AQ110" s="22">
        <v>-13275.541197621311</v>
      </c>
      <c r="AR110" s="22">
        <v>-737.53006653451712</v>
      </c>
      <c r="AS110" s="22">
        <v>-4512.3232305055535</v>
      </c>
      <c r="AT110" s="22">
        <v>-250.6846239169752</v>
      </c>
      <c r="AU110" s="22">
        <v>-8983.7250864449798</v>
      </c>
      <c r="AV110" s="22">
        <v>-499.09583813583214</v>
      </c>
      <c r="AW110" s="22">
        <v>-220.50711932898878</v>
      </c>
      <c r="AX110" s="56">
        <v>-12.250395518277156</v>
      </c>
      <c r="AY110" s="30">
        <v>2.3322581000000101E-10</v>
      </c>
      <c r="AZ110" s="22" t="s">
        <v>55</v>
      </c>
      <c r="BA110" s="23">
        <v>5</v>
      </c>
      <c r="BB110" s="24" t="s">
        <v>273</v>
      </c>
      <c r="BC110" s="1">
        <v>0</v>
      </c>
      <c r="BD110" s="125">
        <v>44133.378460648149</v>
      </c>
    </row>
    <row r="111" spans="1:56" x14ac:dyDescent="0.2">
      <c r="A111" s="20">
        <v>92</v>
      </c>
      <c r="B111" s="25">
        <v>59</v>
      </c>
      <c r="C111" s="91" t="s">
        <v>144</v>
      </c>
      <c r="D111" s="33" t="s">
        <v>145</v>
      </c>
      <c r="E111" s="33" t="s">
        <v>78</v>
      </c>
      <c r="F111" s="33" t="s">
        <v>65</v>
      </c>
      <c r="G111" s="33">
        <v>0</v>
      </c>
      <c r="H111" s="33" t="s">
        <v>322</v>
      </c>
      <c r="I111" s="71" t="s">
        <v>264</v>
      </c>
      <c r="J111" s="35" t="s">
        <v>265</v>
      </c>
      <c r="K111" s="35">
        <v>2</v>
      </c>
      <c r="L111" s="37">
        <v>0.69351876448376326</v>
      </c>
      <c r="M111" s="37">
        <v>0</v>
      </c>
      <c r="N111" s="37">
        <v>44.5</v>
      </c>
      <c r="O111" s="31">
        <v>775752.73811205023</v>
      </c>
      <c r="P111" s="103">
        <v>17432.645800270795</v>
      </c>
      <c r="Q111" s="74">
        <v>726493.60520648747</v>
      </c>
      <c r="R111" s="40">
        <v>16325.698993404214</v>
      </c>
      <c r="S111" s="30">
        <v>528322.85571898695</v>
      </c>
      <c r="T111" s="22">
        <v>11872.423724022177</v>
      </c>
      <c r="U111" s="22">
        <v>474187.55063829781</v>
      </c>
      <c r="V111" s="22">
        <v>10655.900014343772</v>
      </c>
      <c r="W111" s="22">
        <v>27171.847872340419</v>
      </c>
      <c r="X111" s="22">
        <v>610.603322973942</v>
      </c>
      <c r="Y111" s="22">
        <v>26963.457208348675</v>
      </c>
      <c r="Z111" s="22">
        <v>605.92038670446448</v>
      </c>
      <c r="AA111" s="27">
        <v>85016.255615080343</v>
      </c>
      <c r="AB111" s="37">
        <v>1910.4776542714683</v>
      </c>
      <c r="AC111" s="30">
        <v>113154.49387242025</v>
      </c>
      <c r="AD111" s="22">
        <v>2542.7976151105668</v>
      </c>
      <c r="AE111" s="22">
        <v>9378.766335557948</v>
      </c>
      <c r="AF111" s="22">
        <v>210.75879405748196</v>
      </c>
      <c r="AG111" s="22">
        <v>103775.72753686229</v>
      </c>
      <c r="AH111" s="22">
        <v>2332.038821053085</v>
      </c>
      <c r="AI111" s="22">
        <v>0</v>
      </c>
      <c r="AJ111" s="22">
        <v>0</v>
      </c>
      <c r="AK111" s="37">
        <v>49259.132905562779</v>
      </c>
      <c r="AL111" s="103">
        <v>1106.9468068665792</v>
      </c>
      <c r="AM111" s="30">
        <v>775253.76523137942</v>
      </c>
      <c r="AN111" s="22">
        <v>17421.432926547852</v>
      </c>
      <c r="AO111" s="22">
        <v>785464.44200087385</v>
      </c>
      <c r="AP111" s="22">
        <v>17650.886337098291</v>
      </c>
      <c r="AQ111" s="22">
        <v>-30040.458802378689</v>
      </c>
      <c r="AR111" s="22">
        <v>-675.06648994109412</v>
      </c>
      <c r="AS111" s="22">
        <v>-10210.676769494446</v>
      </c>
      <c r="AT111" s="22">
        <v>-229.45341055043698</v>
      </c>
      <c r="AU111" s="22">
        <v>-20328.754913555022</v>
      </c>
      <c r="AV111" s="22">
        <v>-456.82595311359597</v>
      </c>
      <c r="AW111" s="22">
        <v>-498.97288067081126</v>
      </c>
      <c r="AX111" s="56">
        <v>-11.212873722939579</v>
      </c>
      <c r="AY111" s="30">
        <v>-3.3225810000000998E-11</v>
      </c>
      <c r="AZ111" s="22" t="s">
        <v>55</v>
      </c>
      <c r="BA111" s="23">
        <v>2</v>
      </c>
      <c r="BB111" s="24" t="s">
        <v>273</v>
      </c>
      <c r="BC111" s="1">
        <v>0</v>
      </c>
      <c r="BD111" s="125">
        <v>44133.378460648149</v>
      </c>
    </row>
    <row r="112" spans="1:56" x14ac:dyDescent="0.2">
      <c r="A112" s="20">
        <v>93</v>
      </c>
      <c r="B112" s="25">
        <v>60</v>
      </c>
      <c r="C112" s="91" t="s">
        <v>146</v>
      </c>
      <c r="D112" s="33" t="s">
        <v>147</v>
      </c>
      <c r="E112" s="33" t="s">
        <v>55</v>
      </c>
      <c r="F112" s="33" t="s">
        <v>65</v>
      </c>
      <c r="G112" s="33">
        <v>0</v>
      </c>
      <c r="H112" s="33" t="s">
        <v>322</v>
      </c>
      <c r="I112" s="71" t="s">
        <v>262</v>
      </c>
      <c r="J112" s="35" t="s">
        <v>263</v>
      </c>
      <c r="K112" s="35">
        <v>1</v>
      </c>
      <c r="L112" s="37">
        <v>0.23293228308082911</v>
      </c>
      <c r="M112" s="37">
        <v>0</v>
      </c>
      <c r="N112" s="37">
        <v>42.5</v>
      </c>
      <c r="O112" s="31">
        <v>744092.57450367708</v>
      </c>
      <c r="P112" s="103">
        <v>17508.060576557109</v>
      </c>
      <c r="Q112" s="74">
        <v>747767.40271582792</v>
      </c>
      <c r="R112" s="40">
        <v>17594.527122725362</v>
      </c>
      <c r="S112" s="30">
        <v>515243.76205649885</v>
      </c>
      <c r="T112" s="22">
        <v>12123.382636623499</v>
      </c>
      <c r="U112" s="22">
        <v>445932.45</v>
      </c>
      <c r="V112" s="22">
        <v>10492.528235294118</v>
      </c>
      <c r="W112" s="22">
        <v>13453.5</v>
      </c>
      <c r="X112" s="22">
        <v>316.55294117647054</v>
      </c>
      <c r="Y112" s="22">
        <v>55857.812056498755</v>
      </c>
      <c r="Z112" s="22">
        <v>1314.3014601529117</v>
      </c>
      <c r="AA112" s="27">
        <v>85862.894894642042</v>
      </c>
      <c r="AB112" s="37">
        <v>2020.3034092856947</v>
      </c>
      <c r="AC112" s="30">
        <v>146660.74576468705</v>
      </c>
      <c r="AD112" s="22">
        <v>3450.8410768161648</v>
      </c>
      <c r="AE112" s="22">
        <v>88140.912060778952</v>
      </c>
      <c r="AF112" s="22">
        <v>2073.9038131947982</v>
      </c>
      <c r="AG112" s="22">
        <v>58519.83370390808</v>
      </c>
      <c r="AH112" s="22">
        <v>1376.9372636213664</v>
      </c>
      <c r="AI112" s="22">
        <v>0</v>
      </c>
      <c r="AJ112" s="22">
        <v>0</v>
      </c>
      <c r="AK112" s="37">
        <v>-3674.82821215073</v>
      </c>
      <c r="AL112" s="103">
        <v>-86.466546168252478</v>
      </c>
      <c r="AM112" s="30">
        <v>748598.93835590675</v>
      </c>
      <c r="AN112" s="22">
        <v>17614.092667197805</v>
      </c>
      <c r="AO112" s="22">
        <v>635422.03358487668</v>
      </c>
      <c r="AP112" s="22">
        <v>14951.106672585332</v>
      </c>
      <c r="AQ112" s="22">
        <v>109467.41157651134</v>
      </c>
      <c r="AR112" s="22">
        <v>2575.7038018002668</v>
      </c>
      <c r="AS112" s="22">
        <v>113176.90477103015</v>
      </c>
      <c r="AT112" s="22">
        <v>2662.9859946124739</v>
      </c>
      <c r="AU112" s="22">
        <v>796.87065771083951</v>
      </c>
      <c r="AV112" s="22">
        <v>18.74989782849034</v>
      </c>
      <c r="AW112" s="22">
        <v>4506.3638522296587</v>
      </c>
      <c r="AX112" s="56">
        <v>106.03209064069786</v>
      </c>
      <c r="AY112" s="30">
        <v>-8.6899999999999987E-23</v>
      </c>
      <c r="AZ112" s="22" t="s">
        <v>62</v>
      </c>
      <c r="BA112" s="23">
        <v>5</v>
      </c>
      <c r="BB112" s="24" t="s">
        <v>273</v>
      </c>
      <c r="BC112" s="1">
        <v>0</v>
      </c>
      <c r="BD112" s="125">
        <v>44133.378460648149</v>
      </c>
    </row>
    <row r="113" spans="1:56" x14ac:dyDescent="0.2">
      <c r="A113" s="20">
        <v>93</v>
      </c>
      <c r="B113" s="25">
        <v>60</v>
      </c>
      <c r="C113" s="91" t="s">
        <v>146</v>
      </c>
      <c r="D113" s="33" t="s">
        <v>147</v>
      </c>
      <c r="E113" s="33" t="s">
        <v>55</v>
      </c>
      <c r="F113" s="33" t="s">
        <v>65</v>
      </c>
      <c r="G113" s="33">
        <v>0</v>
      </c>
      <c r="H113" s="33" t="s">
        <v>322</v>
      </c>
      <c r="I113" s="71" t="s">
        <v>264</v>
      </c>
      <c r="J113" s="35" t="s">
        <v>265</v>
      </c>
      <c r="K113" s="35">
        <v>2</v>
      </c>
      <c r="L113" s="37">
        <v>0.76706771691917097</v>
      </c>
      <c r="M113" s="37">
        <v>0</v>
      </c>
      <c r="N113" s="37">
        <v>150.5</v>
      </c>
      <c r="O113" s="31">
        <v>2450366.1954963226</v>
      </c>
      <c r="P113" s="103">
        <v>16281.502960108457</v>
      </c>
      <c r="Q113" s="74">
        <v>2462467.7472841726</v>
      </c>
      <c r="R113" s="40">
        <v>16361.911942087523</v>
      </c>
      <c r="S113" s="30">
        <v>1694145.7279435012</v>
      </c>
      <c r="T113" s="22">
        <v>11256.78224547177</v>
      </c>
      <c r="U113" s="22">
        <v>1427733.4</v>
      </c>
      <c r="V113" s="22">
        <v>9486.6006644518275</v>
      </c>
      <c r="W113" s="22">
        <v>75503.5</v>
      </c>
      <c r="X113" s="22">
        <v>501.68438538205976</v>
      </c>
      <c r="Y113" s="22">
        <v>190908.82794350127</v>
      </c>
      <c r="Z113" s="22">
        <v>1268.497195637882</v>
      </c>
      <c r="AA113" s="27">
        <v>285354.51510535798</v>
      </c>
      <c r="AB113" s="37">
        <v>1896.0432897365977</v>
      </c>
      <c r="AC113" s="30">
        <v>482967.50423531304</v>
      </c>
      <c r="AD113" s="22">
        <v>3209.0864068791557</v>
      </c>
      <c r="AE113" s="22">
        <v>290256.23793922109</v>
      </c>
      <c r="AF113" s="22">
        <v>1928.6128766725649</v>
      </c>
      <c r="AG113" s="22">
        <v>192711.26629609193</v>
      </c>
      <c r="AH113" s="22">
        <v>1280.4735302065908</v>
      </c>
      <c r="AI113" s="22">
        <v>0</v>
      </c>
      <c r="AJ113" s="22">
        <v>0</v>
      </c>
      <c r="AK113" s="37">
        <v>-12101.55178784927</v>
      </c>
      <c r="AL113" s="103">
        <v>-80.408981979064919</v>
      </c>
      <c r="AM113" s="30">
        <v>2465206.0716440929</v>
      </c>
      <c r="AN113" s="22">
        <v>16380.106788332845</v>
      </c>
      <c r="AO113" s="22">
        <v>2092503.9764151236</v>
      </c>
      <c r="AP113" s="22">
        <v>13903.680906412781</v>
      </c>
      <c r="AQ113" s="22">
        <v>360486.38842348871</v>
      </c>
      <c r="AR113" s="22">
        <v>2395.2583948404563</v>
      </c>
      <c r="AS113" s="22">
        <v>372702.09522896988</v>
      </c>
      <c r="AT113" s="22">
        <v>2476.4258819200654</v>
      </c>
      <c r="AU113" s="22">
        <v>2624.1693422891603</v>
      </c>
      <c r="AV113" s="22">
        <v>17.436341144778474</v>
      </c>
      <c r="AW113" s="22">
        <v>14839.876147770341</v>
      </c>
      <c r="AX113" s="56">
        <v>98.603828224387641</v>
      </c>
      <c r="AY113" s="30">
        <v>1.3689999999999999E-22</v>
      </c>
      <c r="AZ113" s="22" t="s">
        <v>62</v>
      </c>
      <c r="BA113" s="23">
        <v>2</v>
      </c>
      <c r="BB113" s="24" t="s">
        <v>273</v>
      </c>
      <c r="BC113" s="1">
        <v>0</v>
      </c>
      <c r="BD113" s="125">
        <v>44133.378460648149</v>
      </c>
    </row>
    <row r="114" spans="1:56" x14ac:dyDescent="0.2">
      <c r="A114" s="20">
        <v>96</v>
      </c>
      <c r="B114" s="25">
        <v>62</v>
      </c>
      <c r="C114" s="91" t="s">
        <v>148</v>
      </c>
      <c r="D114" s="33" t="s">
        <v>149</v>
      </c>
      <c r="E114" s="33" t="s">
        <v>55</v>
      </c>
      <c r="F114" s="33" t="s">
        <v>65</v>
      </c>
      <c r="G114" s="33">
        <v>0</v>
      </c>
      <c r="H114" s="33" t="s">
        <v>322</v>
      </c>
      <c r="I114" s="71" t="s">
        <v>262</v>
      </c>
      <c r="J114" s="35" t="s">
        <v>263</v>
      </c>
      <c r="K114" s="35">
        <v>1</v>
      </c>
      <c r="L114" s="37">
        <v>0.26241794937362978</v>
      </c>
      <c r="M114" s="37">
        <v>0</v>
      </c>
      <c r="N114" s="37">
        <v>61</v>
      </c>
      <c r="O114" s="31">
        <v>996916.41085290897</v>
      </c>
      <c r="P114" s="103">
        <v>16342.891981195227</v>
      </c>
      <c r="Q114" s="74">
        <v>1013082.8706858923</v>
      </c>
      <c r="R114" s="40">
        <v>16607.91591288348</v>
      </c>
      <c r="S114" s="30">
        <v>706162.92282307474</v>
      </c>
      <c r="T114" s="22">
        <v>11576.44135775532</v>
      </c>
      <c r="U114" s="22">
        <v>599800.34153470176</v>
      </c>
      <c r="V114" s="22">
        <v>9832.7924841754375</v>
      </c>
      <c r="W114" s="22">
        <v>17993.52</v>
      </c>
      <c r="X114" s="22">
        <v>294.975737704918</v>
      </c>
      <c r="Y114" s="22">
        <v>88369.061288372963</v>
      </c>
      <c r="Z114" s="22">
        <v>1448.6731358749664</v>
      </c>
      <c r="AA114" s="27">
        <v>113581.35871371366</v>
      </c>
      <c r="AB114" s="37">
        <v>1861.9894871100598</v>
      </c>
      <c r="AC114" s="30">
        <v>193338.58914910408</v>
      </c>
      <c r="AD114" s="22">
        <v>3169.4850680180989</v>
      </c>
      <c r="AE114" s="22">
        <v>48665.881063648514</v>
      </c>
      <c r="AF114" s="22">
        <v>797.80132891227061</v>
      </c>
      <c r="AG114" s="22">
        <v>140282.66572679425</v>
      </c>
      <c r="AH114" s="22">
        <v>2299.71583158679</v>
      </c>
      <c r="AI114" s="22">
        <v>4390.0423586613269</v>
      </c>
      <c r="AJ114" s="22">
        <v>71.96790751903815</v>
      </c>
      <c r="AK114" s="37">
        <v>-16166.459832983479</v>
      </c>
      <c r="AL114" s="103">
        <v>-265.02393168825375</v>
      </c>
      <c r="AM114" s="30">
        <v>995201.70111885516</v>
      </c>
      <c r="AN114" s="22">
        <v>16314.781985555004</v>
      </c>
      <c r="AO114" s="22">
        <v>818816.68919352186</v>
      </c>
      <c r="AP114" s="22">
        <v>13423.224413008556</v>
      </c>
      <c r="AQ114" s="22">
        <v>178244.24309664554</v>
      </c>
      <c r="AR114" s="22">
        <v>2922.036772076156</v>
      </c>
      <c r="AS114" s="22">
        <v>176385.01192533338</v>
      </c>
      <c r="AT114" s="22">
        <v>2891.5575725464487</v>
      </c>
      <c r="AU114" s="22">
        <v>144.52143725853912</v>
      </c>
      <c r="AV114" s="22">
        <v>2.3692038894842478</v>
      </c>
      <c r="AW114" s="22">
        <v>-1714.7097340536277</v>
      </c>
      <c r="AX114" s="56">
        <v>-28.109995640223406</v>
      </c>
      <c r="AY114" s="30">
        <v>-8.3310000000000002E-23</v>
      </c>
      <c r="AZ114" s="22" t="s">
        <v>62</v>
      </c>
      <c r="BA114" s="23">
        <v>5</v>
      </c>
      <c r="BB114" s="24" t="s">
        <v>273</v>
      </c>
      <c r="BC114" s="1">
        <v>0</v>
      </c>
      <c r="BD114" s="125">
        <v>44133.378460648149</v>
      </c>
    </row>
    <row r="115" spans="1:56" x14ac:dyDescent="0.2">
      <c r="A115" s="20">
        <v>96</v>
      </c>
      <c r="B115" s="25">
        <v>62</v>
      </c>
      <c r="C115" s="91" t="s">
        <v>148</v>
      </c>
      <c r="D115" s="33" t="s">
        <v>149</v>
      </c>
      <c r="E115" s="33" t="s">
        <v>55</v>
      </c>
      <c r="F115" s="33" t="s">
        <v>65</v>
      </c>
      <c r="G115" s="33">
        <v>0</v>
      </c>
      <c r="H115" s="33" t="s">
        <v>322</v>
      </c>
      <c r="I115" s="71" t="s">
        <v>264</v>
      </c>
      <c r="J115" s="35" t="s">
        <v>265</v>
      </c>
      <c r="K115" s="35">
        <v>2</v>
      </c>
      <c r="L115" s="37">
        <v>0.73758205062637028</v>
      </c>
      <c r="M115" s="37">
        <v>0</v>
      </c>
      <c r="N115" s="37">
        <v>169.5</v>
      </c>
      <c r="O115" s="31">
        <v>2802047.8491470912</v>
      </c>
      <c r="P115" s="103">
        <v>16531.255747180479</v>
      </c>
      <c r="Q115" s="74">
        <v>2847487.1593141076</v>
      </c>
      <c r="R115" s="40">
        <v>16799.334273239572</v>
      </c>
      <c r="S115" s="30">
        <v>1973678.7671769254</v>
      </c>
      <c r="T115" s="22">
        <v>11644.122520217848</v>
      </c>
      <c r="U115" s="22">
        <v>1755595.1384652983</v>
      </c>
      <c r="V115" s="22">
        <v>10357.493442273148</v>
      </c>
      <c r="W115" s="22">
        <v>86876.31</v>
      </c>
      <c r="X115" s="22">
        <v>512.54460176991142</v>
      </c>
      <c r="Y115" s="22">
        <v>131207.31871162704</v>
      </c>
      <c r="Z115" s="22">
        <v>774.08447617479089</v>
      </c>
      <c r="AA115" s="27">
        <v>330388.73128628638</v>
      </c>
      <c r="AB115" s="37">
        <v>1949.19605478635</v>
      </c>
      <c r="AC115" s="30">
        <v>543419.66085089603</v>
      </c>
      <c r="AD115" s="22">
        <v>3206.0156982353737</v>
      </c>
      <c r="AE115" s="22">
        <v>136785.91893635152</v>
      </c>
      <c r="AF115" s="22">
        <v>806.9965718958789</v>
      </c>
      <c r="AG115" s="22">
        <v>394294.58427320578</v>
      </c>
      <c r="AH115" s="22">
        <v>2326.2217361251078</v>
      </c>
      <c r="AI115" s="22">
        <v>12339.157641338672</v>
      </c>
      <c r="AJ115" s="22">
        <v>72.797390214387448</v>
      </c>
      <c r="AK115" s="37">
        <v>-45439.310167016527</v>
      </c>
      <c r="AL115" s="103">
        <v>-268.07852605909449</v>
      </c>
      <c r="AM115" s="30">
        <v>2797228.288881145</v>
      </c>
      <c r="AN115" s="22">
        <v>16502.821763310589</v>
      </c>
      <c r="AO115" s="22">
        <v>2301460.3008064781</v>
      </c>
      <c r="AP115" s="22">
        <v>13577.936877914326</v>
      </c>
      <c r="AQ115" s="22">
        <v>500993.75690335449</v>
      </c>
      <c r="AR115" s="22">
        <v>2955.7153799607927</v>
      </c>
      <c r="AS115" s="22">
        <v>495767.9880746667</v>
      </c>
      <c r="AT115" s="22">
        <v>2924.8848853962631</v>
      </c>
      <c r="AU115" s="22">
        <v>406.20856274146087</v>
      </c>
      <c r="AV115" s="22">
        <v>2.3965106946398871</v>
      </c>
      <c r="AW115" s="22">
        <v>-4819.560265946373</v>
      </c>
      <c r="AX115" s="56">
        <v>-28.433983869890103</v>
      </c>
      <c r="AY115" s="30">
        <v>8.3310000000000002E-23</v>
      </c>
      <c r="AZ115" s="22" t="s">
        <v>62</v>
      </c>
      <c r="BA115" s="23">
        <v>2</v>
      </c>
      <c r="BB115" s="24" t="s">
        <v>273</v>
      </c>
      <c r="BC115" s="1">
        <v>0</v>
      </c>
      <c r="BD115" s="125">
        <v>44133.378460648149</v>
      </c>
    </row>
    <row r="116" spans="1:56" x14ac:dyDescent="0.2">
      <c r="A116" s="20">
        <v>99</v>
      </c>
      <c r="B116" s="25">
        <v>63</v>
      </c>
      <c r="C116" s="91" t="s">
        <v>150</v>
      </c>
      <c r="D116" s="33" t="s">
        <v>151</v>
      </c>
      <c r="E116" s="33" t="s">
        <v>55</v>
      </c>
      <c r="F116" s="33" t="s">
        <v>65</v>
      </c>
      <c r="G116" s="33">
        <v>0</v>
      </c>
      <c r="H116" s="33" t="s">
        <v>322</v>
      </c>
      <c r="I116" s="71" t="s">
        <v>262</v>
      </c>
      <c r="J116" s="35" t="s">
        <v>263</v>
      </c>
      <c r="K116" s="35">
        <v>1</v>
      </c>
      <c r="L116" s="37">
        <v>0.16749758109252558</v>
      </c>
      <c r="M116" s="37">
        <v>0</v>
      </c>
      <c r="N116" s="37">
        <v>59</v>
      </c>
      <c r="O116" s="31">
        <v>624927.38819411607</v>
      </c>
      <c r="P116" s="103">
        <v>10591.989630408745</v>
      </c>
      <c r="Q116" s="74">
        <v>655830.99340133299</v>
      </c>
      <c r="R116" s="40">
        <v>11115.779549175135</v>
      </c>
      <c r="S116" s="30">
        <v>426308.12506871845</v>
      </c>
      <c r="T116" s="22">
        <v>7225.5614418426849</v>
      </c>
      <c r="U116" s="22">
        <v>411050.18</v>
      </c>
      <c r="V116" s="22">
        <v>6966.9522033898302</v>
      </c>
      <c r="W116" s="22">
        <v>7327.37</v>
      </c>
      <c r="X116" s="22">
        <v>124.19271186440679</v>
      </c>
      <c r="Y116" s="22">
        <v>7930.57506871845</v>
      </c>
      <c r="Z116" s="22">
        <v>134.41652658844828</v>
      </c>
      <c r="AA116" s="27">
        <v>62759.971830180184</v>
      </c>
      <c r="AB116" s="37">
        <v>1063.7283361047489</v>
      </c>
      <c r="AC116" s="30">
        <v>166762.89650243431</v>
      </c>
      <c r="AD116" s="22">
        <v>2826.4897712276993</v>
      </c>
      <c r="AE116" s="22">
        <v>97701.339051270174</v>
      </c>
      <c r="AF116" s="22">
        <v>1655.9548991740705</v>
      </c>
      <c r="AG116" s="22">
        <v>67830.324606948241</v>
      </c>
      <c r="AH116" s="22">
        <v>1149.6665187618346</v>
      </c>
      <c r="AI116" s="22">
        <v>1231.2328442158821</v>
      </c>
      <c r="AJ116" s="22">
        <v>20.868353291794612</v>
      </c>
      <c r="AK116" s="37">
        <v>-30903.605207216933</v>
      </c>
      <c r="AL116" s="103">
        <v>-523.78991876638872</v>
      </c>
      <c r="AM116" s="30">
        <v>677760.59578113793</v>
      </c>
      <c r="AN116" s="22">
        <v>11487.467725104032</v>
      </c>
      <c r="AO116" s="22">
        <v>604219.94531455915</v>
      </c>
      <c r="AP116" s="22">
        <v>10241.016022280664</v>
      </c>
      <c r="AQ116" s="22">
        <v>93886.414144306807</v>
      </c>
      <c r="AR116" s="22">
        <v>1591.2951549882507</v>
      </c>
      <c r="AS116" s="22">
        <v>73540.650466578823</v>
      </c>
      <c r="AT116" s="22">
        <v>1246.4517028233695</v>
      </c>
      <c r="AU116" s="22">
        <v>73178.971264749911</v>
      </c>
      <c r="AV116" s="22">
        <v>1240.3215468601679</v>
      </c>
      <c r="AW116" s="22">
        <v>52833.207587021927</v>
      </c>
      <c r="AX116" s="56">
        <v>895.47809469528681</v>
      </c>
      <c r="AY116" s="30">
        <v>4.9999999999999998E-24</v>
      </c>
      <c r="AZ116" s="22" t="s">
        <v>62</v>
      </c>
      <c r="BA116" s="23">
        <v>2</v>
      </c>
      <c r="BB116" s="24" t="s">
        <v>273</v>
      </c>
      <c r="BC116" s="1">
        <v>0</v>
      </c>
      <c r="BD116" s="125">
        <v>44133.378460648149</v>
      </c>
    </row>
    <row r="117" spans="1:56" x14ac:dyDescent="0.2">
      <c r="A117" s="20">
        <v>99</v>
      </c>
      <c r="B117" s="25">
        <v>63</v>
      </c>
      <c r="C117" s="91" t="s">
        <v>150</v>
      </c>
      <c r="D117" s="33" t="s">
        <v>151</v>
      </c>
      <c r="E117" s="33" t="s">
        <v>55</v>
      </c>
      <c r="F117" s="33" t="s">
        <v>65</v>
      </c>
      <c r="G117" s="33">
        <v>0</v>
      </c>
      <c r="H117" s="33" t="s">
        <v>322</v>
      </c>
      <c r="I117" s="71" t="s">
        <v>264</v>
      </c>
      <c r="J117" s="35" t="s">
        <v>265</v>
      </c>
      <c r="K117" s="35">
        <v>2</v>
      </c>
      <c r="L117" s="37">
        <v>0.83250241890747445</v>
      </c>
      <c r="M117" s="37">
        <v>0</v>
      </c>
      <c r="N117" s="37">
        <v>191</v>
      </c>
      <c r="O117" s="31">
        <v>3106036.2718058839</v>
      </c>
      <c r="P117" s="103">
        <v>16261.97000945489</v>
      </c>
      <c r="Q117" s="74">
        <v>3259634.4665986672</v>
      </c>
      <c r="R117" s="40">
        <v>17066.149039783599</v>
      </c>
      <c r="S117" s="30">
        <v>2109345.2049312815</v>
      </c>
      <c r="T117" s="22">
        <v>11043.692172415087</v>
      </c>
      <c r="U117" s="22">
        <v>1878586.38</v>
      </c>
      <c r="V117" s="22">
        <v>9835.5307853403156</v>
      </c>
      <c r="W117" s="22">
        <v>58286.61</v>
      </c>
      <c r="X117" s="22">
        <v>305.16549738219896</v>
      </c>
      <c r="Y117" s="22">
        <v>172472.21493128157</v>
      </c>
      <c r="Z117" s="22">
        <v>902.99588969257354</v>
      </c>
      <c r="AA117" s="27">
        <v>321438.39816981985</v>
      </c>
      <c r="AB117" s="37">
        <v>1682.923550627329</v>
      </c>
      <c r="AC117" s="30">
        <v>828850.86349756573</v>
      </c>
      <c r="AD117" s="22">
        <v>4339.5333167411809</v>
      </c>
      <c r="AE117" s="22">
        <v>485598.66094872984</v>
      </c>
      <c r="AF117" s="22">
        <v>2542.4013662237162</v>
      </c>
      <c r="AG117" s="22">
        <v>337132.68539305177</v>
      </c>
      <c r="AH117" s="22">
        <v>1765.092593680899</v>
      </c>
      <c r="AI117" s="22">
        <v>6119.5171557841177</v>
      </c>
      <c r="AJ117" s="22">
        <v>32.039356836566064</v>
      </c>
      <c r="AK117" s="37">
        <v>-153598.19479278309</v>
      </c>
      <c r="AL117" s="103">
        <v>-804.17903032870709</v>
      </c>
      <c r="AM117" s="30">
        <v>3368629.7542188619</v>
      </c>
      <c r="AN117" s="22">
        <v>17636.804995910272</v>
      </c>
      <c r="AO117" s="22">
        <v>3003115.4046854409</v>
      </c>
      <c r="AP117" s="22">
        <v>15723.117302018016</v>
      </c>
      <c r="AQ117" s="22">
        <v>466637.58585569321</v>
      </c>
      <c r="AR117" s="22">
        <v>2443.1287217575555</v>
      </c>
      <c r="AS117" s="22">
        <v>365514.34953342122</v>
      </c>
      <c r="AT117" s="22">
        <v>1913.6876938922574</v>
      </c>
      <c r="AU117" s="22">
        <v>363716.71873525012</v>
      </c>
      <c r="AV117" s="22">
        <v>1904.2760143206808</v>
      </c>
      <c r="AW117" s="22">
        <v>262593.48241297808</v>
      </c>
      <c r="AX117" s="56">
        <v>1374.8349864553825</v>
      </c>
      <c r="AY117" s="30">
        <v>1.0000000000000001E-23</v>
      </c>
      <c r="AZ117" s="22" t="s">
        <v>62</v>
      </c>
      <c r="BA117" s="23">
        <v>3</v>
      </c>
      <c r="BB117" s="24" t="s">
        <v>273</v>
      </c>
      <c r="BC117" s="1">
        <v>0</v>
      </c>
      <c r="BD117" s="125">
        <v>44133.378460648149</v>
      </c>
    </row>
    <row r="118" spans="1:56" x14ac:dyDescent="0.2">
      <c r="A118" s="20">
        <v>98</v>
      </c>
      <c r="B118" s="25">
        <v>64</v>
      </c>
      <c r="C118" s="91" t="s">
        <v>152</v>
      </c>
      <c r="D118" s="33" t="s">
        <v>151</v>
      </c>
      <c r="E118" s="33" t="s">
        <v>55</v>
      </c>
      <c r="F118" s="33" t="s">
        <v>60</v>
      </c>
      <c r="G118" s="33">
        <v>0</v>
      </c>
      <c r="H118" s="33" t="s">
        <v>322</v>
      </c>
      <c r="I118" s="71" t="s">
        <v>260</v>
      </c>
      <c r="J118" s="35" t="s">
        <v>261</v>
      </c>
      <c r="K118" s="35">
        <v>3</v>
      </c>
      <c r="L118" s="37">
        <v>1</v>
      </c>
      <c r="M118" s="37">
        <v>0</v>
      </c>
      <c r="N118" s="37">
        <v>167.5</v>
      </c>
      <c r="O118" s="31">
        <v>4060509.24</v>
      </c>
      <c r="P118" s="103">
        <v>24241.846208955227</v>
      </c>
      <c r="Q118" s="74">
        <v>4179683.03</v>
      </c>
      <c r="R118" s="40">
        <v>24953.33152238806</v>
      </c>
      <c r="S118" s="30">
        <v>2941150.8</v>
      </c>
      <c r="T118" s="22">
        <v>17559.109253731342</v>
      </c>
      <c r="U118" s="22">
        <v>2464837.6</v>
      </c>
      <c r="V118" s="22">
        <v>14715.448358208956</v>
      </c>
      <c r="W118" s="22">
        <v>87294.080000000002</v>
      </c>
      <c r="X118" s="22">
        <v>521.15868656716418</v>
      </c>
      <c r="Y118" s="22">
        <v>389019.12</v>
      </c>
      <c r="Z118" s="22">
        <v>2322.5022089552235</v>
      </c>
      <c r="AA118" s="27">
        <v>473761.71</v>
      </c>
      <c r="AB118" s="37">
        <v>2828.4281194029845</v>
      </c>
      <c r="AC118" s="30">
        <v>764770.52</v>
      </c>
      <c r="AD118" s="22">
        <v>4565.7941492537311</v>
      </c>
      <c r="AE118" s="22">
        <v>269978</v>
      </c>
      <c r="AF118" s="22">
        <v>1611.8089552238805</v>
      </c>
      <c r="AG118" s="22">
        <v>477604.7</v>
      </c>
      <c r="AH118" s="22">
        <v>2851.3713432835825</v>
      </c>
      <c r="AI118" s="22">
        <v>17187.82</v>
      </c>
      <c r="AJ118" s="22">
        <v>102.61385074626865</v>
      </c>
      <c r="AK118" s="37">
        <v>-119173.79</v>
      </c>
      <c r="AL118" s="103">
        <v>-711.48531343283571</v>
      </c>
      <c r="AM118" s="30">
        <v>3632068.77</v>
      </c>
      <c r="AN118" s="22">
        <v>21683.992656716418</v>
      </c>
      <c r="AO118" s="22">
        <v>3768812.77</v>
      </c>
      <c r="AP118" s="22">
        <v>22500.374746268655</v>
      </c>
      <c r="AQ118" s="22">
        <v>-154802</v>
      </c>
      <c r="AR118" s="22">
        <v>-924.19104477611938</v>
      </c>
      <c r="AS118" s="22">
        <v>-136744</v>
      </c>
      <c r="AT118" s="22">
        <v>-816.38208955223865</v>
      </c>
      <c r="AU118" s="22">
        <v>-446498.47</v>
      </c>
      <c r="AV118" s="22">
        <v>-2665.6625074626863</v>
      </c>
      <c r="AW118" s="22">
        <v>-428440.47</v>
      </c>
      <c r="AX118" s="56">
        <v>-2557.8535522388056</v>
      </c>
      <c r="AY118" s="30">
        <v>0</v>
      </c>
      <c r="AZ118" s="22" t="s">
        <v>55</v>
      </c>
      <c r="BA118" s="23">
        <v>3</v>
      </c>
      <c r="BB118" s="24" t="s">
        <v>273</v>
      </c>
      <c r="BC118" s="1">
        <v>0</v>
      </c>
      <c r="BD118" s="125">
        <v>44133.378460648149</v>
      </c>
    </row>
    <row r="119" spans="1:56" x14ac:dyDescent="0.2">
      <c r="A119" s="20">
        <v>100</v>
      </c>
      <c r="B119" s="25">
        <v>65</v>
      </c>
      <c r="C119" s="91" t="s">
        <v>153</v>
      </c>
      <c r="D119" s="33" t="s">
        <v>154</v>
      </c>
      <c r="E119" s="33" t="s">
        <v>55</v>
      </c>
      <c r="F119" s="33" t="s">
        <v>56</v>
      </c>
      <c r="G119" s="33">
        <v>0</v>
      </c>
      <c r="H119" s="33" t="s">
        <v>322</v>
      </c>
      <c r="I119" s="71" t="s">
        <v>262</v>
      </c>
      <c r="J119" s="35" t="s">
        <v>263</v>
      </c>
      <c r="K119" s="35">
        <v>1</v>
      </c>
      <c r="L119" s="37">
        <v>0.14951715842437854</v>
      </c>
      <c r="M119" s="37">
        <v>0</v>
      </c>
      <c r="N119" s="37">
        <v>130.5</v>
      </c>
      <c r="O119" s="31">
        <v>1946773.5967982186</v>
      </c>
      <c r="P119" s="103">
        <v>14917.805339449951</v>
      </c>
      <c r="Q119" s="74">
        <v>1987373.3140520421</v>
      </c>
      <c r="R119" s="40">
        <v>15228.914283923696</v>
      </c>
      <c r="S119" s="30">
        <v>1201299.6457552332</v>
      </c>
      <c r="T119" s="22">
        <v>9205.3612701550446</v>
      </c>
      <c r="U119" s="22">
        <v>1140652.8555917172</v>
      </c>
      <c r="V119" s="22">
        <v>8740.6349087487924</v>
      </c>
      <c r="W119" s="22">
        <v>30346.85</v>
      </c>
      <c r="X119" s="22">
        <v>232.54291187739463</v>
      </c>
      <c r="Y119" s="22">
        <v>30299.940163515967</v>
      </c>
      <c r="Z119" s="22">
        <v>232.18344952885795</v>
      </c>
      <c r="AA119" s="27">
        <v>166737.72893672704</v>
      </c>
      <c r="AB119" s="37">
        <v>1277.6837466415864</v>
      </c>
      <c r="AC119" s="30">
        <v>619335.93936008203</v>
      </c>
      <c r="AD119" s="22">
        <v>4745.8692671270646</v>
      </c>
      <c r="AE119" s="22">
        <v>370977.93651929061</v>
      </c>
      <c r="AF119" s="22">
        <v>2842.7428085769388</v>
      </c>
      <c r="AG119" s="22">
        <v>238210.15368480206</v>
      </c>
      <c r="AH119" s="22">
        <v>1825.3651623356475</v>
      </c>
      <c r="AI119" s="22">
        <v>10147.849155989312</v>
      </c>
      <c r="AJ119" s="22">
        <v>77.761296214477483</v>
      </c>
      <c r="AK119" s="37">
        <v>-40599.717253823554</v>
      </c>
      <c r="AL119" s="103">
        <v>-311.10894447374375</v>
      </c>
      <c r="AM119" s="30">
        <v>1693362.947166248</v>
      </c>
      <c r="AN119" s="22">
        <v>12975.961280967418</v>
      </c>
      <c r="AO119" s="22">
        <v>1497111.9581189537</v>
      </c>
      <c r="AP119" s="22">
        <v>11472.122284436427</v>
      </c>
      <c r="AQ119" s="22">
        <v>357873.95372066123</v>
      </c>
      <c r="AR119" s="22">
        <v>2742.32914728476</v>
      </c>
      <c r="AS119" s="22">
        <v>196250.98904729442</v>
      </c>
      <c r="AT119" s="22">
        <v>1503.8389965309916</v>
      </c>
      <c r="AU119" s="22">
        <v>-91787.684958603859</v>
      </c>
      <c r="AV119" s="22">
        <v>-703.35390772876508</v>
      </c>
      <c r="AW119" s="22">
        <v>-253410.64963197065</v>
      </c>
      <c r="AX119" s="56">
        <v>-1941.8440584825332</v>
      </c>
      <c r="AY119" s="30">
        <v>-2.1000000000000001E-22</v>
      </c>
      <c r="AZ119" s="22" t="s">
        <v>62</v>
      </c>
      <c r="BA119" s="23">
        <v>4</v>
      </c>
      <c r="BB119" s="24" t="s">
        <v>273</v>
      </c>
      <c r="BC119" s="1">
        <v>0</v>
      </c>
      <c r="BD119" s="125">
        <v>44133.378460648149</v>
      </c>
    </row>
    <row r="120" spans="1:56" x14ac:dyDescent="0.2">
      <c r="A120" s="20">
        <v>100</v>
      </c>
      <c r="B120" s="25">
        <v>65</v>
      </c>
      <c r="C120" s="91" t="s">
        <v>153</v>
      </c>
      <c r="D120" s="33" t="s">
        <v>154</v>
      </c>
      <c r="E120" s="33" t="s">
        <v>55</v>
      </c>
      <c r="F120" s="33" t="s">
        <v>56</v>
      </c>
      <c r="G120" s="33">
        <v>0</v>
      </c>
      <c r="H120" s="33" t="s">
        <v>322</v>
      </c>
      <c r="I120" s="71" t="s">
        <v>264</v>
      </c>
      <c r="J120" s="35" t="s">
        <v>265</v>
      </c>
      <c r="K120" s="35">
        <v>2</v>
      </c>
      <c r="L120" s="37">
        <v>0.50776980830627083</v>
      </c>
      <c r="M120" s="37">
        <v>0</v>
      </c>
      <c r="N120" s="37">
        <v>357.5</v>
      </c>
      <c r="O120" s="31">
        <v>6611367.3271947727</v>
      </c>
      <c r="P120" s="103">
        <v>18493.335180964401</v>
      </c>
      <c r="Q120" s="74">
        <v>6749246.5570069775</v>
      </c>
      <c r="R120" s="40">
        <v>18879.011348271266</v>
      </c>
      <c r="S120" s="30">
        <v>4039240.7729192106</v>
      </c>
      <c r="T120" s="22">
        <v>11298.575588585205</v>
      </c>
      <c r="U120" s="22">
        <v>3645633.3813857795</v>
      </c>
      <c r="V120" s="22">
        <v>10197.575891988196</v>
      </c>
      <c r="W120" s="22">
        <v>119050.65</v>
      </c>
      <c r="X120" s="22">
        <v>333.00881118881119</v>
      </c>
      <c r="Y120" s="22">
        <v>274556.74153343111</v>
      </c>
      <c r="Z120" s="22">
        <v>767.99088540819878</v>
      </c>
      <c r="AA120" s="27">
        <v>606701.42410618055</v>
      </c>
      <c r="AB120" s="37">
        <v>1697.0669205767285</v>
      </c>
      <c r="AC120" s="30">
        <v>2103304.3599815867</v>
      </c>
      <c r="AD120" s="22">
        <v>5883.3688391093319</v>
      </c>
      <c r="AE120" s="22">
        <v>1259864.7385846949</v>
      </c>
      <c r="AF120" s="22">
        <v>3524.0971708662796</v>
      </c>
      <c r="AG120" s="22">
        <v>808976.87829129829</v>
      </c>
      <c r="AH120" s="22">
        <v>2262.8723868288062</v>
      </c>
      <c r="AI120" s="22">
        <v>34462.743105593247</v>
      </c>
      <c r="AJ120" s="22">
        <v>96.399281414246843</v>
      </c>
      <c r="AK120" s="37">
        <v>-137879.22981220525</v>
      </c>
      <c r="AL120" s="103">
        <v>-385.67616730686774</v>
      </c>
      <c r="AM120" s="30">
        <v>5750768.5949665047</v>
      </c>
      <c r="AN120" s="22">
        <v>16086.065999906306</v>
      </c>
      <c r="AO120" s="22">
        <v>5084287.7165269842</v>
      </c>
      <c r="AP120" s="22">
        <v>14221.783822453102</v>
      </c>
      <c r="AQ120" s="22">
        <v>1215362.7770451168</v>
      </c>
      <c r="AR120" s="22">
        <v>3399.61615956676</v>
      </c>
      <c r="AS120" s="22">
        <v>666480.87843952049</v>
      </c>
      <c r="AT120" s="22">
        <v>1864.2821774532038</v>
      </c>
      <c r="AU120" s="22">
        <v>-311716.83362267178</v>
      </c>
      <c r="AV120" s="22">
        <v>-871.9351989445363</v>
      </c>
      <c r="AW120" s="22">
        <v>-860598.73222826817</v>
      </c>
      <c r="AX120" s="56">
        <v>-2407.2691810580923</v>
      </c>
      <c r="AY120" s="30">
        <v>3.6000000000000003E-22</v>
      </c>
      <c r="AZ120" s="22" t="s">
        <v>62</v>
      </c>
      <c r="BA120" s="23">
        <v>3</v>
      </c>
      <c r="BB120" s="24" t="s">
        <v>273</v>
      </c>
      <c r="BC120" s="1">
        <v>0</v>
      </c>
      <c r="BD120" s="125">
        <v>44133.378460648149</v>
      </c>
    </row>
    <row r="121" spans="1:56" x14ac:dyDescent="0.2">
      <c r="A121" s="20">
        <v>100</v>
      </c>
      <c r="B121" s="25">
        <v>65</v>
      </c>
      <c r="C121" s="91" t="s">
        <v>153</v>
      </c>
      <c r="D121" s="33" t="s">
        <v>154</v>
      </c>
      <c r="E121" s="33" t="s">
        <v>55</v>
      </c>
      <c r="F121" s="33" t="s">
        <v>56</v>
      </c>
      <c r="G121" s="33">
        <v>0</v>
      </c>
      <c r="H121" s="33" t="s">
        <v>322</v>
      </c>
      <c r="I121" s="71" t="s">
        <v>260</v>
      </c>
      <c r="J121" s="35" t="s">
        <v>261</v>
      </c>
      <c r="K121" s="35">
        <v>3</v>
      </c>
      <c r="L121" s="37">
        <v>0.3427130332693506</v>
      </c>
      <c r="M121" s="37">
        <v>0</v>
      </c>
      <c r="N121" s="37">
        <v>179</v>
      </c>
      <c r="O121" s="31">
        <v>4462261.6660070084</v>
      </c>
      <c r="P121" s="103">
        <v>24928.836122944183</v>
      </c>
      <c r="Q121" s="74">
        <v>4555321.5689409794</v>
      </c>
      <c r="R121" s="40">
        <v>25448.723848832291</v>
      </c>
      <c r="S121" s="30">
        <v>2709741.0213255561</v>
      </c>
      <c r="T121" s="22">
        <v>15138.217996232157</v>
      </c>
      <c r="U121" s="22">
        <v>2434977.6630225033</v>
      </c>
      <c r="V121" s="22">
        <v>13603.22716772348</v>
      </c>
      <c r="W121" s="22">
        <v>123819.41</v>
      </c>
      <c r="X121" s="22">
        <v>691.72854748603345</v>
      </c>
      <c r="Y121" s="22">
        <v>150943.94830305295</v>
      </c>
      <c r="Z121" s="22">
        <v>843.26228102264213</v>
      </c>
      <c r="AA121" s="27">
        <v>425980.94695709244</v>
      </c>
      <c r="AB121" s="37">
        <v>2379.7818265759352</v>
      </c>
      <c r="AC121" s="30">
        <v>1419599.6006583315</v>
      </c>
      <c r="AD121" s="22">
        <v>7930.7240260241988</v>
      </c>
      <c r="AE121" s="22">
        <v>850330.32489601441</v>
      </c>
      <c r="AF121" s="22">
        <v>4750.448742435834</v>
      </c>
      <c r="AG121" s="22">
        <v>546009.06802389969</v>
      </c>
      <c r="AH121" s="22">
        <v>3050.3299889603327</v>
      </c>
      <c r="AI121" s="22">
        <v>23260.207738417441</v>
      </c>
      <c r="AJ121" s="22">
        <v>129.94529462803038</v>
      </c>
      <c r="AK121" s="37">
        <v>-93059.902933971214</v>
      </c>
      <c r="AL121" s="103">
        <v>-519.8877258881073</v>
      </c>
      <c r="AM121" s="30">
        <v>3881411.0578672476</v>
      </c>
      <c r="AN121" s="22">
        <v>21683.860658476246</v>
      </c>
      <c r="AO121" s="22">
        <v>3431577.9253540626</v>
      </c>
      <c r="AP121" s="22">
        <v>19170.82639862605</v>
      </c>
      <c r="AQ121" s="22">
        <v>820294.26923422201</v>
      </c>
      <c r="AR121" s="22">
        <v>4582.6495487945358</v>
      </c>
      <c r="AS121" s="22">
        <v>449833.13251318521</v>
      </c>
      <c r="AT121" s="22">
        <v>2513.0342598501966</v>
      </c>
      <c r="AU121" s="22">
        <v>-210389.47141872442</v>
      </c>
      <c r="AV121" s="22">
        <v>-1175.3601755236</v>
      </c>
      <c r="AW121" s="22">
        <v>-580850.60813976126</v>
      </c>
      <c r="AX121" s="56">
        <v>-3244.9754644679397</v>
      </c>
      <c r="AY121" s="30">
        <v>-5.0000000000000002E-23</v>
      </c>
      <c r="AZ121" s="22" t="s">
        <v>62</v>
      </c>
      <c r="BA121" s="23">
        <v>4</v>
      </c>
      <c r="BB121" s="24" t="s">
        <v>273</v>
      </c>
      <c r="BC121" s="1">
        <v>0</v>
      </c>
      <c r="BD121" s="125">
        <v>44133.378460648149</v>
      </c>
    </row>
    <row r="122" spans="1:56" x14ac:dyDescent="0.2">
      <c r="A122" s="20">
        <v>101</v>
      </c>
      <c r="B122" s="25">
        <v>66</v>
      </c>
      <c r="C122" s="91" t="s">
        <v>155</v>
      </c>
      <c r="D122" s="33" t="s">
        <v>156</v>
      </c>
      <c r="E122" s="33" t="s">
        <v>55</v>
      </c>
      <c r="F122" s="33" t="s">
        <v>65</v>
      </c>
      <c r="G122" s="33">
        <v>0</v>
      </c>
      <c r="H122" s="33" t="s">
        <v>322</v>
      </c>
      <c r="I122" s="71" t="s">
        <v>262</v>
      </c>
      <c r="J122" s="35" t="s">
        <v>263</v>
      </c>
      <c r="K122" s="35">
        <v>1</v>
      </c>
      <c r="L122" s="37">
        <v>0.17928711862851276</v>
      </c>
      <c r="M122" s="37">
        <v>0</v>
      </c>
      <c r="N122" s="37">
        <v>68</v>
      </c>
      <c r="O122" s="31">
        <v>813799.49596009951</v>
      </c>
      <c r="P122" s="103">
        <v>11967.639646472051</v>
      </c>
      <c r="Q122" s="74">
        <v>744509.21634301287</v>
      </c>
      <c r="R122" s="40">
        <v>10948.664946220779</v>
      </c>
      <c r="S122" s="30">
        <v>476941.8</v>
      </c>
      <c r="T122" s="22">
        <v>7013.85</v>
      </c>
      <c r="U122" s="22">
        <v>458299.25</v>
      </c>
      <c r="V122" s="22">
        <v>6739.6948529411757</v>
      </c>
      <c r="W122" s="22">
        <v>9279.9</v>
      </c>
      <c r="X122" s="22">
        <v>136.46911764705882</v>
      </c>
      <c r="Y122" s="22">
        <v>9362.65</v>
      </c>
      <c r="Z122" s="22">
        <v>137.68602941176468</v>
      </c>
      <c r="AA122" s="27">
        <v>84087.585973297755</v>
      </c>
      <c r="AB122" s="37">
        <v>1236.5821466661432</v>
      </c>
      <c r="AC122" s="30">
        <v>183479.83036971511</v>
      </c>
      <c r="AD122" s="22">
        <v>2698.2327995546339</v>
      </c>
      <c r="AE122" s="22">
        <v>66725.656271437983</v>
      </c>
      <c r="AF122" s="22">
        <v>981.25965105055843</v>
      </c>
      <c r="AG122" s="22">
        <v>93150.773928867362</v>
      </c>
      <c r="AH122" s="22">
        <v>1369.8643224833434</v>
      </c>
      <c r="AI122" s="22">
        <v>23603.400169409786</v>
      </c>
      <c r="AJ122" s="22">
        <v>347.10882602073218</v>
      </c>
      <c r="AK122" s="37">
        <v>69290.27961708665</v>
      </c>
      <c r="AL122" s="103">
        <v>1018.9747002512742</v>
      </c>
      <c r="AM122" s="30">
        <v>783932.59272913157</v>
      </c>
      <c r="AN122" s="22">
        <v>11528.420481310757</v>
      </c>
      <c r="AO122" s="22">
        <v>886856.66606867639</v>
      </c>
      <c r="AP122" s="22">
        <v>13042.009795127591</v>
      </c>
      <c r="AQ122" s="22">
        <v>-73057.170108576785</v>
      </c>
      <c r="AR122" s="22">
        <v>-1074.3701486555408</v>
      </c>
      <c r="AS122" s="22">
        <v>-102924.07333954486</v>
      </c>
      <c r="AT122" s="22">
        <v>-1513.5893138168358</v>
      </c>
      <c r="AU122" s="22">
        <v>0</v>
      </c>
      <c r="AV122" s="22">
        <v>0</v>
      </c>
      <c r="AW122" s="22">
        <v>-29866.903230968059</v>
      </c>
      <c r="AX122" s="56">
        <v>-439.21916516129494</v>
      </c>
      <c r="AY122" s="30">
        <v>0</v>
      </c>
      <c r="AZ122" s="22" t="s">
        <v>62</v>
      </c>
      <c r="BA122" s="23">
        <v>2</v>
      </c>
      <c r="BB122" s="24" t="s">
        <v>273</v>
      </c>
      <c r="BC122" s="1">
        <v>0</v>
      </c>
      <c r="BD122" s="125">
        <v>44133.378460648149</v>
      </c>
    </row>
    <row r="123" spans="1:56" x14ac:dyDescent="0.2">
      <c r="A123" s="20">
        <v>101</v>
      </c>
      <c r="B123" s="25">
        <v>66</v>
      </c>
      <c r="C123" s="91" t="s">
        <v>155</v>
      </c>
      <c r="D123" s="33" t="s">
        <v>156</v>
      </c>
      <c r="E123" s="33" t="s">
        <v>55</v>
      </c>
      <c r="F123" s="33" t="s">
        <v>65</v>
      </c>
      <c r="G123" s="33">
        <v>0</v>
      </c>
      <c r="H123" s="33" t="s">
        <v>322</v>
      </c>
      <c r="I123" s="71" t="s">
        <v>264</v>
      </c>
      <c r="J123" s="35" t="s">
        <v>265</v>
      </c>
      <c r="K123" s="35">
        <v>2</v>
      </c>
      <c r="L123" s="37">
        <v>0.82071288137148724</v>
      </c>
      <c r="M123" s="37">
        <v>0</v>
      </c>
      <c r="N123" s="37">
        <v>178</v>
      </c>
      <c r="O123" s="31">
        <v>3725285.6440399</v>
      </c>
      <c r="P123" s="103">
        <v>20928.571033932029</v>
      </c>
      <c r="Q123" s="74">
        <v>3408099.3036569874</v>
      </c>
      <c r="R123" s="40">
        <v>19146.62530144375</v>
      </c>
      <c r="S123" s="30">
        <v>2165888.66</v>
      </c>
      <c r="T123" s="22">
        <v>12167.913820224718</v>
      </c>
      <c r="U123" s="22">
        <v>1958021.75</v>
      </c>
      <c r="V123" s="22">
        <v>11000.122191011236</v>
      </c>
      <c r="W123" s="22">
        <v>80491.899999999994</v>
      </c>
      <c r="X123" s="22">
        <v>452.20168539325846</v>
      </c>
      <c r="Y123" s="22">
        <v>127375.01</v>
      </c>
      <c r="Z123" s="22">
        <v>715.58994382022468</v>
      </c>
      <c r="AA123" s="27">
        <v>402305.01402670227</v>
      </c>
      <c r="AB123" s="37">
        <v>2260.1405282399005</v>
      </c>
      <c r="AC123" s="30">
        <v>839905.62963028497</v>
      </c>
      <c r="AD123" s="22">
        <v>4718.5709529791293</v>
      </c>
      <c r="AE123" s="22">
        <v>305446.40372856206</v>
      </c>
      <c r="AF123" s="22">
        <v>1715.9910321829327</v>
      </c>
      <c r="AG123" s="22">
        <v>426411.22607113264</v>
      </c>
      <c r="AH123" s="22">
        <v>2395.5686857928799</v>
      </c>
      <c r="AI123" s="22">
        <v>108047.99983059021</v>
      </c>
      <c r="AJ123" s="22">
        <v>607.01123500331585</v>
      </c>
      <c r="AK123" s="37">
        <v>317186.34038291336</v>
      </c>
      <c r="AL123" s="103">
        <v>1781.9457324882771</v>
      </c>
      <c r="AM123" s="30">
        <v>3588565.5472708684</v>
      </c>
      <c r="AN123" s="22">
        <v>20160.480602645326</v>
      </c>
      <c r="AO123" s="22">
        <v>4059715.4739313237</v>
      </c>
      <c r="AP123" s="22">
        <v>22807.390302984964</v>
      </c>
      <c r="AQ123" s="22">
        <v>-334429.82989142323</v>
      </c>
      <c r="AR123" s="22">
        <v>-1878.8192690529393</v>
      </c>
      <c r="AS123" s="22">
        <v>-471149.92666045518</v>
      </c>
      <c r="AT123" s="22">
        <v>-2646.9097003396355</v>
      </c>
      <c r="AU123" s="22">
        <v>0</v>
      </c>
      <c r="AV123" s="22">
        <v>0</v>
      </c>
      <c r="AW123" s="22">
        <v>-136720.09676903195</v>
      </c>
      <c r="AX123" s="56">
        <v>-768.09043128669623</v>
      </c>
      <c r="AY123" s="30">
        <v>0</v>
      </c>
      <c r="AZ123" s="22" t="s">
        <v>62</v>
      </c>
      <c r="BA123" s="23">
        <v>4</v>
      </c>
      <c r="BB123" s="24" t="s">
        <v>273</v>
      </c>
      <c r="BC123" s="1">
        <v>0</v>
      </c>
      <c r="BD123" s="125">
        <v>44133.378460648149</v>
      </c>
    </row>
    <row r="124" spans="1:56" x14ac:dyDescent="0.2">
      <c r="A124" s="20">
        <v>229</v>
      </c>
      <c r="B124" s="25">
        <v>229</v>
      </c>
      <c r="C124" s="91" t="s">
        <v>279</v>
      </c>
      <c r="D124" s="33" t="s">
        <v>157</v>
      </c>
      <c r="E124" s="33" t="s">
        <v>55</v>
      </c>
      <c r="F124" s="33" t="s">
        <v>56</v>
      </c>
      <c r="G124" s="33">
        <v>0</v>
      </c>
      <c r="H124" s="33" t="s">
        <v>322</v>
      </c>
      <c r="I124" s="71" t="s">
        <v>262</v>
      </c>
      <c r="J124" s="35" t="s">
        <v>263</v>
      </c>
      <c r="K124" s="35">
        <v>1</v>
      </c>
      <c r="L124" s="37">
        <v>0.15913845252280279</v>
      </c>
      <c r="M124" s="37">
        <v>0</v>
      </c>
      <c r="N124" s="37">
        <v>23.5</v>
      </c>
      <c r="O124" s="31">
        <v>286331.73694400821</v>
      </c>
      <c r="P124" s="103">
        <v>12184.329231659922</v>
      </c>
      <c r="Q124" s="74">
        <v>325049.54636160797</v>
      </c>
      <c r="R124" s="40">
        <v>13831.895589855658</v>
      </c>
      <c r="S124" s="30">
        <v>229625.77938364344</v>
      </c>
      <c r="T124" s="22">
        <v>9771.3097610061031</v>
      </c>
      <c r="U124" s="22">
        <v>216566.5</v>
      </c>
      <c r="V124" s="22">
        <v>9215.5957446808516</v>
      </c>
      <c r="W124" s="22">
        <v>5556.33</v>
      </c>
      <c r="X124" s="22">
        <v>236.43957446808508</v>
      </c>
      <c r="Y124" s="22">
        <v>7502.9493836434194</v>
      </c>
      <c r="Z124" s="22">
        <v>319.27444185716678</v>
      </c>
      <c r="AA124" s="27">
        <v>32193.836256125021</v>
      </c>
      <c r="AB124" s="37">
        <v>1369.9504789840432</v>
      </c>
      <c r="AC124" s="30">
        <v>63229.930721839497</v>
      </c>
      <c r="AD124" s="22">
        <v>2690.6353498655108</v>
      </c>
      <c r="AE124" s="22">
        <v>36219.911794189917</v>
      </c>
      <c r="AF124" s="22">
        <v>1541.2728423059539</v>
      </c>
      <c r="AG124" s="22">
        <v>23663.836965835966</v>
      </c>
      <c r="AH124" s="22">
        <v>1006.9717857802538</v>
      </c>
      <c r="AI124" s="22">
        <v>3346.1819618136205</v>
      </c>
      <c r="AJ124" s="22">
        <v>142.39072177930302</v>
      </c>
      <c r="AK124" s="37">
        <v>-38717.809417599783</v>
      </c>
      <c r="AL124" s="103">
        <v>-1647.5663581957353</v>
      </c>
      <c r="AM124" s="30">
        <v>290943.30831105687</v>
      </c>
      <c r="AN124" s="22">
        <v>12380.566311108802</v>
      </c>
      <c r="AO124" s="22">
        <v>381223.82553486305</v>
      </c>
      <c r="AP124" s="22">
        <v>16222.290448292046</v>
      </c>
      <c r="AQ124" s="22">
        <v>-90870.920882665814</v>
      </c>
      <c r="AR124" s="22">
        <v>-3866.8476971347145</v>
      </c>
      <c r="AS124" s="22">
        <v>-90280.517223806208</v>
      </c>
      <c r="AT124" s="22">
        <v>-3841.724137183242</v>
      </c>
      <c r="AU124" s="22">
        <v>4021.1677081890884</v>
      </c>
      <c r="AV124" s="22">
        <v>171.11351949740805</v>
      </c>
      <c r="AW124" s="22">
        <v>4611.5713670486875</v>
      </c>
      <c r="AX124" s="56">
        <v>196.23707944888031</v>
      </c>
      <c r="AY124" s="30">
        <v>-5.0999999999999995E-24</v>
      </c>
      <c r="AZ124" s="22" t="s">
        <v>62</v>
      </c>
      <c r="BA124" s="23">
        <v>3</v>
      </c>
      <c r="BB124" s="24" t="s">
        <v>273</v>
      </c>
      <c r="BC124" s="1">
        <v>0</v>
      </c>
      <c r="BD124" s="125">
        <v>44133.378460648149</v>
      </c>
    </row>
    <row r="125" spans="1:56" x14ac:dyDescent="0.2">
      <c r="A125" s="20">
        <v>229</v>
      </c>
      <c r="B125" s="25">
        <v>229</v>
      </c>
      <c r="C125" s="91" t="s">
        <v>279</v>
      </c>
      <c r="D125" s="33" t="s">
        <v>157</v>
      </c>
      <c r="E125" s="33" t="s">
        <v>55</v>
      </c>
      <c r="F125" s="33" t="s">
        <v>56</v>
      </c>
      <c r="G125" s="33">
        <v>0</v>
      </c>
      <c r="H125" s="33" t="s">
        <v>322</v>
      </c>
      <c r="I125" s="71" t="s">
        <v>264</v>
      </c>
      <c r="J125" s="35" t="s">
        <v>265</v>
      </c>
      <c r="K125" s="35">
        <v>2</v>
      </c>
      <c r="L125" s="37">
        <v>0.5310730991252065</v>
      </c>
      <c r="M125" s="37">
        <v>0</v>
      </c>
      <c r="N125" s="37">
        <v>54</v>
      </c>
      <c r="O125" s="31">
        <v>955539.5349528665</v>
      </c>
      <c r="P125" s="103">
        <v>17695.176573201232</v>
      </c>
      <c r="Q125" s="74">
        <v>1084747.6974854104</v>
      </c>
      <c r="R125" s="40">
        <v>20087.920323803897</v>
      </c>
      <c r="S125" s="30">
        <v>760419.2977114066</v>
      </c>
      <c r="T125" s="22">
        <v>14081.838846507528</v>
      </c>
      <c r="U125" s="22">
        <v>678393.3</v>
      </c>
      <c r="V125" s="22">
        <v>12562.838888888889</v>
      </c>
      <c r="W125" s="22">
        <v>22756.6</v>
      </c>
      <c r="X125" s="22">
        <v>421.41851851851845</v>
      </c>
      <c r="Y125" s="22">
        <v>59269.397711406484</v>
      </c>
      <c r="Z125" s="22">
        <v>1097.58143910012</v>
      </c>
      <c r="AA125" s="27">
        <v>113318.96281150859</v>
      </c>
      <c r="AB125" s="37">
        <v>2098.4993113242326</v>
      </c>
      <c r="AC125" s="30">
        <v>211009.43696249535</v>
      </c>
      <c r="AD125" s="22">
        <v>3907.582165972135</v>
      </c>
      <c r="AE125" s="22">
        <v>120872.23736089699</v>
      </c>
      <c r="AF125" s="22">
        <v>2238.3747659425367</v>
      </c>
      <c r="AG125" s="22">
        <v>78970.399896526491</v>
      </c>
      <c r="AH125" s="22">
        <v>1462.4148128986385</v>
      </c>
      <c r="AI125" s="22">
        <v>11166.79970507184</v>
      </c>
      <c r="AJ125" s="22">
        <v>206.79258713095996</v>
      </c>
      <c r="AK125" s="37">
        <v>-129208.16253254392</v>
      </c>
      <c r="AL125" s="103">
        <v>-2392.7437506026645</v>
      </c>
      <c r="AM125" s="30">
        <v>970929.16240563232</v>
      </c>
      <c r="AN125" s="22">
        <v>17980.169674178378</v>
      </c>
      <c r="AO125" s="22">
        <v>1272211.180124155</v>
      </c>
      <c r="AP125" s="22">
        <v>23559.466298595464</v>
      </c>
      <c r="AQ125" s="22">
        <v>-303252.29891627718</v>
      </c>
      <c r="AR125" s="22">
        <v>-5615.7833132643909</v>
      </c>
      <c r="AS125" s="22">
        <v>-301282.01771852269</v>
      </c>
      <c r="AT125" s="22">
        <v>-5579.2966244170857</v>
      </c>
      <c r="AU125" s="22">
        <v>13419.346255011404</v>
      </c>
      <c r="AV125" s="22">
        <v>248.50641212984078</v>
      </c>
      <c r="AW125" s="22">
        <v>15389.627452765919</v>
      </c>
      <c r="AX125" s="56">
        <v>284.99310097714664</v>
      </c>
      <c r="AY125" s="30">
        <v>7.1000000000000003E-23</v>
      </c>
      <c r="AZ125" s="22" t="s">
        <v>62</v>
      </c>
      <c r="BA125" s="23">
        <v>4</v>
      </c>
      <c r="BB125" s="24" t="s">
        <v>273</v>
      </c>
      <c r="BC125" s="1">
        <v>0</v>
      </c>
      <c r="BD125" s="125">
        <v>44133.378460648149</v>
      </c>
    </row>
    <row r="126" spans="1:56" x14ac:dyDescent="0.2">
      <c r="A126" s="20">
        <v>229</v>
      </c>
      <c r="B126" s="25">
        <v>229</v>
      </c>
      <c r="C126" s="91" t="s">
        <v>279</v>
      </c>
      <c r="D126" s="33" t="s">
        <v>157</v>
      </c>
      <c r="E126" s="33" t="s">
        <v>55</v>
      </c>
      <c r="F126" s="33" t="s">
        <v>56</v>
      </c>
      <c r="G126" s="33">
        <v>0</v>
      </c>
      <c r="H126" s="33" t="s">
        <v>322</v>
      </c>
      <c r="I126" s="71" t="s">
        <v>260</v>
      </c>
      <c r="J126" s="35" t="s">
        <v>261</v>
      </c>
      <c r="K126" s="35">
        <v>3</v>
      </c>
      <c r="L126" s="37">
        <v>0.30978844835199076</v>
      </c>
      <c r="M126" s="37">
        <v>0</v>
      </c>
      <c r="N126" s="37">
        <v>21.5</v>
      </c>
      <c r="O126" s="31">
        <v>557390.51810312551</v>
      </c>
      <c r="P126" s="103">
        <v>25925.140376889554</v>
      </c>
      <c r="Q126" s="74">
        <v>632760.9261529817</v>
      </c>
      <c r="R126" s="40">
        <v>29430.740751301473</v>
      </c>
      <c r="S126" s="30">
        <v>447003.30290495016</v>
      </c>
      <c r="T126" s="22">
        <v>20790.851297904654</v>
      </c>
      <c r="U126" s="22">
        <v>434325</v>
      </c>
      <c r="V126" s="22">
        <v>20201.162790697676</v>
      </c>
      <c r="W126" s="22">
        <v>0</v>
      </c>
      <c r="X126" s="22">
        <v>0</v>
      </c>
      <c r="Y126" s="22">
        <v>12678.302904950098</v>
      </c>
      <c r="Z126" s="22">
        <v>589.6885072069814</v>
      </c>
      <c r="AA126" s="27">
        <v>62670.450932366402</v>
      </c>
      <c r="AB126" s="37">
        <v>2914.9046945286696</v>
      </c>
      <c r="AC126" s="30">
        <v>123087.17231566517</v>
      </c>
      <c r="AD126" s="22">
        <v>5724.9847588681478</v>
      </c>
      <c r="AE126" s="22">
        <v>70507.85084491309</v>
      </c>
      <c r="AF126" s="22">
        <v>3279.4349230192138</v>
      </c>
      <c r="AG126" s="22">
        <v>46065.443137637551</v>
      </c>
      <c r="AH126" s="22">
        <v>2142.5787505877929</v>
      </c>
      <c r="AI126" s="22">
        <v>6513.8783331145387</v>
      </c>
      <c r="AJ126" s="22">
        <v>302.97108526114135</v>
      </c>
      <c r="AK126" s="37">
        <v>-75370.408049856313</v>
      </c>
      <c r="AL126" s="103">
        <v>-3505.6003744119212</v>
      </c>
      <c r="AM126" s="30">
        <v>566367.67928331078</v>
      </c>
      <c r="AN126" s="22">
        <v>26342.682757363291</v>
      </c>
      <c r="AO126" s="22">
        <v>742113.14434098196</v>
      </c>
      <c r="AP126" s="22">
        <v>34516.890434464272</v>
      </c>
      <c r="AQ126" s="22">
        <v>-176894.78020105706</v>
      </c>
      <c r="AR126" s="22">
        <v>-8227.6641953980015</v>
      </c>
      <c r="AS126" s="22">
        <v>-175745.46505767116</v>
      </c>
      <c r="AT126" s="22">
        <v>-8174.2076771009843</v>
      </c>
      <c r="AU126" s="22">
        <v>7827.8460367995076</v>
      </c>
      <c r="AV126" s="22">
        <v>364.08586217672126</v>
      </c>
      <c r="AW126" s="22">
        <v>8977.161180185396</v>
      </c>
      <c r="AX126" s="56">
        <v>417.54238047373923</v>
      </c>
      <c r="AY126" s="30">
        <v>-2.5799999999999999E-23</v>
      </c>
      <c r="AZ126" s="22" t="s">
        <v>62</v>
      </c>
      <c r="BA126" s="23">
        <v>5</v>
      </c>
      <c r="BB126" s="24" t="s">
        <v>273</v>
      </c>
      <c r="BC126" s="1">
        <v>0</v>
      </c>
      <c r="BD126" s="125">
        <v>44133.378460648149</v>
      </c>
    </row>
    <row r="127" spans="1:56" x14ac:dyDescent="0.2">
      <c r="A127" s="20">
        <v>209</v>
      </c>
      <c r="B127" s="25">
        <v>69</v>
      </c>
      <c r="C127" s="91" t="s">
        <v>158</v>
      </c>
      <c r="D127" s="33" t="s">
        <v>159</v>
      </c>
      <c r="E127" s="33" t="s">
        <v>55</v>
      </c>
      <c r="F127" s="33" t="s">
        <v>56</v>
      </c>
      <c r="G127" s="33">
        <v>0</v>
      </c>
      <c r="H127" s="33" t="s">
        <v>322</v>
      </c>
      <c r="I127" s="71" t="s">
        <v>262</v>
      </c>
      <c r="J127" s="35" t="s">
        <v>263</v>
      </c>
      <c r="K127" s="35">
        <v>1</v>
      </c>
      <c r="L127" s="37">
        <v>0.13172774490337064</v>
      </c>
      <c r="M127" s="37">
        <v>0</v>
      </c>
      <c r="N127" s="37">
        <v>92</v>
      </c>
      <c r="O127" s="31">
        <v>986188.68150469172</v>
      </c>
      <c r="P127" s="103">
        <v>10719.442190268388</v>
      </c>
      <c r="Q127" s="74">
        <v>986339.74424799206</v>
      </c>
      <c r="R127" s="40">
        <v>10721.084176608609</v>
      </c>
      <c r="S127" s="30">
        <v>689502.03384771314</v>
      </c>
      <c r="T127" s="22">
        <v>7494.5873244316626</v>
      </c>
      <c r="U127" s="22">
        <v>609127.4</v>
      </c>
      <c r="V127" s="22">
        <v>6620.95</v>
      </c>
      <c r="W127" s="22">
        <v>17112.2</v>
      </c>
      <c r="X127" s="22">
        <v>186.00217391304349</v>
      </c>
      <c r="Y127" s="22">
        <v>63262.433847713037</v>
      </c>
      <c r="Z127" s="22">
        <v>687.63515051861998</v>
      </c>
      <c r="AA127" s="27">
        <v>111577.07191997465</v>
      </c>
      <c r="AB127" s="37">
        <v>1212.7942599997241</v>
      </c>
      <c r="AC127" s="30">
        <v>185260.6384803043</v>
      </c>
      <c r="AD127" s="22">
        <v>2013.7025921772201</v>
      </c>
      <c r="AE127" s="22">
        <v>48986.693789331483</v>
      </c>
      <c r="AF127" s="22">
        <v>532.46406292751612</v>
      </c>
      <c r="AG127" s="22">
        <v>132695.48146402583</v>
      </c>
      <c r="AH127" s="22">
        <v>1442.3421898263673</v>
      </c>
      <c r="AI127" s="22">
        <v>3578.4632269470053</v>
      </c>
      <c r="AJ127" s="22">
        <v>38.896339423337011</v>
      </c>
      <c r="AK127" s="37">
        <v>-151.06274330029001</v>
      </c>
      <c r="AL127" s="103">
        <v>-1.6419863402205437</v>
      </c>
      <c r="AM127" s="30">
        <v>1000292.3127389434</v>
      </c>
      <c r="AN127" s="22">
        <v>10872.742529771122</v>
      </c>
      <c r="AO127" s="22">
        <v>723550.89430899313</v>
      </c>
      <c r="AP127" s="22">
        <v>7864.6836337934019</v>
      </c>
      <c r="AQ127" s="22">
        <v>263572.33231647057</v>
      </c>
      <c r="AR127" s="22">
        <v>2864.9166556138102</v>
      </c>
      <c r="AS127" s="22">
        <v>276741.41842995037</v>
      </c>
      <c r="AT127" s="22">
        <v>3008.058895977721</v>
      </c>
      <c r="AU127" s="22">
        <v>934.54512077186098</v>
      </c>
      <c r="AV127" s="22">
        <v>10.158099138824577</v>
      </c>
      <c r="AW127" s="22">
        <v>14103.631234251634</v>
      </c>
      <c r="AX127" s="56">
        <v>153.30033950273511</v>
      </c>
      <c r="AY127" s="30">
        <v>2.6345548982403998E-12</v>
      </c>
      <c r="AZ127" s="22" t="s">
        <v>62</v>
      </c>
      <c r="BA127" s="23">
        <v>2</v>
      </c>
      <c r="BB127" s="24" t="s">
        <v>273</v>
      </c>
      <c r="BC127" s="1">
        <v>0</v>
      </c>
      <c r="BD127" s="125">
        <v>44133.378460648149</v>
      </c>
    </row>
    <row r="128" spans="1:56" x14ac:dyDescent="0.2">
      <c r="A128" s="20">
        <v>209</v>
      </c>
      <c r="B128" s="25">
        <v>69</v>
      </c>
      <c r="C128" s="91" t="s">
        <v>158</v>
      </c>
      <c r="D128" s="33" t="s">
        <v>159</v>
      </c>
      <c r="E128" s="33" t="s">
        <v>55</v>
      </c>
      <c r="F128" s="33" t="s">
        <v>56</v>
      </c>
      <c r="G128" s="33">
        <v>0</v>
      </c>
      <c r="H128" s="33" t="s">
        <v>322</v>
      </c>
      <c r="I128" s="71" t="s">
        <v>264</v>
      </c>
      <c r="J128" s="35" t="s">
        <v>265</v>
      </c>
      <c r="K128" s="35">
        <v>2</v>
      </c>
      <c r="L128" s="37">
        <v>0.55086039517865526</v>
      </c>
      <c r="M128" s="37">
        <v>0</v>
      </c>
      <c r="N128" s="37">
        <v>262</v>
      </c>
      <c r="O128" s="31">
        <v>4124053.6472623595</v>
      </c>
      <c r="P128" s="103">
        <v>15740.662775810533</v>
      </c>
      <c r="Q128" s="74">
        <v>4124685.3629463427</v>
      </c>
      <c r="R128" s="40">
        <v>15743.073904375355</v>
      </c>
      <c r="S128" s="30">
        <v>2887797.475147868</v>
      </c>
      <c r="T128" s="22">
        <v>11022.127767739954</v>
      </c>
      <c r="U128" s="22">
        <v>2436595.5699999998</v>
      </c>
      <c r="V128" s="22">
        <v>9299.9830916030533</v>
      </c>
      <c r="W128" s="22">
        <v>104449.2</v>
      </c>
      <c r="X128" s="22">
        <v>398.66106870229004</v>
      </c>
      <c r="Y128" s="22">
        <v>346752.70514786796</v>
      </c>
      <c r="Z128" s="22">
        <v>1323.4836074346103</v>
      </c>
      <c r="AA128" s="27">
        <v>462163.10526180017</v>
      </c>
      <c r="AB128" s="37">
        <v>1763.9813177931301</v>
      </c>
      <c r="AC128" s="30">
        <v>774724.78253667499</v>
      </c>
      <c r="AD128" s="22">
        <v>2956.9648188422702</v>
      </c>
      <c r="AE128" s="22">
        <v>204853.04382217838</v>
      </c>
      <c r="AF128" s="22">
        <v>781.88184664953576</v>
      </c>
      <c r="AG128" s="22">
        <v>554907.28556323133</v>
      </c>
      <c r="AH128" s="22">
        <v>2117.9667387909594</v>
      </c>
      <c r="AI128" s="22">
        <v>14964.453151265277</v>
      </c>
      <c r="AJ128" s="22">
        <v>57.116233401775858</v>
      </c>
      <c r="AK128" s="37">
        <v>-631.71568398298928</v>
      </c>
      <c r="AL128" s="103">
        <v>-2.4111285648205696</v>
      </c>
      <c r="AM128" s="30">
        <v>4183032.3527799635</v>
      </c>
      <c r="AN128" s="22">
        <v>15965.772338854824</v>
      </c>
      <c r="AO128" s="22">
        <v>3025752.3338253289</v>
      </c>
      <c r="AP128" s="22">
        <v>11548.673029867668</v>
      </c>
      <c r="AQ128" s="22">
        <v>1102209.403527834</v>
      </c>
      <c r="AR128" s="22">
        <v>4206.9061203352439</v>
      </c>
      <c r="AS128" s="22">
        <v>1157280.0189546344</v>
      </c>
      <c r="AT128" s="22">
        <v>4417.0993089871536</v>
      </c>
      <c r="AU128" s="22">
        <v>3908.090090802873</v>
      </c>
      <c r="AV128" s="22">
        <v>14.91637439237738</v>
      </c>
      <c r="AW128" s="22">
        <v>58978.705517603405</v>
      </c>
      <c r="AX128" s="56">
        <v>225.1095630442878</v>
      </c>
      <c r="AY128" s="30">
        <v>1.1017207903888699E-11</v>
      </c>
      <c r="AZ128" s="22" t="s">
        <v>62</v>
      </c>
      <c r="BA128" s="23">
        <v>2</v>
      </c>
      <c r="BB128" s="24" t="s">
        <v>273</v>
      </c>
      <c r="BC128" s="1">
        <v>0</v>
      </c>
      <c r="BD128" s="125">
        <v>44133.378460648149</v>
      </c>
    </row>
    <row r="129" spans="1:56" x14ac:dyDescent="0.2">
      <c r="A129" s="20">
        <v>209</v>
      </c>
      <c r="B129" s="25">
        <v>69</v>
      </c>
      <c r="C129" s="91" t="s">
        <v>158</v>
      </c>
      <c r="D129" s="33" t="s">
        <v>159</v>
      </c>
      <c r="E129" s="33" t="s">
        <v>55</v>
      </c>
      <c r="F129" s="33" t="s">
        <v>56</v>
      </c>
      <c r="G129" s="33">
        <v>0</v>
      </c>
      <c r="H129" s="33" t="s">
        <v>322</v>
      </c>
      <c r="I129" s="71" t="s">
        <v>260</v>
      </c>
      <c r="J129" s="35" t="s">
        <v>261</v>
      </c>
      <c r="K129" s="35">
        <v>3</v>
      </c>
      <c r="L129" s="37">
        <v>0.31741185991797416</v>
      </c>
      <c r="M129" s="37">
        <v>0</v>
      </c>
      <c r="N129" s="37">
        <v>94.5</v>
      </c>
      <c r="O129" s="31">
        <v>2376325.3812329485</v>
      </c>
      <c r="P129" s="103">
        <v>25146.300330507387</v>
      </c>
      <c r="Q129" s="74">
        <v>2376689.382805665</v>
      </c>
      <c r="R129" s="40">
        <v>25150.152199001746</v>
      </c>
      <c r="S129" s="30">
        <v>1660298.3010044191</v>
      </c>
      <c r="T129" s="22">
        <v>17569.294190522953</v>
      </c>
      <c r="U129" s="22">
        <v>1422333.13</v>
      </c>
      <c r="V129" s="22">
        <v>15051.144232804232</v>
      </c>
      <c r="W129" s="22">
        <v>77600.240000000005</v>
      </c>
      <c r="X129" s="22">
        <v>821.16656084656074</v>
      </c>
      <c r="Y129" s="22">
        <v>160364.93100441905</v>
      </c>
      <c r="Z129" s="22">
        <v>1696.9833968721589</v>
      </c>
      <c r="AA129" s="27">
        <v>269986.08281822526</v>
      </c>
      <c r="AB129" s="37">
        <v>2856.9955853780443</v>
      </c>
      <c r="AC129" s="30">
        <v>446404.99898302078</v>
      </c>
      <c r="AD129" s="22">
        <v>4723.8624231007489</v>
      </c>
      <c r="AE129" s="22">
        <v>118038.59238849016</v>
      </c>
      <c r="AF129" s="22">
        <v>1249.0856337406365</v>
      </c>
      <c r="AG129" s="22">
        <v>319743.72297274292</v>
      </c>
      <c r="AH129" s="22">
        <v>3383.5314600290253</v>
      </c>
      <c r="AI129" s="22">
        <v>8622.6836217877171</v>
      </c>
      <c r="AJ129" s="22">
        <v>91.245329331086964</v>
      </c>
      <c r="AK129" s="37">
        <v>-364.00157271674072</v>
      </c>
      <c r="AL129" s="103">
        <v>-3.8518684943570447</v>
      </c>
      <c r="AM129" s="30">
        <v>2410309.5644810931</v>
      </c>
      <c r="AN129" s="22">
        <v>25505.921317260247</v>
      </c>
      <c r="AO129" s="22">
        <v>1743472.001865678</v>
      </c>
      <c r="AP129" s="22">
        <v>18449.439173181778</v>
      </c>
      <c r="AQ129" s="22">
        <v>635105.26415569545</v>
      </c>
      <c r="AR129" s="22">
        <v>6720.6906259861953</v>
      </c>
      <c r="AS129" s="22">
        <v>666837.56261541531</v>
      </c>
      <c r="AT129" s="22">
        <v>7056.4821440784672</v>
      </c>
      <c r="AU129" s="22">
        <v>2251.8847884252655</v>
      </c>
      <c r="AV129" s="22">
        <v>23.829468660584823</v>
      </c>
      <c r="AW129" s="22">
        <v>33984.183248144982</v>
      </c>
      <c r="AX129" s="56">
        <v>359.62098675285694</v>
      </c>
      <c r="AY129" s="30">
        <v>6.3482371985701993E-12</v>
      </c>
      <c r="AZ129" s="22" t="s">
        <v>62</v>
      </c>
      <c r="BA129" s="23">
        <v>4</v>
      </c>
      <c r="BB129" s="24" t="s">
        <v>273</v>
      </c>
      <c r="BC129" s="1">
        <v>0</v>
      </c>
      <c r="BD129" s="125">
        <v>44133.378460648149</v>
      </c>
    </row>
    <row r="130" spans="1:56" x14ac:dyDescent="0.2">
      <c r="A130" s="20">
        <v>103</v>
      </c>
      <c r="B130" s="25">
        <v>70</v>
      </c>
      <c r="C130" s="91" t="s">
        <v>160</v>
      </c>
      <c r="D130" s="33" t="s">
        <v>161</v>
      </c>
      <c r="E130" s="33" t="s">
        <v>55</v>
      </c>
      <c r="F130" s="33" t="s">
        <v>65</v>
      </c>
      <c r="G130" s="33">
        <v>0</v>
      </c>
      <c r="H130" s="33" t="s">
        <v>322</v>
      </c>
      <c r="I130" s="71" t="s">
        <v>262</v>
      </c>
      <c r="J130" s="35" t="s">
        <v>263</v>
      </c>
      <c r="K130" s="35">
        <v>1</v>
      </c>
      <c r="L130" s="37">
        <v>0.17383973025341157</v>
      </c>
      <c r="M130" s="37">
        <v>0</v>
      </c>
      <c r="N130" s="37">
        <v>15.5</v>
      </c>
      <c r="O130" s="31">
        <v>187673.32057747093</v>
      </c>
      <c r="P130" s="103">
        <v>12107.956166288446</v>
      </c>
      <c r="Q130" s="74">
        <v>188423.16956193253</v>
      </c>
      <c r="R130" s="40">
        <v>12156.333520124679</v>
      </c>
      <c r="S130" s="30">
        <v>120749.39823752065</v>
      </c>
      <c r="T130" s="22">
        <v>7790.2837572593953</v>
      </c>
      <c r="U130" s="22">
        <v>118042.46912237609</v>
      </c>
      <c r="V130" s="22">
        <v>7615.6431691855532</v>
      </c>
      <c r="W130" s="22">
        <v>2609.8000000000002</v>
      </c>
      <c r="X130" s="22">
        <v>168.3741935483871</v>
      </c>
      <c r="Y130" s="22">
        <v>97.12911514456141</v>
      </c>
      <c r="Z130" s="22">
        <v>6.2663945254555751</v>
      </c>
      <c r="AA130" s="27">
        <v>23573.621802481699</v>
      </c>
      <c r="AB130" s="37">
        <v>1520.8788259665612</v>
      </c>
      <c r="AC130" s="30">
        <v>44100.149521930165</v>
      </c>
      <c r="AD130" s="22">
        <v>2845.1709368987194</v>
      </c>
      <c r="AE130" s="22">
        <v>25645.880045364796</v>
      </c>
      <c r="AF130" s="22">
        <v>1654.5729061525674</v>
      </c>
      <c r="AG130" s="22">
        <v>17865.552538075674</v>
      </c>
      <c r="AH130" s="22">
        <v>1152.6162927790754</v>
      </c>
      <c r="AI130" s="22">
        <v>588.71693848969096</v>
      </c>
      <c r="AJ130" s="22">
        <v>37.981737967076832</v>
      </c>
      <c r="AK130" s="37">
        <v>-749.8489844615782</v>
      </c>
      <c r="AL130" s="103">
        <v>-48.377353836230846</v>
      </c>
      <c r="AM130" s="30">
        <v>190677.69006999981</v>
      </c>
      <c r="AN130" s="22">
        <v>12301.786456129019</v>
      </c>
      <c r="AO130" s="22">
        <v>148855.15392590378</v>
      </c>
      <c r="AP130" s="22">
        <v>9603.5583178002435</v>
      </c>
      <c r="AQ130" s="22">
        <v>44757.47230996436</v>
      </c>
      <c r="AR130" s="22">
        <v>2887.578858707378</v>
      </c>
      <c r="AS130" s="22">
        <v>41822.536144096011</v>
      </c>
      <c r="AT130" s="22">
        <v>2698.2281383287745</v>
      </c>
      <c r="AU130" s="22">
        <v>5939.3056583972102</v>
      </c>
      <c r="AV130" s="22">
        <v>383.18101021917482</v>
      </c>
      <c r="AW130" s="22">
        <v>3004.3694925288632</v>
      </c>
      <c r="AX130" s="56">
        <v>193.83028984057177</v>
      </c>
      <c r="AY130" s="30">
        <v>-1.2999999999999998E-24</v>
      </c>
      <c r="AZ130" s="22" t="s">
        <v>62</v>
      </c>
      <c r="BA130" s="23">
        <v>3</v>
      </c>
      <c r="BB130" s="24" t="s">
        <v>273</v>
      </c>
      <c r="BC130" s="1">
        <v>0</v>
      </c>
      <c r="BD130" s="125">
        <v>44133.378460648149</v>
      </c>
    </row>
    <row r="131" spans="1:56" x14ac:dyDescent="0.2">
      <c r="A131" s="20">
        <v>103</v>
      </c>
      <c r="B131" s="25">
        <v>70</v>
      </c>
      <c r="C131" s="91" t="s">
        <v>160</v>
      </c>
      <c r="D131" s="33" t="s">
        <v>161</v>
      </c>
      <c r="E131" s="33" t="s">
        <v>55</v>
      </c>
      <c r="F131" s="33" t="s">
        <v>65</v>
      </c>
      <c r="G131" s="33">
        <v>0</v>
      </c>
      <c r="H131" s="33" t="s">
        <v>322</v>
      </c>
      <c r="I131" s="71" t="s">
        <v>264</v>
      </c>
      <c r="J131" s="35" t="s">
        <v>265</v>
      </c>
      <c r="K131" s="35">
        <v>2</v>
      </c>
      <c r="L131" s="37">
        <v>0.82616026974658852</v>
      </c>
      <c r="M131" s="37">
        <v>0</v>
      </c>
      <c r="N131" s="37">
        <v>53</v>
      </c>
      <c r="O131" s="31">
        <v>891903.36942252901</v>
      </c>
      <c r="P131" s="103">
        <v>16828.365460802434</v>
      </c>
      <c r="Q131" s="74">
        <v>895466.97043806745</v>
      </c>
      <c r="R131" s="40">
        <v>16895.603215812593</v>
      </c>
      <c r="S131" s="30">
        <v>573852.45176247938</v>
      </c>
      <c r="T131" s="22">
        <v>10827.404750235461</v>
      </c>
      <c r="U131" s="22">
        <v>514494.88087762397</v>
      </c>
      <c r="V131" s="22">
        <v>9707.4505825966771</v>
      </c>
      <c r="W131" s="22">
        <v>25121.25</v>
      </c>
      <c r="X131" s="22">
        <v>473.98584905660374</v>
      </c>
      <c r="Y131" s="22">
        <v>34236.320884855442</v>
      </c>
      <c r="Z131" s="22">
        <v>645.96831858217797</v>
      </c>
      <c r="AA131" s="27">
        <v>112031.8681975183</v>
      </c>
      <c r="AB131" s="37">
        <v>2113.8088339154397</v>
      </c>
      <c r="AC131" s="30">
        <v>209582.65047806987</v>
      </c>
      <c r="AD131" s="22">
        <v>3954.3896316616947</v>
      </c>
      <c r="AE131" s="22">
        <v>121880.11995463521</v>
      </c>
      <c r="AF131" s="22">
        <v>2299.6249048044378</v>
      </c>
      <c r="AG131" s="22">
        <v>84904.697461924326</v>
      </c>
      <c r="AH131" s="22">
        <v>1601.9754238098928</v>
      </c>
      <c r="AI131" s="22">
        <v>2797.8330615103087</v>
      </c>
      <c r="AJ131" s="22">
        <v>52.789303047364321</v>
      </c>
      <c r="AK131" s="37">
        <v>-3563.6010155384215</v>
      </c>
      <c r="AL131" s="103">
        <v>-67.237755010158892</v>
      </c>
      <c r="AM131" s="30">
        <v>906181.4099300002</v>
      </c>
      <c r="AN131" s="22">
        <v>17097.762451509439</v>
      </c>
      <c r="AO131" s="22">
        <v>707422.94607409625</v>
      </c>
      <c r="AP131" s="22">
        <v>13347.602756115024</v>
      </c>
      <c r="AQ131" s="22">
        <v>212706.52769003567</v>
      </c>
      <c r="AR131" s="22">
        <v>4013.3307111327476</v>
      </c>
      <c r="AS131" s="22">
        <v>198758.463855904</v>
      </c>
      <c r="AT131" s="22">
        <v>3750.1596953944145</v>
      </c>
      <c r="AU131" s="22">
        <v>28226.10434160279</v>
      </c>
      <c r="AV131" s="22">
        <v>532.56800644533564</v>
      </c>
      <c r="AW131" s="22">
        <v>14278.040507471138</v>
      </c>
      <c r="AX131" s="56">
        <v>269.3969907070026</v>
      </c>
      <c r="AY131" s="30">
        <v>8.1000000000000001E-23</v>
      </c>
      <c r="AZ131" s="22" t="s">
        <v>62</v>
      </c>
      <c r="BA131" s="23">
        <v>2</v>
      </c>
      <c r="BB131" s="24" t="s">
        <v>273</v>
      </c>
      <c r="BC131" s="1">
        <v>0</v>
      </c>
      <c r="BD131" s="125">
        <v>44133.378460648149</v>
      </c>
    </row>
    <row r="132" spans="1:56" x14ac:dyDescent="0.2">
      <c r="A132" s="20">
        <v>104</v>
      </c>
      <c r="B132" s="25">
        <v>71</v>
      </c>
      <c r="C132" s="91" t="s">
        <v>162</v>
      </c>
      <c r="D132" s="33" t="s">
        <v>163</v>
      </c>
      <c r="E132" s="33" t="s">
        <v>55</v>
      </c>
      <c r="F132" s="33" t="s">
        <v>65</v>
      </c>
      <c r="G132" s="33">
        <v>0</v>
      </c>
      <c r="H132" s="33" t="s">
        <v>322</v>
      </c>
      <c r="I132" s="71" t="s">
        <v>262</v>
      </c>
      <c r="J132" s="35" t="s">
        <v>263</v>
      </c>
      <c r="K132" s="35">
        <v>1</v>
      </c>
      <c r="L132" s="37">
        <v>0.2224512211891983</v>
      </c>
      <c r="M132" s="37">
        <v>0</v>
      </c>
      <c r="N132" s="37">
        <v>34</v>
      </c>
      <c r="O132" s="31">
        <v>386591.45948392694</v>
      </c>
      <c r="P132" s="103">
        <v>11370.337043644909</v>
      </c>
      <c r="Q132" s="74">
        <v>415231.39575642149</v>
      </c>
      <c r="R132" s="40">
        <v>12212.688110482984</v>
      </c>
      <c r="S132" s="30">
        <v>273660.05092486949</v>
      </c>
      <c r="T132" s="22">
        <v>8048.8250272020441</v>
      </c>
      <c r="U132" s="22">
        <v>260818.37</v>
      </c>
      <c r="V132" s="22">
        <v>7671.1285294117642</v>
      </c>
      <c r="W132" s="22">
        <v>8515.6</v>
      </c>
      <c r="X132" s="22">
        <v>250.45882352941175</v>
      </c>
      <c r="Y132" s="22">
        <v>4326.080924869485</v>
      </c>
      <c r="Z132" s="22">
        <v>127.23767426086724</v>
      </c>
      <c r="AA132" s="27">
        <v>35764.181062069401</v>
      </c>
      <c r="AB132" s="37">
        <v>1051.8876782961588</v>
      </c>
      <c r="AC132" s="30">
        <v>105807.16376948258</v>
      </c>
      <c r="AD132" s="22">
        <v>3111.9754049847816</v>
      </c>
      <c r="AE132" s="22">
        <v>62093.843768719453</v>
      </c>
      <c r="AF132" s="22">
        <v>1826.2895226093956</v>
      </c>
      <c r="AG132" s="22">
        <v>43713.320000763117</v>
      </c>
      <c r="AH132" s="22">
        <v>1285.6858823753857</v>
      </c>
      <c r="AI132" s="22">
        <v>0</v>
      </c>
      <c r="AJ132" s="22">
        <v>0</v>
      </c>
      <c r="AK132" s="37">
        <v>-28639.936272494564</v>
      </c>
      <c r="AL132" s="103">
        <v>-842.35106683807533</v>
      </c>
      <c r="AM132" s="30">
        <v>393873.95633760834</v>
      </c>
      <c r="AN132" s="22">
        <v>11584.528127576714</v>
      </c>
      <c r="AO132" s="22">
        <v>302243.1840126809</v>
      </c>
      <c r="AP132" s="22">
        <v>8889.5054121376725</v>
      </c>
      <c r="AQ132" s="22">
        <v>92870.937883057224</v>
      </c>
      <c r="AR132" s="22">
        <v>2731.4981730310942</v>
      </c>
      <c r="AS132" s="22">
        <v>91630.772324927442</v>
      </c>
      <c r="AT132" s="22">
        <v>2695.0227154390418</v>
      </c>
      <c r="AU132" s="22">
        <v>8522.6624118111595</v>
      </c>
      <c r="AV132" s="22">
        <v>250.66654152385763</v>
      </c>
      <c r="AW132" s="22">
        <v>7282.4968536813803</v>
      </c>
      <c r="AX132" s="56">
        <v>214.19108393180525</v>
      </c>
      <c r="AY132" s="30">
        <v>-3.9E-23</v>
      </c>
      <c r="AZ132" s="22" t="s">
        <v>62</v>
      </c>
      <c r="BA132" s="23">
        <v>3</v>
      </c>
      <c r="BB132" s="24" t="s">
        <v>273</v>
      </c>
      <c r="BC132" s="1">
        <v>0</v>
      </c>
      <c r="BD132" s="125">
        <v>44133.378460648149</v>
      </c>
    </row>
    <row r="133" spans="1:56" x14ac:dyDescent="0.2">
      <c r="A133" s="20">
        <v>104</v>
      </c>
      <c r="B133" s="25">
        <v>71</v>
      </c>
      <c r="C133" s="91" t="s">
        <v>162</v>
      </c>
      <c r="D133" s="33" t="s">
        <v>163</v>
      </c>
      <c r="E133" s="33" t="s">
        <v>55</v>
      </c>
      <c r="F133" s="33" t="s">
        <v>65</v>
      </c>
      <c r="G133" s="33">
        <v>0</v>
      </c>
      <c r="H133" s="33" t="s">
        <v>322</v>
      </c>
      <c r="I133" s="71" t="s">
        <v>264</v>
      </c>
      <c r="J133" s="35" t="s">
        <v>265</v>
      </c>
      <c r="K133" s="35">
        <v>2</v>
      </c>
      <c r="L133" s="37">
        <v>0.77754877881080164</v>
      </c>
      <c r="M133" s="37">
        <v>0</v>
      </c>
      <c r="N133" s="37">
        <v>96</v>
      </c>
      <c r="O133" s="31">
        <v>1351279.2405160731</v>
      </c>
      <c r="P133" s="103">
        <v>14075.82542204243</v>
      </c>
      <c r="Q133" s="74">
        <v>1451386.3442435786</v>
      </c>
      <c r="R133" s="40">
        <v>15118.607752537278</v>
      </c>
      <c r="S133" s="30">
        <v>953121.71907513053</v>
      </c>
      <c r="T133" s="22">
        <v>9928.3512403659442</v>
      </c>
      <c r="U133" s="22">
        <v>790572.85</v>
      </c>
      <c r="V133" s="22">
        <v>8235.1338541666664</v>
      </c>
      <c r="W133" s="22">
        <v>47529.83</v>
      </c>
      <c r="X133" s="22">
        <v>495.10239583333328</v>
      </c>
      <c r="Y133" s="22">
        <v>115019.03907513051</v>
      </c>
      <c r="Z133" s="22">
        <v>1198.1149903659427</v>
      </c>
      <c r="AA133" s="27">
        <v>128429.6989379306</v>
      </c>
      <c r="AB133" s="37">
        <v>1337.8093639367769</v>
      </c>
      <c r="AC133" s="30">
        <v>369834.92623051745</v>
      </c>
      <c r="AD133" s="22">
        <v>3852.4471482345562</v>
      </c>
      <c r="AE133" s="22">
        <v>217040.80623128056</v>
      </c>
      <c r="AF133" s="22">
        <v>2260.8417315758388</v>
      </c>
      <c r="AG133" s="22">
        <v>152794.11999923689</v>
      </c>
      <c r="AH133" s="22">
        <v>1591.6054166587176</v>
      </c>
      <c r="AI133" s="22">
        <v>0</v>
      </c>
      <c r="AJ133" s="22">
        <v>0</v>
      </c>
      <c r="AK133" s="37">
        <v>-100107.10372750546</v>
      </c>
      <c r="AL133" s="103">
        <v>-1042.7823304948483</v>
      </c>
      <c r="AM133" s="30">
        <v>1376734.2436623916</v>
      </c>
      <c r="AN133" s="22">
        <v>14340.981704816581</v>
      </c>
      <c r="AO133" s="22">
        <v>1056451.0159873192</v>
      </c>
      <c r="AP133" s="22">
        <v>11004.698083201241</v>
      </c>
      <c r="AQ133" s="22">
        <v>324618.06211694278</v>
      </c>
      <c r="AR133" s="22">
        <v>3381.4381470514872</v>
      </c>
      <c r="AS133" s="22">
        <v>320283.22767507262</v>
      </c>
      <c r="AT133" s="22">
        <v>3336.2836216153396</v>
      </c>
      <c r="AU133" s="22">
        <v>29789.837588188839</v>
      </c>
      <c r="AV133" s="22">
        <v>310.31080821030042</v>
      </c>
      <c r="AW133" s="22">
        <v>25455.003146318621</v>
      </c>
      <c r="AX133" s="56">
        <v>265.15628277415232</v>
      </c>
      <c r="AY133" s="30">
        <v>8.9000000000000002E-23</v>
      </c>
      <c r="AZ133" s="22" t="s">
        <v>62</v>
      </c>
      <c r="BA133" s="23">
        <v>2</v>
      </c>
      <c r="BB133" s="24" t="s">
        <v>273</v>
      </c>
      <c r="BC133" s="1">
        <v>0</v>
      </c>
      <c r="BD133" s="125">
        <v>44133.378460648149</v>
      </c>
    </row>
    <row r="134" spans="1:56" x14ac:dyDescent="0.2">
      <c r="A134" s="20">
        <v>105</v>
      </c>
      <c r="B134" s="25">
        <v>72</v>
      </c>
      <c r="C134" s="91" t="s">
        <v>164</v>
      </c>
      <c r="D134" s="33" t="s">
        <v>165</v>
      </c>
      <c r="E134" s="33" t="s">
        <v>55</v>
      </c>
      <c r="F134" s="33" t="s">
        <v>65</v>
      </c>
      <c r="G134" s="33">
        <v>0</v>
      </c>
      <c r="H134" s="33" t="s">
        <v>322</v>
      </c>
      <c r="I134" s="71" t="s">
        <v>262</v>
      </c>
      <c r="J134" s="35" t="s">
        <v>263</v>
      </c>
      <c r="K134" s="35">
        <v>1</v>
      </c>
      <c r="L134" s="37">
        <v>0.16028565342389922</v>
      </c>
      <c r="M134" s="37">
        <v>0</v>
      </c>
      <c r="N134" s="37">
        <v>8.5</v>
      </c>
      <c r="O134" s="31">
        <v>181189.38866086028</v>
      </c>
      <c r="P134" s="103">
        <v>21316.398665983561</v>
      </c>
      <c r="Q134" s="74">
        <v>186429.05293988698</v>
      </c>
      <c r="R134" s="40">
        <v>21932.829757633761</v>
      </c>
      <c r="S134" s="30">
        <v>127031.22232119528</v>
      </c>
      <c r="T134" s="22">
        <v>14944.849684846504</v>
      </c>
      <c r="U134" s="22">
        <v>118247.7818181818</v>
      </c>
      <c r="V134" s="22">
        <v>13911.503743315505</v>
      </c>
      <c r="W134" s="22">
        <v>1602.6181818181799</v>
      </c>
      <c r="X134" s="22">
        <v>188.54331550802118</v>
      </c>
      <c r="Y134" s="22">
        <v>7180.8223211953018</v>
      </c>
      <c r="Z134" s="22">
        <v>844.80262602297671</v>
      </c>
      <c r="AA134" s="27">
        <v>21144.801900832324</v>
      </c>
      <c r="AB134" s="37">
        <v>2487.6237530390963</v>
      </c>
      <c r="AC134" s="30">
        <v>38253.028717859364</v>
      </c>
      <c r="AD134" s="22">
        <v>4500.3563197481608</v>
      </c>
      <c r="AE134" s="22">
        <v>22420.917486588449</v>
      </c>
      <c r="AF134" s="22">
        <v>2637.75499842217</v>
      </c>
      <c r="AG134" s="22">
        <v>15171.285539334867</v>
      </c>
      <c r="AH134" s="22">
        <v>1784.8571222746903</v>
      </c>
      <c r="AI134" s="22">
        <v>660.82569193605161</v>
      </c>
      <c r="AJ134" s="22">
        <v>77.7441990513002</v>
      </c>
      <c r="AK134" s="37">
        <v>-5239.6642790266897</v>
      </c>
      <c r="AL134" s="103">
        <v>-616.43109165019882</v>
      </c>
      <c r="AM134" s="30">
        <v>177866.86421673658</v>
      </c>
      <c r="AN134" s="22">
        <v>20925.513437263126</v>
      </c>
      <c r="AO134" s="22">
        <v>193376.74518464674</v>
      </c>
      <c r="AP134" s="22">
        <v>22750.205315840794</v>
      </c>
      <c r="AQ134" s="22">
        <v>-15714.084890372231</v>
      </c>
      <c r="AR134" s="22">
        <v>-1848.7158694555565</v>
      </c>
      <c r="AS134" s="22">
        <v>-15509.880967910183</v>
      </c>
      <c r="AT134" s="22">
        <v>-1824.6918785776686</v>
      </c>
      <c r="AU134" s="22">
        <v>-3526.7283665857667</v>
      </c>
      <c r="AV134" s="22">
        <v>-414.90921959832548</v>
      </c>
      <c r="AW134" s="22">
        <v>-3322.524444123721</v>
      </c>
      <c r="AX134" s="56">
        <v>-390.88522872043774</v>
      </c>
      <c r="AY134" s="30">
        <v>-1.1948999999561999E-12</v>
      </c>
      <c r="AZ134" s="22" t="s">
        <v>55</v>
      </c>
      <c r="BA134" s="23">
        <v>5</v>
      </c>
      <c r="BB134" s="24" t="s">
        <v>273</v>
      </c>
      <c r="BC134" s="1">
        <v>0</v>
      </c>
      <c r="BD134" s="125">
        <v>44133.378460648149</v>
      </c>
    </row>
    <row r="135" spans="1:56" x14ac:dyDescent="0.2">
      <c r="A135" s="20">
        <v>105</v>
      </c>
      <c r="B135" s="25">
        <v>72</v>
      </c>
      <c r="C135" s="91" t="s">
        <v>164</v>
      </c>
      <c r="D135" s="33" t="s">
        <v>165</v>
      </c>
      <c r="E135" s="33" t="s">
        <v>55</v>
      </c>
      <c r="F135" s="33" t="s">
        <v>65</v>
      </c>
      <c r="G135" s="33">
        <v>0</v>
      </c>
      <c r="H135" s="33" t="s">
        <v>322</v>
      </c>
      <c r="I135" s="71" t="s">
        <v>264</v>
      </c>
      <c r="J135" s="35" t="s">
        <v>265</v>
      </c>
      <c r="K135" s="35">
        <v>2</v>
      </c>
      <c r="L135" s="37">
        <v>0.83971434657610078</v>
      </c>
      <c r="M135" s="37">
        <v>1</v>
      </c>
      <c r="N135" s="37">
        <v>45.5</v>
      </c>
      <c r="O135" s="31">
        <v>949226.12133913976</v>
      </c>
      <c r="P135" s="103">
        <v>20862.112556904172</v>
      </c>
      <c r="Q135" s="74">
        <v>976675.997060113</v>
      </c>
      <c r="R135" s="40">
        <v>21465.406528793694</v>
      </c>
      <c r="S135" s="30">
        <v>659279.1276788048</v>
      </c>
      <c r="T135" s="22">
        <v>14489.651157775928</v>
      </c>
      <c r="U135" s="22">
        <v>556954.71818181826</v>
      </c>
      <c r="V135" s="22">
        <v>12240.763036963039</v>
      </c>
      <c r="W135" s="22">
        <v>19307.531818181818</v>
      </c>
      <c r="X135" s="22">
        <v>424.34135864135862</v>
      </c>
      <c r="Y135" s="22">
        <v>83016.877678804696</v>
      </c>
      <c r="Z135" s="22">
        <v>1824.5467621715318</v>
      </c>
      <c r="AA135" s="27">
        <v>116994.54809916769</v>
      </c>
      <c r="AB135" s="37">
        <v>2571.3087494322563</v>
      </c>
      <c r="AC135" s="30">
        <v>200402.32128214065</v>
      </c>
      <c r="AD135" s="22">
        <v>4404.4466215855091</v>
      </c>
      <c r="AE135" s="22">
        <v>117460.08251341156</v>
      </c>
      <c r="AF135" s="22">
        <v>2581.5402750200342</v>
      </c>
      <c r="AG135" s="22">
        <v>79480.26446066513</v>
      </c>
      <c r="AH135" s="22">
        <v>1746.8189991354973</v>
      </c>
      <c r="AI135" s="22">
        <v>3461.9743080639482</v>
      </c>
      <c r="AJ135" s="22">
        <v>76.087347429976887</v>
      </c>
      <c r="AK135" s="37">
        <v>-27449.875720973312</v>
      </c>
      <c r="AL135" s="103">
        <v>-603.29397188952328</v>
      </c>
      <c r="AM135" s="30">
        <v>931819.87578326347</v>
      </c>
      <c r="AN135" s="22">
        <v>20479.557709522272</v>
      </c>
      <c r="AO135" s="22">
        <v>1013073.9948153533</v>
      </c>
      <c r="AP135" s="22">
        <v>22265.362523414355</v>
      </c>
      <c r="AQ135" s="22">
        <v>-82323.915109627778</v>
      </c>
      <c r="AR135" s="22">
        <v>-1809.3168155962144</v>
      </c>
      <c r="AS135" s="22">
        <v>-81254.119032089817</v>
      </c>
      <c r="AT135" s="22">
        <v>-1785.8048138920838</v>
      </c>
      <c r="AU135" s="22">
        <v>-18476.041633414232</v>
      </c>
      <c r="AV135" s="22">
        <v>-406.0668490860271</v>
      </c>
      <c r="AW135" s="22">
        <v>-17406.245555876278</v>
      </c>
      <c r="AX135" s="56">
        <v>-382.55484738189625</v>
      </c>
      <c r="AY135" s="30">
        <v>1.1948999999259999E-12</v>
      </c>
      <c r="AZ135" s="22" t="s">
        <v>55</v>
      </c>
      <c r="BA135" s="23">
        <v>5</v>
      </c>
      <c r="BB135" s="24" t="s">
        <v>273</v>
      </c>
      <c r="BC135" s="1">
        <v>0</v>
      </c>
      <c r="BD135" s="125">
        <v>44133.378460648149</v>
      </c>
    </row>
    <row r="136" spans="1:56" x14ac:dyDescent="0.2">
      <c r="A136" s="20">
        <v>106</v>
      </c>
      <c r="B136" s="25">
        <v>73</v>
      </c>
      <c r="C136" s="91" t="s">
        <v>166</v>
      </c>
      <c r="D136" s="33" t="s">
        <v>167</v>
      </c>
      <c r="E136" s="33" t="s">
        <v>55</v>
      </c>
      <c r="F136" s="33" t="s">
        <v>65</v>
      </c>
      <c r="G136" s="33">
        <v>0</v>
      </c>
      <c r="H136" s="33" t="s">
        <v>322</v>
      </c>
      <c r="I136" s="71" t="s">
        <v>262</v>
      </c>
      <c r="J136" s="35" t="s">
        <v>263</v>
      </c>
      <c r="K136" s="35">
        <v>1</v>
      </c>
      <c r="L136" s="37">
        <v>0.13328950988615546</v>
      </c>
      <c r="M136" s="37">
        <v>0</v>
      </c>
      <c r="N136" s="37">
        <v>30.5</v>
      </c>
      <c r="O136" s="31">
        <v>324902.8371724952</v>
      </c>
      <c r="P136" s="103">
        <v>10652.552038442465</v>
      </c>
      <c r="Q136" s="74">
        <v>326625.68272858456</v>
      </c>
      <c r="R136" s="40">
        <v>10709.03877798638</v>
      </c>
      <c r="S136" s="30">
        <v>208792.48172331697</v>
      </c>
      <c r="T136" s="22">
        <v>6845.6551384694076</v>
      </c>
      <c r="U136" s="22">
        <v>203579.35</v>
      </c>
      <c r="V136" s="22">
        <v>6674.7327868852453</v>
      </c>
      <c r="W136" s="22">
        <v>3377.3</v>
      </c>
      <c r="X136" s="22">
        <v>110.7311475409836</v>
      </c>
      <c r="Y136" s="22">
        <v>1835.8317233169439</v>
      </c>
      <c r="Z136" s="22">
        <v>60.191204043178502</v>
      </c>
      <c r="AA136" s="27">
        <v>30708.656820852782</v>
      </c>
      <c r="AB136" s="37">
        <v>1006.8412072410747</v>
      </c>
      <c r="AC136" s="30">
        <v>87124.544184414844</v>
      </c>
      <c r="AD136" s="22">
        <v>2856.5424322758959</v>
      </c>
      <c r="AE136" s="22">
        <v>41459.559430313078</v>
      </c>
      <c r="AF136" s="22">
        <v>1359.3298173873138</v>
      </c>
      <c r="AG136" s="22">
        <v>44521.635335668907</v>
      </c>
      <c r="AH136" s="22">
        <v>1459.7257487104562</v>
      </c>
      <c r="AI136" s="22">
        <v>1143.3494184328483</v>
      </c>
      <c r="AJ136" s="22">
        <v>37.486866178126178</v>
      </c>
      <c r="AK136" s="37">
        <v>-1722.8455560893919</v>
      </c>
      <c r="AL136" s="103">
        <v>-56.486739543914489</v>
      </c>
      <c r="AM136" s="30">
        <v>331095.77703346888</v>
      </c>
      <c r="AN136" s="22">
        <v>10855.59924699898</v>
      </c>
      <c r="AO136" s="22">
        <v>212397.73637357069</v>
      </c>
      <c r="AP136" s="22">
        <v>6963.8602089695287</v>
      </c>
      <c r="AQ136" s="22">
        <v>126864.95550964278</v>
      </c>
      <c r="AR136" s="22">
        <v>4159.5067380210739</v>
      </c>
      <c r="AS136" s="22">
        <v>118698.04065989825</v>
      </c>
      <c r="AT136" s="22">
        <v>3891.7390380294501</v>
      </c>
      <c r="AU136" s="22">
        <v>14359.854710718235</v>
      </c>
      <c r="AV136" s="22">
        <v>470.81490854813882</v>
      </c>
      <c r="AW136" s="22">
        <v>6192.9398609737182</v>
      </c>
      <c r="AX136" s="56">
        <v>203.04720855651533</v>
      </c>
      <c r="AY136" s="30">
        <v>-6.6999999999999997E-23</v>
      </c>
      <c r="AZ136" s="22" t="s">
        <v>62</v>
      </c>
      <c r="BA136" s="23">
        <v>2</v>
      </c>
      <c r="BB136" s="24" t="s">
        <v>273</v>
      </c>
      <c r="BC136" s="1">
        <v>0</v>
      </c>
      <c r="BD136" s="125">
        <v>44133.378460648149</v>
      </c>
    </row>
    <row r="137" spans="1:56" x14ac:dyDescent="0.2">
      <c r="A137" s="20">
        <v>106</v>
      </c>
      <c r="B137" s="25">
        <v>73</v>
      </c>
      <c r="C137" s="91" t="s">
        <v>166</v>
      </c>
      <c r="D137" s="33" t="s">
        <v>167</v>
      </c>
      <c r="E137" s="33" t="s">
        <v>55</v>
      </c>
      <c r="F137" s="33" t="s">
        <v>65</v>
      </c>
      <c r="G137" s="33">
        <v>0</v>
      </c>
      <c r="H137" s="33" t="s">
        <v>322</v>
      </c>
      <c r="I137" s="71" t="s">
        <v>264</v>
      </c>
      <c r="J137" s="35" t="s">
        <v>265</v>
      </c>
      <c r="K137" s="35">
        <v>2</v>
      </c>
      <c r="L137" s="37">
        <v>0.8667104901138446</v>
      </c>
      <c r="M137" s="37">
        <v>0</v>
      </c>
      <c r="N137" s="37">
        <v>123</v>
      </c>
      <c r="O137" s="31">
        <v>2112669.6128275045</v>
      </c>
      <c r="P137" s="103">
        <v>17176.175714044755</v>
      </c>
      <c r="Q137" s="74">
        <v>2123872.3572714152</v>
      </c>
      <c r="R137" s="40">
        <v>17267.254937165977</v>
      </c>
      <c r="S137" s="30">
        <v>1355255.988276683</v>
      </c>
      <c r="T137" s="22">
        <v>11018.341368103114</v>
      </c>
      <c r="U137" s="22">
        <v>1209117.3500000001</v>
      </c>
      <c r="V137" s="22">
        <v>9830.2223577235764</v>
      </c>
      <c r="W137" s="22">
        <v>33638.22</v>
      </c>
      <c r="X137" s="22">
        <v>273.48146341463416</v>
      </c>
      <c r="Y137" s="22">
        <v>112500.41827668306</v>
      </c>
      <c r="Z137" s="22">
        <v>914.63754696490275</v>
      </c>
      <c r="AA137" s="27">
        <v>202091.99317914725</v>
      </c>
      <c r="AB137" s="37">
        <v>1643.0243347898147</v>
      </c>
      <c r="AC137" s="30">
        <v>566524.37581558514</v>
      </c>
      <c r="AD137" s="22">
        <v>4605.8892342730496</v>
      </c>
      <c r="AE137" s="22">
        <v>269589.37056968693</v>
      </c>
      <c r="AF137" s="22">
        <v>2191.7835005665602</v>
      </c>
      <c r="AG137" s="22">
        <v>289500.41466433113</v>
      </c>
      <c r="AH137" s="22">
        <v>2353.66190784009</v>
      </c>
      <c r="AI137" s="22">
        <v>7434.5905815671513</v>
      </c>
      <c r="AJ137" s="22">
        <v>60.443825866399614</v>
      </c>
      <c r="AK137" s="37">
        <v>-11202.744443910609</v>
      </c>
      <c r="AL137" s="103">
        <v>-91.079223121224459</v>
      </c>
      <c r="AM137" s="30">
        <v>2152938.9929665308</v>
      </c>
      <c r="AN137" s="22">
        <v>17503.569048508383</v>
      </c>
      <c r="AO137" s="22">
        <v>1381109.0336264293</v>
      </c>
      <c r="AP137" s="22">
        <v>11228.528728670157</v>
      </c>
      <c r="AQ137" s="22">
        <v>824935.04449035716</v>
      </c>
      <c r="AR137" s="22">
        <v>6706.7889795963993</v>
      </c>
      <c r="AS137" s="22">
        <v>771829.95934010181</v>
      </c>
      <c r="AT137" s="22">
        <v>6275.0403198382246</v>
      </c>
      <c r="AU137" s="22">
        <v>93374.465289281768</v>
      </c>
      <c r="AV137" s="22">
        <v>759.14199422180297</v>
      </c>
      <c r="AW137" s="22">
        <v>40269.380139026282</v>
      </c>
      <c r="AX137" s="56">
        <v>327.39333446362826</v>
      </c>
      <c r="AY137" s="30">
        <v>1.3E-22</v>
      </c>
      <c r="AZ137" s="22" t="s">
        <v>62</v>
      </c>
      <c r="BA137" s="23">
        <v>3</v>
      </c>
      <c r="BB137" s="24" t="s">
        <v>273</v>
      </c>
      <c r="BC137" s="1">
        <v>0</v>
      </c>
      <c r="BD137" s="125">
        <v>44133.378460648149</v>
      </c>
    </row>
    <row r="138" spans="1:56" x14ac:dyDescent="0.2">
      <c r="A138" s="20">
        <v>220</v>
      </c>
      <c r="B138" s="25">
        <v>108</v>
      </c>
      <c r="C138" s="91" t="s">
        <v>168</v>
      </c>
      <c r="D138" s="33" t="s">
        <v>169</v>
      </c>
      <c r="E138" s="33" t="s">
        <v>55</v>
      </c>
      <c r="F138" s="33" t="s">
        <v>65</v>
      </c>
      <c r="G138" s="33">
        <v>0</v>
      </c>
      <c r="H138" s="33" t="s">
        <v>322</v>
      </c>
      <c r="I138" s="71" t="s">
        <v>262</v>
      </c>
      <c r="J138" s="35" t="s">
        <v>263</v>
      </c>
      <c r="K138" s="35">
        <v>1</v>
      </c>
      <c r="L138" s="37">
        <v>0.19827691357607033</v>
      </c>
      <c r="M138" s="37">
        <v>0</v>
      </c>
      <c r="N138" s="37">
        <v>42</v>
      </c>
      <c r="O138" s="31">
        <v>554021.90586149774</v>
      </c>
      <c r="P138" s="103">
        <v>13190.997758607087</v>
      </c>
      <c r="Q138" s="74">
        <v>568570.52991267771</v>
      </c>
      <c r="R138" s="40">
        <v>13537.39356934947</v>
      </c>
      <c r="S138" s="30">
        <v>409700.0068692909</v>
      </c>
      <c r="T138" s="22">
        <v>9754.7620683164496</v>
      </c>
      <c r="U138" s="22">
        <v>390009.85</v>
      </c>
      <c r="V138" s="22">
        <v>9285.9488095238103</v>
      </c>
      <c r="W138" s="22">
        <v>5001.3500000000004</v>
      </c>
      <c r="X138" s="22">
        <v>119.0797619047619</v>
      </c>
      <c r="Y138" s="22">
        <v>14688.806869290875</v>
      </c>
      <c r="Z138" s="22">
        <v>349.73349688787795</v>
      </c>
      <c r="AA138" s="27">
        <v>56019.235875721221</v>
      </c>
      <c r="AB138" s="37">
        <v>1333.7913303743146</v>
      </c>
      <c r="AC138" s="30">
        <v>102851.28716766561</v>
      </c>
      <c r="AD138" s="22">
        <v>2448.8401706587042</v>
      </c>
      <c r="AE138" s="22">
        <v>11878.769892342374</v>
      </c>
      <c r="AF138" s="22">
        <v>282.82785457958028</v>
      </c>
      <c r="AG138" s="22">
        <v>88630.519941391074</v>
      </c>
      <c r="AH138" s="22">
        <v>2110.2504747950252</v>
      </c>
      <c r="AI138" s="22">
        <v>2341.9973339321482</v>
      </c>
      <c r="AJ138" s="22">
        <v>55.761841284098779</v>
      </c>
      <c r="AK138" s="37">
        <v>-14548.624051179962</v>
      </c>
      <c r="AL138" s="103">
        <v>-346.39581074237998</v>
      </c>
      <c r="AM138" s="30">
        <v>563154.84981279681</v>
      </c>
      <c r="AN138" s="22">
        <v>13408.448805066588</v>
      </c>
      <c r="AO138" s="22">
        <v>351926.09168811032</v>
      </c>
      <c r="AP138" s="22">
        <v>8379.1926592407217</v>
      </c>
      <c r="AQ138" s="22">
        <v>165590.76609614157</v>
      </c>
      <c r="AR138" s="22">
        <v>3942.6372880033696</v>
      </c>
      <c r="AS138" s="22">
        <v>211228.7581246864</v>
      </c>
      <c r="AT138" s="22">
        <v>5029.2561458258651</v>
      </c>
      <c r="AU138" s="22">
        <v>-36505.048077245854</v>
      </c>
      <c r="AV138" s="22">
        <v>-869.16781136299653</v>
      </c>
      <c r="AW138" s="22">
        <v>9132.9439512989793</v>
      </c>
      <c r="AX138" s="56">
        <v>217.45104645949948</v>
      </c>
      <c r="AY138" s="30">
        <v>-7.7000000000000007E-23</v>
      </c>
      <c r="AZ138" s="22" t="s">
        <v>55</v>
      </c>
      <c r="BA138" s="23">
        <v>3</v>
      </c>
      <c r="BB138" s="24" t="s">
        <v>273</v>
      </c>
      <c r="BC138" s="1">
        <v>0</v>
      </c>
      <c r="BD138" s="125">
        <v>44133.378460648149</v>
      </c>
    </row>
    <row r="139" spans="1:56" x14ac:dyDescent="0.2">
      <c r="A139" s="20">
        <v>220</v>
      </c>
      <c r="B139" s="25">
        <v>108</v>
      </c>
      <c r="C139" s="91" t="s">
        <v>168</v>
      </c>
      <c r="D139" s="33" t="s">
        <v>169</v>
      </c>
      <c r="E139" s="33" t="s">
        <v>55</v>
      </c>
      <c r="F139" s="33" t="s">
        <v>65</v>
      </c>
      <c r="G139" s="33">
        <v>0</v>
      </c>
      <c r="H139" s="33" t="s">
        <v>322</v>
      </c>
      <c r="I139" s="71" t="s">
        <v>264</v>
      </c>
      <c r="J139" s="35" t="s">
        <v>265</v>
      </c>
      <c r="K139" s="35">
        <v>2</v>
      </c>
      <c r="L139" s="37">
        <v>0.80172308642392975</v>
      </c>
      <c r="M139" s="37">
        <v>0</v>
      </c>
      <c r="N139" s="37">
        <v>134.5</v>
      </c>
      <c r="O139" s="31">
        <v>2240160.7141385023</v>
      </c>
      <c r="P139" s="103">
        <v>16655.469993594812</v>
      </c>
      <c r="Q139" s="74">
        <v>2298987.3700873223</v>
      </c>
      <c r="R139" s="40">
        <v>17092.84290027749</v>
      </c>
      <c r="S139" s="30">
        <v>1637604.5631307091</v>
      </c>
      <c r="T139" s="22">
        <v>12175.498610637243</v>
      </c>
      <c r="U139" s="22">
        <v>1343467.55</v>
      </c>
      <c r="V139" s="22">
        <v>9988.6063197026015</v>
      </c>
      <c r="W139" s="22">
        <v>52095.81</v>
      </c>
      <c r="X139" s="22">
        <v>387.32944237918213</v>
      </c>
      <c r="Y139" s="22">
        <v>242041.20313070915</v>
      </c>
      <c r="Z139" s="22">
        <v>1799.562848555458</v>
      </c>
      <c r="AA139" s="27">
        <v>245508.6141242788</v>
      </c>
      <c r="AB139" s="37">
        <v>1825.3428559425929</v>
      </c>
      <c r="AC139" s="30">
        <v>415874.19283233443</v>
      </c>
      <c r="AD139" s="22">
        <v>3092.0014336976533</v>
      </c>
      <c r="AE139" s="22">
        <v>48031.230107657633</v>
      </c>
      <c r="AF139" s="22">
        <v>357.10951752905294</v>
      </c>
      <c r="AG139" s="22">
        <v>358373.21005860897</v>
      </c>
      <c r="AH139" s="22">
        <v>2664.4848331495082</v>
      </c>
      <c r="AI139" s="22">
        <v>9469.7526660678523</v>
      </c>
      <c r="AJ139" s="22">
        <v>70.407083019091829</v>
      </c>
      <c r="AK139" s="37">
        <v>-58826.655948820036</v>
      </c>
      <c r="AL139" s="103">
        <v>-437.3729066826769</v>
      </c>
      <c r="AM139" s="30">
        <v>2277089.3301872029</v>
      </c>
      <c r="AN139" s="22">
        <v>16930.032194700398</v>
      </c>
      <c r="AO139" s="22">
        <v>1422996.0883118897</v>
      </c>
      <c r="AP139" s="22">
        <v>10579.896567374646</v>
      </c>
      <c r="AQ139" s="22">
        <v>669558.23390385846</v>
      </c>
      <c r="AR139" s="22">
        <v>4978.128133114189</v>
      </c>
      <c r="AS139" s="22">
        <v>854093.24187531357</v>
      </c>
      <c r="AT139" s="22">
        <v>6350.1356273257516</v>
      </c>
      <c r="AU139" s="22">
        <v>-147606.39192275415</v>
      </c>
      <c r="AV139" s="22">
        <v>-1097.4452931059786</v>
      </c>
      <c r="AW139" s="22">
        <v>36928.61604870102</v>
      </c>
      <c r="AX139" s="56">
        <v>274.56220110558377</v>
      </c>
      <c r="AY139" s="30">
        <v>-1.0000000000000001E-23</v>
      </c>
      <c r="AZ139" s="22" t="s">
        <v>55</v>
      </c>
      <c r="BA139" s="23">
        <v>3</v>
      </c>
      <c r="BB139" s="24" t="s">
        <v>273</v>
      </c>
      <c r="BC139" s="1">
        <v>0</v>
      </c>
      <c r="BD139" s="125">
        <v>44133.378460648149</v>
      </c>
    </row>
    <row r="140" spans="1:56" x14ac:dyDescent="0.2">
      <c r="A140" s="20">
        <v>213</v>
      </c>
      <c r="B140" s="25">
        <v>14</v>
      </c>
      <c r="C140" s="91" t="s">
        <v>170</v>
      </c>
      <c r="D140" s="33" t="s">
        <v>171</v>
      </c>
      <c r="E140" s="33" t="s">
        <v>55</v>
      </c>
      <c r="F140" s="33" t="s">
        <v>56</v>
      </c>
      <c r="G140" s="33">
        <v>0</v>
      </c>
      <c r="H140" s="33" t="s">
        <v>322</v>
      </c>
      <c r="I140" s="71" t="s">
        <v>262</v>
      </c>
      <c r="J140" s="35" t="s">
        <v>263</v>
      </c>
      <c r="K140" s="35">
        <v>1</v>
      </c>
      <c r="L140" s="37">
        <v>0.14661697099526533</v>
      </c>
      <c r="M140" s="37">
        <v>0</v>
      </c>
      <c r="N140" s="37">
        <v>149.5</v>
      </c>
      <c r="O140" s="31">
        <v>2205776.0130241942</v>
      </c>
      <c r="P140" s="103">
        <v>14754.354602168522</v>
      </c>
      <c r="Q140" s="74">
        <v>2285183.4756797967</v>
      </c>
      <c r="R140" s="40">
        <v>15285.50819852707</v>
      </c>
      <c r="S140" s="30">
        <v>1564841.9738599549</v>
      </c>
      <c r="T140" s="22">
        <v>10467.170393712073</v>
      </c>
      <c r="U140" s="22">
        <v>1487782.2406251186</v>
      </c>
      <c r="V140" s="22">
        <v>9951.7206730777161</v>
      </c>
      <c r="W140" s="22">
        <v>24853.64</v>
      </c>
      <c r="X140" s="22">
        <v>166.24508361204013</v>
      </c>
      <c r="Y140" s="22">
        <v>52206.093234836284</v>
      </c>
      <c r="Z140" s="22">
        <v>349.20463702231626</v>
      </c>
      <c r="AA140" s="27">
        <v>214387.64129340631</v>
      </c>
      <c r="AB140" s="37">
        <v>1434.0310454408445</v>
      </c>
      <c r="AC140" s="30">
        <v>505953.8605264356</v>
      </c>
      <c r="AD140" s="22">
        <v>3384.3067593741503</v>
      </c>
      <c r="AE140" s="22">
        <v>223597.03868056141</v>
      </c>
      <c r="AF140" s="22">
        <v>1495.6323657562634</v>
      </c>
      <c r="AG140" s="22">
        <v>279958.25617057423</v>
      </c>
      <c r="AH140" s="22">
        <v>1872.6304760573526</v>
      </c>
      <c r="AI140" s="22">
        <v>2398.565675299943</v>
      </c>
      <c r="AJ140" s="22">
        <v>16.043917560534737</v>
      </c>
      <c r="AK140" s="37">
        <v>-79407.462655602838</v>
      </c>
      <c r="AL140" s="103">
        <v>-531.15359635854736</v>
      </c>
      <c r="AM140" s="30">
        <v>2190157.3777445452</v>
      </c>
      <c r="AN140" s="22">
        <v>14649.882125381573</v>
      </c>
      <c r="AO140" s="22">
        <v>2140016.7195357005</v>
      </c>
      <c r="AP140" s="22">
        <v>14314.493107262209</v>
      </c>
      <c r="AQ140" s="22">
        <v>72311.343477893854</v>
      </c>
      <c r="AR140" s="22">
        <v>483.68791624009265</v>
      </c>
      <c r="AS140" s="22">
        <v>50140.658208844812</v>
      </c>
      <c r="AT140" s="22">
        <v>335.38901811936324</v>
      </c>
      <c r="AU140" s="22">
        <v>6552.0499894003242</v>
      </c>
      <c r="AV140" s="22">
        <v>43.82642133378144</v>
      </c>
      <c r="AW140" s="22">
        <v>-15618.635279648719</v>
      </c>
      <c r="AX140" s="56">
        <v>-104.47247678694795</v>
      </c>
      <c r="AY140" s="30">
        <v>3.4169999999999995E-22</v>
      </c>
      <c r="AZ140" s="22" t="s">
        <v>62</v>
      </c>
      <c r="BA140" s="23">
        <v>4</v>
      </c>
      <c r="BB140" s="24" t="s">
        <v>273</v>
      </c>
      <c r="BC140" s="1">
        <v>0</v>
      </c>
      <c r="BD140" s="125">
        <v>44133.378460648149</v>
      </c>
    </row>
    <row r="141" spans="1:56" x14ac:dyDescent="0.2">
      <c r="A141" s="20">
        <v>213</v>
      </c>
      <c r="B141" s="25">
        <v>14</v>
      </c>
      <c r="C141" s="91" t="s">
        <v>170</v>
      </c>
      <c r="D141" s="33" t="s">
        <v>171</v>
      </c>
      <c r="E141" s="33" t="s">
        <v>55</v>
      </c>
      <c r="F141" s="33" t="s">
        <v>56</v>
      </c>
      <c r="G141" s="33">
        <v>0</v>
      </c>
      <c r="H141" s="33" t="s">
        <v>322</v>
      </c>
      <c r="I141" s="71" t="s">
        <v>264</v>
      </c>
      <c r="J141" s="35" t="s">
        <v>265</v>
      </c>
      <c r="K141" s="35">
        <v>2</v>
      </c>
      <c r="L141" s="37">
        <v>0.53400022109969059</v>
      </c>
      <c r="M141" s="37">
        <v>0</v>
      </c>
      <c r="N141" s="37">
        <v>447</v>
      </c>
      <c r="O141" s="31">
        <v>8033755.3739897599</v>
      </c>
      <c r="P141" s="103">
        <v>17972.607100648234</v>
      </c>
      <c r="Q141" s="74">
        <v>8322968.8417569166</v>
      </c>
      <c r="R141" s="40">
        <v>18619.617095653059</v>
      </c>
      <c r="S141" s="30">
        <v>5658174.9103497472</v>
      </c>
      <c r="T141" s="22">
        <v>12658.109419126951</v>
      </c>
      <c r="U141" s="22">
        <v>4973651.8595103025</v>
      </c>
      <c r="V141" s="22">
        <v>11126.737940738931</v>
      </c>
      <c r="W141" s="22">
        <v>193452.62</v>
      </c>
      <c r="X141" s="22">
        <v>432.77991051454131</v>
      </c>
      <c r="Y141" s="22">
        <v>491070.43083944422</v>
      </c>
      <c r="Z141" s="22">
        <v>1098.5915678734766</v>
      </c>
      <c r="AA141" s="27">
        <v>822036.76930426829</v>
      </c>
      <c r="AB141" s="37">
        <v>1839.0084324480274</v>
      </c>
      <c r="AC141" s="30">
        <v>1842757.1621029021</v>
      </c>
      <c r="AD141" s="22">
        <v>4122.4992440780807</v>
      </c>
      <c r="AE141" s="22">
        <v>814372.76518631435</v>
      </c>
      <c r="AF141" s="22">
        <v>1821.8630093653562</v>
      </c>
      <c r="AG141" s="22">
        <v>1019648.4736995294</v>
      </c>
      <c r="AH141" s="22">
        <v>2281.0927823255688</v>
      </c>
      <c r="AI141" s="22">
        <v>8735.9232170582782</v>
      </c>
      <c r="AJ141" s="22">
        <v>19.543452387154982</v>
      </c>
      <c r="AK141" s="37">
        <v>-289213.46776715689</v>
      </c>
      <c r="AL141" s="103">
        <v>-647.00999500482521</v>
      </c>
      <c r="AM141" s="30">
        <v>7976870.0445767203</v>
      </c>
      <c r="AN141" s="22">
        <v>17845.346855876331</v>
      </c>
      <c r="AO141" s="22">
        <v>7794250.512964163</v>
      </c>
      <c r="AP141" s="22">
        <v>17436.802042425421</v>
      </c>
      <c r="AQ141" s="22">
        <v>263368.37504614628</v>
      </c>
      <c r="AR141" s="22">
        <v>589.19099562896258</v>
      </c>
      <c r="AS141" s="22">
        <v>182619.53161255657</v>
      </c>
      <c r="AT141" s="22">
        <v>408.54481345090954</v>
      </c>
      <c r="AU141" s="22">
        <v>23863.514020549406</v>
      </c>
      <c r="AV141" s="22">
        <v>53.385937406150788</v>
      </c>
      <c r="AW141" s="22">
        <v>-56885.329413040308</v>
      </c>
      <c r="AX141" s="56">
        <v>-127.26024477190224</v>
      </c>
      <c r="AY141" s="30">
        <v>5.23E-22</v>
      </c>
      <c r="AZ141" s="22" t="s">
        <v>62</v>
      </c>
      <c r="BA141" s="23">
        <v>3</v>
      </c>
      <c r="BB141" s="24" t="s">
        <v>273</v>
      </c>
      <c r="BC141" s="1">
        <v>0</v>
      </c>
      <c r="BD141" s="125">
        <v>44133.378460648149</v>
      </c>
    </row>
    <row r="142" spans="1:56" x14ac:dyDescent="0.2">
      <c r="A142" s="20">
        <v>213</v>
      </c>
      <c r="B142" s="25">
        <v>14</v>
      </c>
      <c r="C142" s="91" t="s">
        <v>170</v>
      </c>
      <c r="D142" s="33" t="s">
        <v>171</v>
      </c>
      <c r="E142" s="33" t="s">
        <v>55</v>
      </c>
      <c r="F142" s="33" t="s">
        <v>56</v>
      </c>
      <c r="G142" s="33">
        <v>0</v>
      </c>
      <c r="H142" s="33" t="s">
        <v>322</v>
      </c>
      <c r="I142" s="71" t="s">
        <v>260</v>
      </c>
      <c r="J142" s="35" t="s">
        <v>261</v>
      </c>
      <c r="K142" s="35">
        <v>3</v>
      </c>
      <c r="L142" s="37">
        <v>0.31938280790504409</v>
      </c>
      <c r="M142" s="37">
        <v>0</v>
      </c>
      <c r="N142" s="37">
        <v>217.5</v>
      </c>
      <c r="O142" s="31">
        <v>4804948.1029860461</v>
      </c>
      <c r="P142" s="103">
        <v>22091.715416027801</v>
      </c>
      <c r="Q142" s="74">
        <v>4977925.2025632858</v>
      </c>
      <c r="R142" s="40">
        <v>22887.012425578327</v>
      </c>
      <c r="S142" s="30">
        <v>3359795.3657902987</v>
      </c>
      <c r="T142" s="22">
        <v>15447.335015127808</v>
      </c>
      <c r="U142" s="22">
        <v>2975231.5298645785</v>
      </c>
      <c r="V142" s="22">
        <v>13679.22542466473</v>
      </c>
      <c r="W142" s="22">
        <v>131929.79999999999</v>
      </c>
      <c r="X142" s="22">
        <v>606.57379310344822</v>
      </c>
      <c r="Y142" s="22">
        <v>252634.0359257196</v>
      </c>
      <c r="Z142" s="22">
        <v>1161.5357973596301</v>
      </c>
      <c r="AA142" s="27">
        <v>515986.17940232548</v>
      </c>
      <c r="AB142" s="37">
        <v>2372.3502501256344</v>
      </c>
      <c r="AC142" s="30">
        <v>1102143.6573706623</v>
      </c>
      <c r="AD142" s="22">
        <v>5067.327160324885</v>
      </c>
      <c r="AE142" s="22">
        <v>487072.19613312435</v>
      </c>
      <c r="AF142" s="22">
        <v>2239.4123960143643</v>
      </c>
      <c r="AG142" s="22">
        <v>609846.5501298965</v>
      </c>
      <c r="AH142" s="22">
        <v>2803.8921845052705</v>
      </c>
      <c r="AI142" s="22">
        <v>5224.9111076417785</v>
      </c>
      <c r="AJ142" s="22">
        <v>24.02257980524956</v>
      </c>
      <c r="AK142" s="37">
        <v>-172977.09957724033</v>
      </c>
      <c r="AL142" s="103">
        <v>-795.29700955053011</v>
      </c>
      <c r="AM142" s="30">
        <v>4770925.2776787346</v>
      </c>
      <c r="AN142" s="22">
        <v>21935.288633005679</v>
      </c>
      <c r="AO142" s="22">
        <v>4661701.4675001362</v>
      </c>
      <c r="AP142" s="22">
        <v>21433.110195402925</v>
      </c>
      <c r="AQ142" s="22">
        <v>157519.28147595987</v>
      </c>
      <c r="AR142" s="22">
        <v>724.22658149866595</v>
      </c>
      <c r="AS142" s="22">
        <v>109223.81017859861</v>
      </c>
      <c r="AT142" s="22">
        <v>502.17843760275218</v>
      </c>
      <c r="AU142" s="22">
        <v>14272.645990050272</v>
      </c>
      <c r="AV142" s="22">
        <v>65.621360873794359</v>
      </c>
      <c r="AW142" s="22">
        <v>-34022.825307310974</v>
      </c>
      <c r="AX142" s="56">
        <v>-156.42678302211942</v>
      </c>
      <c r="AY142" s="30">
        <v>3.3100000000000003E-22</v>
      </c>
      <c r="AZ142" s="22" t="s">
        <v>62</v>
      </c>
      <c r="BA142" s="23">
        <v>2</v>
      </c>
      <c r="BB142" s="24" t="s">
        <v>273</v>
      </c>
      <c r="BC142" s="1">
        <v>0</v>
      </c>
      <c r="BD142" s="125">
        <v>44133.378460648149</v>
      </c>
    </row>
    <row r="143" spans="1:56" x14ac:dyDescent="0.2">
      <c r="A143" s="20">
        <v>230</v>
      </c>
      <c r="B143" s="25">
        <v>230</v>
      </c>
      <c r="C143" s="91" t="s">
        <v>281</v>
      </c>
      <c r="D143" s="33" t="s">
        <v>282</v>
      </c>
      <c r="E143" s="33" t="s">
        <v>55</v>
      </c>
      <c r="F143" s="33" t="s">
        <v>56</v>
      </c>
      <c r="G143" s="33">
        <v>0</v>
      </c>
      <c r="H143" s="33" t="s">
        <v>322</v>
      </c>
      <c r="I143" s="71" t="s">
        <v>262</v>
      </c>
      <c r="J143" s="35" t="s">
        <v>263</v>
      </c>
      <c r="K143" s="35">
        <v>1</v>
      </c>
      <c r="L143" s="37">
        <v>0.15973694684535225</v>
      </c>
      <c r="M143" s="37">
        <v>0</v>
      </c>
      <c r="N143" s="37">
        <v>157.5</v>
      </c>
      <c r="O143" s="31">
        <v>2163422.2090452826</v>
      </c>
      <c r="P143" s="103">
        <v>13736.014025684332</v>
      </c>
      <c r="Q143" s="74">
        <v>2121546.7642952977</v>
      </c>
      <c r="R143" s="40">
        <v>13470.13818600189</v>
      </c>
      <c r="S143" s="30">
        <v>1432375.9412903588</v>
      </c>
      <c r="T143" s="22">
        <v>9094.4504208911676</v>
      </c>
      <c r="U143" s="22">
        <v>1375369.9650367096</v>
      </c>
      <c r="V143" s="22">
        <v>8732.5077145187915</v>
      </c>
      <c r="W143" s="22">
        <v>27112.85</v>
      </c>
      <c r="X143" s="22">
        <v>172.14507936507937</v>
      </c>
      <c r="Y143" s="22">
        <v>29893.126253649214</v>
      </c>
      <c r="Z143" s="22">
        <v>189.7976270072966</v>
      </c>
      <c r="AA143" s="27">
        <v>224029.51051537477</v>
      </c>
      <c r="AB143" s="37">
        <v>1422.4095905738077</v>
      </c>
      <c r="AC143" s="30">
        <v>465141.31248956406</v>
      </c>
      <c r="AD143" s="22">
        <v>2953.2781745369143</v>
      </c>
      <c r="AE143" s="22">
        <v>181317.40836415932</v>
      </c>
      <c r="AF143" s="22">
        <v>1151.2216404073606</v>
      </c>
      <c r="AG143" s="22">
        <v>279934.21362755232</v>
      </c>
      <c r="AH143" s="22">
        <v>1777.3600865241413</v>
      </c>
      <c r="AI143" s="22">
        <v>3889.690497852434</v>
      </c>
      <c r="AJ143" s="22">
        <v>24.696447605412278</v>
      </c>
      <c r="AK143" s="37">
        <v>41875.444749984606</v>
      </c>
      <c r="AL143" s="103">
        <v>265.87583968244189</v>
      </c>
      <c r="AM143" s="30">
        <v>2093381.9602038504</v>
      </c>
      <c r="AN143" s="22">
        <v>13291.31403304032</v>
      </c>
      <c r="AO143" s="22">
        <v>1956811.8224964265</v>
      </c>
      <c r="AP143" s="22">
        <v>12424.202047596358</v>
      </c>
      <c r="AQ143" s="22">
        <v>212277.14419088498</v>
      </c>
      <c r="AR143" s="22">
        <v>1347.7913916881585</v>
      </c>
      <c r="AS143" s="22">
        <v>136570.13770742394</v>
      </c>
      <c r="AT143" s="22">
        <v>867.11198544396143</v>
      </c>
      <c r="AU143" s="22">
        <v>5666.7576420291034</v>
      </c>
      <c r="AV143" s="22">
        <v>35.979413600184785</v>
      </c>
      <c r="AW143" s="22">
        <v>-70040.248841431894</v>
      </c>
      <c r="AX143" s="56">
        <v>-444.69999264401201</v>
      </c>
      <c r="AY143" s="30">
        <v>9.2499999999999989E-23</v>
      </c>
      <c r="AZ143" s="22" t="s">
        <v>62</v>
      </c>
      <c r="BA143" s="23">
        <v>3</v>
      </c>
      <c r="BB143" s="24" t="s">
        <v>273</v>
      </c>
      <c r="BC143" s="1">
        <v>0</v>
      </c>
      <c r="BD143" s="125">
        <v>44133.378460648149</v>
      </c>
    </row>
    <row r="144" spans="1:56" x14ac:dyDescent="0.2">
      <c r="A144" s="20">
        <v>230</v>
      </c>
      <c r="B144" s="25">
        <v>230</v>
      </c>
      <c r="C144" s="91" t="s">
        <v>281</v>
      </c>
      <c r="D144" s="33" t="s">
        <v>282</v>
      </c>
      <c r="E144" s="33" t="s">
        <v>55</v>
      </c>
      <c r="F144" s="33" t="s">
        <v>56</v>
      </c>
      <c r="G144" s="33">
        <v>0</v>
      </c>
      <c r="H144" s="33" t="s">
        <v>322</v>
      </c>
      <c r="I144" s="71" t="s">
        <v>264</v>
      </c>
      <c r="J144" s="35" t="s">
        <v>265</v>
      </c>
      <c r="K144" s="35">
        <v>2</v>
      </c>
      <c r="L144" s="37">
        <v>0.54524992475932077</v>
      </c>
      <c r="M144" s="37">
        <v>0</v>
      </c>
      <c r="N144" s="37">
        <v>380.5</v>
      </c>
      <c r="O144" s="31">
        <v>7384677.2459386466</v>
      </c>
      <c r="P144" s="103">
        <v>19407.824562256628</v>
      </c>
      <c r="Q144" s="74">
        <v>7241738.5986806806</v>
      </c>
      <c r="R144" s="40">
        <v>19032.164516900608</v>
      </c>
      <c r="S144" s="30">
        <v>4846807.2855273867</v>
      </c>
      <c r="T144" s="22">
        <v>12737.995494158704</v>
      </c>
      <c r="U144" s="22">
        <v>4340617.9550969871</v>
      </c>
      <c r="V144" s="22">
        <v>11407.668738756865</v>
      </c>
      <c r="W144" s="22">
        <v>153147.98000000001</v>
      </c>
      <c r="X144" s="22">
        <v>402.49140604467806</v>
      </c>
      <c r="Y144" s="22">
        <v>353041.35043039976</v>
      </c>
      <c r="Z144" s="22">
        <v>927.83534935716091</v>
      </c>
      <c r="AA144" s="27">
        <v>807206.80328818096</v>
      </c>
      <c r="AB144" s="37">
        <v>2121.4370651463364</v>
      </c>
      <c r="AC144" s="30">
        <v>1587724.5098651133</v>
      </c>
      <c r="AD144" s="22">
        <v>4172.7319575955662</v>
      </c>
      <c r="AE144" s="22">
        <v>618913.18959430512</v>
      </c>
      <c r="AF144" s="22">
        <v>1626.5786848733374</v>
      </c>
      <c r="AG144" s="22">
        <v>955534.15745296387</v>
      </c>
      <c r="AH144" s="22">
        <v>2511.2592837134398</v>
      </c>
      <c r="AI144" s="22">
        <v>13277.162817844317</v>
      </c>
      <c r="AJ144" s="22">
        <v>34.893989008789269</v>
      </c>
      <c r="AK144" s="37">
        <v>142938.64725796561</v>
      </c>
      <c r="AL144" s="103">
        <v>375.66004535601991</v>
      </c>
      <c r="AM144" s="30">
        <v>7145600.1810196107</v>
      </c>
      <c r="AN144" s="22">
        <v>18779.501132771646</v>
      </c>
      <c r="AO144" s="22">
        <v>6679428.398098059</v>
      </c>
      <c r="AP144" s="22">
        <v>17554.345330086886</v>
      </c>
      <c r="AQ144" s="22">
        <v>724591.8942613824</v>
      </c>
      <c r="AR144" s="22">
        <v>1904.3150966133567</v>
      </c>
      <c r="AS144" s="22">
        <v>466171.78292155173</v>
      </c>
      <c r="AT144" s="22">
        <v>1225.1558026847613</v>
      </c>
      <c r="AU144" s="22">
        <v>19343.04642079477</v>
      </c>
      <c r="AV144" s="22">
        <v>50.835864443613055</v>
      </c>
      <c r="AW144" s="22">
        <v>-239077.06491903577</v>
      </c>
      <c r="AX144" s="56">
        <v>-628.32342948498228</v>
      </c>
      <c r="AY144" s="30">
        <v>-4.3600000000000004E-22</v>
      </c>
      <c r="AZ144" s="22" t="s">
        <v>62</v>
      </c>
      <c r="BA144" s="23">
        <v>4</v>
      </c>
      <c r="BB144" s="24" t="s">
        <v>273</v>
      </c>
      <c r="BC144" s="1">
        <v>0</v>
      </c>
      <c r="BD144" s="125">
        <v>44133.378460648149</v>
      </c>
    </row>
    <row r="145" spans="1:56" x14ac:dyDescent="0.2">
      <c r="A145" s="20">
        <v>230</v>
      </c>
      <c r="B145" s="25">
        <v>230</v>
      </c>
      <c r="C145" s="91" t="s">
        <v>281</v>
      </c>
      <c r="D145" s="33" t="s">
        <v>282</v>
      </c>
      <c r="E145" s="33" t="s">
        <v>55</v>
      </c>
      <c r="F145" s="33" t="s">
        <v>56</v>
      </c>
      <c r="G145" s="33">
        <v>0</v>
      </c>
      <c r="H145" s="33" t="s">
        <v>322</v>
      </c>
      <c r="I145" s="71" t="s">
        <v>260</v>
      </c>
      <c r="J145" s="35" t="s">
        <v>261</v>
      </c>
      <c r="K145" s="35">
        <v>3</v>
      </c>
      <c r="L145" s="37">
        <v>0.29501312839532706</v>
      </c>
      <c r="M145" s="37">
        <v>0</v>
      </c>
      <c r="N145" s="37">
        <v>178.5</v>
      </c>
      <c r="O145" s="31">
        <v>3995556.2350160712</v>
      </c>
      <c r="P145" s="103">
        <v>22384.068543507401</v>
      </c>
      <c r="Q145" s="74">
        <v>3918217.7970240214</v>
      </c>
      <c r="R145" s="40">
        <v>21950.799983327852</v>
      </c>
      <c r="S145" s="30">
        <v>2622107.5431822543</v>
      </c>
      <c r="T145" s="22">
        <v>14689.678113065853</v>
      </c>
      <c r="U145" s="22">
        <v>2333310.9198663034</v>
      </c>
      <c r="V145" s="22">
        <v>13071.769859194977</v>
      </c>
      <c r="W145" s="22">
        <v>94002.22</v>
      </c>
      <c r="X145" s="22">
        <v>526.62308123249295</v>
      </c>
      <c r="Y145" s="22">
        <v>194794.40331595103</v>
      </c>
      <c r="Z145" s="22">
        <v>1091.285172638381</v>
      </c>
      <c r="AA145" s="27">
        <v>437055.43619644432</v>
      </c>
      <c r="AB145" s="37">
        <v>2448.4898386355421</v>
      </c>
      <c r="AC145" s="30">
        <v>859054.81764532276</v>
      </c>
      <c r="AD145" s="22">
        <v>4812.6320316264573</v>
      </c>
      <c r="AE145" s="22">
        <v>334869.40204153571</v>
      </c>
      <c r="AF145" s="22">
        <v>1876.0190590562222</v>
      </c>
      <c r="AG145" s="22">
        <v>517001.6689194839</v>
      </c>
      <c r="AH145" s="22">
        <v>2896.3678931063519</v>
      </c>
      <c r="AI145" s="22">
        <v>7183.7466843032489</v>
      </c>
      <c r="AJ145" s="22">
        <v>40.245079463883755</v>
      </c>
      <c r="AK145" s="37">
        <v>77338.437992049818</v>
      </c>
      <c r="AL145" s="103">
        <v>433.26856017955078</v>
      </c>
      <c r="AM145" s="30">
        <v>3866201.1087765391</v>
      </c>
      <c r="AN145" s="22">
        <v>21659.389965134673</v>
      </c>
      <c r="AO145" s="22">
        <v>3613974.0294055147</v>
      </c>
      <c r="AP145" s="22">
        <v>20246.353105913247</v>
      </c>
      <c r="AQ145" s="22">
        <v>392047.96154773282</v>
      </c>
      <c r="AR145" s="22">
        <v>2196.3471235167103</v>
      </c>
      <c r="AS145" s="22">
        <v>252227.07937102436</v>
      </c>
      <c r="AT145" s="22">
        <v>1413.0368592214247</v>
      </c>
      <c r="AU145" s="22">
        <v>10465.755937176127</v>
      </c>
      <c r="AV145" s="22">
        <v>58.631685922555327</v>
      </c>
      <c r="AW145" s="22">
        <v>-129355.12623953231</v>
      </c>
      <c r="AX145" s="56">
        <v>-724.67857837273004</v>
      </c>
      <c r="AY145" s="30">
        <v>2.4400000000000002E-22</v>
      </c>
      <c r="AZ145" s="22" t="s">
        <v>62</v>
      </c>
      <c r="BA145" s="23">
        <v>2</v>
      </c>
      <c r="BB145" s="24" t="s">
        <v>273</v>
      </c>
      <c r="BC145" s="1">
        <v>0</v>
      </c>
      <c r="BD145" s="125">
        <v>44133.378460648149</v>
      </c>
    </row>
    <row r="146" spans="1:56" x14ac:dyDescent="0.2">
      <c r="A146" s="20">
        <v>108</v>
      </c>
      <c r="B146" s="25">
        <v>74</v>
      </c>
      <c r="C146" s="91" t="s">
        <v>172</v>
      </c>
      <c r="D146" s="33" t="s">
        <v>173</v>
      </c>
      <c r="E146" s="33" t="s">
        <v>55</v>
      </c>
      <c r="F146" s="33" t="s">
        <v>65</v>
      </c>
      <c r="G146" s="33">
        <v>0</v>
      </c>
      <c r="H146" s="33" t="s">
        <v>322</v>
      </c>
      <c r="I146" s="71" t="s">
        <v>262</v>
      </c>
      <c r="J146" s="35" t="s">
        <v>263</v>
      </c>
      <c r="K146" s="35">
        <v>1</v>
      </c>
      <c r="L146" s="37">
        <v>0.25911233895147462</v>
      </c>
      <c r="M146" s="37">
        <v>0</v>
      </c>
      <c r="N146" s="37">
        <v>65</v>
      </c>
      <c r="O146" s="31">
        <v>780993.47285216756</v>
      </c>
      <c r="P146" s="103">
        <v>12015.284197725654</v>
      </c>
      <c r="Q146" s="74">
        <v>792752.83809113374</v>
      </c>
      <c r="R146" s="40">
        <v>12196.197509094365</v>
      </c>
      <c r="S146" s="30">
        <v>559523.83440927172</v>
      </c>
      <c r="T146" s="22">
        <v>8608.0589909118735</v>
      </c>
      <c r="U146" s="22">
        <v>509217.61021411122</v>
      </c>
      <c r="V146" s="22">
        <v>7834.1170802170936</v>
      </c>
      <c r="W146" s="22">
        <v>8207.25</v>
      </c>
      <c r="X146" s="22">
        <v>126.26538461538462</v>
      </c>
      <c r="Y146" s="22">
        <v>42098.974195160554</v>
      </c>
      <c r="Z146" s="22">
        <v>647.67652607939306</v>
      </c>
      <c r="AA146" s="27">
        <v>90085.592065505974</v>
      </c>
      <c r="AB146" s="37">
        <v>1385.9321856231686</v>
      </c>
      <c r="AC146" s="30">
        <v>143143.41161635614</v>
      </c>
      <c r="AD146" s="22">
        <v>2202.2063325593249</v>
      </c>
      <c r="AE146" s="22">
        <v>57365.65805748383</v>
      </c>
      <c r="AF146" s="22">
        <v>882.5485854997512</v>
      </c>
      <c r="AG146" s="22">
        <v>82480.652690650371</v>
      </c>
      <c r="AH146" s="22">
        <v>1268.9331183176976</v>
      </c>
      <c r="AI146" s="22">
        <v>3297.100868221934</v>
      </c>
      <c r="AJ146" s="22">
        <v>50.724628741875911</v>
      </c>
      <c r="AK146" s="37">
        <v>-11759.365238966291</v>
      </c>
      <c r="AL146" s="103">
        <v>-180.91331136871216</v>
      </c>
      <c r="AM146" s="30">
        <v>843767.10340275837</v>
      </c>
      <c r="AN146" s="22">
        <v>12981.032360042436</v>
      </c>
      <c r="AO146" s="22">
        <v>687436.07860614837</v>
      </c>
      <c r="AP146" s="22">
        <v>10575.939670863821</v>
      </c>
      <c r="AQ146" s="22">
        <v>167514.57245809466</v>
      </c>
      <c r="AR146" s="22">
        <v>2577.1472685860713</v>
      </c>
      <c r="AS146" s="22">
        <v>156331.02479661006</v>
      </c>
      <c r="AT146" s="22">
        <v>2405.0926891786162</v>
      </c>
      <c r="AU146" s="22">
        <v>73957.178212075494</v>
      </c>
      <c r="AV146" s="22">
        <v>1137.8027417242381</v>
      </c>
      <c r="AW146" s="22">
        <v>62773.630550590897</v>
      </c>
      <c r="AX146" s="56">
        <v>965.7481623167829</v>
      </c>
      <c r="AY146" s="30">
        <v>-7.3E-23</v>
      </c>
      <c r="AZ146" s="22" t="s">
        <v>55</v>
      </c>
      <c r="BA146" s="23">
        <v>3</v>
      </c>
      <c r="BB146" s="24" t="s">
        <v>273</v>
      </c>
      <c r="BC146" s="1">
        <v>0</v>
      </c>
      <c r="BD146" s="125">
        <v>44133.378460648149</v>
      </c>
    </row>
    <row r="147" spans="1:56" x14ac:dyDescent="0.2">
      <c r="A147" s="20">
        <v>108</v>
      </c>
      <c r="B147" s="25">
        <v>74</v>
      </c>
      <c r="C147" s="91" t="s">
        <v>172</v>
      </c>
      <c r="D147" s="33" t="s">
        <v>173</v>
      </c>
      <c r="E147" s="33" t="s">
        <v>55</v>
      </c>
      <c r="F147" s="33" t="s">
        <v>65</v>
      </c>
      <c r="G147" s="33">
        <v>0</v>
      </c>
      <c r="H147" s="33" t="s">
        <v>322</v>
      </c>
      <c r="I147" s="71" t="s">
        <v>264</v>
      </c>
      <c r="J147" s="35" t="s">
        <v>265</v>
      </c>
      <c r="K147" s="35">
        <v>2</v>
      </c>
      <c r="L147" s="37">
        <v>0.74088766104852533</v>
      </c>
      <c r="M147" s="37">
        <v>0</v>
      </c>
      <c r="N147" s="37">
        <v>145</v>
      </c>
      <c r="O147" s="31">
        <v>2233117.9971478325</v>
      </c>
      <c r="P147" s="103">
        <v>15400.813773433329</v>
      </c>
      <c r="Q147" s="74">
        <v>2266741.9019088661</v>
      </c>
      <c r="R147" s="40">
        <v>15632.702771785285</v>
      </c>
      <c r="S147" s="30">
        <v>1582541.4455907284</v>
      </c>
      <c r="T147" s="22">
        <v>10914.078935108471</v>
      </c>
      <c r="U147" s="22">
        <v>1387178.7697858887</v>
      </c>
      <c r="V147" s="22">
        <v>9566.7501364544059</v>
      </c>
      <c r="W147" s="22">
        <v>38405.300000000003</v>
      </c>
      <c r="X147" s="22">
        <v>264.86413793103446</v>
      </c>
      <c r="Y147" s="22">
        <v>156957.37580483945</v>
      </c>
      <c r="Z147" s="22">
        <v>1082.4646607230306</v>
      </c>
      <c r="AA147" s="27">
        <v>274906.21793449408</v>
      </c>
      <c r="AB147" s="37">
        <v>1895.9049512723725</v>
      </c>
      <c r="AC147" s="30">
        <v>409294.23838364391</v>
      </c>
      <c r="AD147" s="22">
        <v>2822.7188854044402</v>
      </c>
      <c r="AE147" s="22">
        <v>164027.34194251618</v>
      </c>
      <c r="AF147" s="22">
        <v>1131.2230478794218</v>
      </c>
      <c r="AG147" s="22">
        <v>235839.39730934965</v>
      </c>
      <c r="AH147" s="22">
        <v>1626.4786021334457</v>
      </c>
      <c r="AI147" s="22">
        <v>9427.4991317780659</v>
      </c>
      <c r="AJ147" s="22">
        <v>65.017235391572868</v>
      </c>
      <c r="AK147" s="37">
        <v>-33623.904761033707</v>
      </c>
      <c r="AL147" s="103">
        <v>-231.88899835195662</v>
      </c>
      <c r="AM147" s="30">
        <v>2412608.5165972416</v>
      </c>
      <c r="AN147" s="22">
        <v>16638.679424808564</v>
      </c>
      <c r="AO147" s="22">
        <v>1965606.5413938516</v>
      </c>
      <c r="AP147" s="22">
        <v>13555.907182026564</v>
      </c>
      <c r="AQ147" s="22">
        <v>478979.42754190543</v>
      </c>
      <c r="AR147" s="22">
        <v>3303.3063968407264</v>
      </c>
      <c r="AS147" s="22">
        <v>447001.97520339</v>
      </c>
      <c r="AT147" s="22">
        <v>3082.7722427819995</v>
      </c>
      <c r="AU147" s="22">
        <v>211467.97178792453</v>
      </c>
      <c r="AV147" s="22">
        <v>1458.399805433962</v>
      </c>
      <c r="AW147" s="22">
        <v>179490.5194494091</v>
      </c>
      <c r="AX147" s="56">
        <v>1237.8656513752353</v>
      </c>
      <c r="AY147" s="30">
        <v>-5.0000000000000002E-23</v>
      </c>
      <c r="AZ147" s="22" t="s">
        <v>55</v>
      </c>
      <c r="BA147" s="23">
        <v>2</v>
      </c>
      <c r="BB147" s="24" t="s">
        <v>273</v>
      </c>
      <c r="BC147" s="1">
        <v>0</v>
      </c>
      <c r="BD147" s="125">
        <v>44133.378460648149</v>
      </c>
    </row>
    <row r="148" spans="1:56" x14ac:dyDescent="0.2">
      <c r="A148" s="20">
        <v>107</v>
      </c>
      <c r="B148" s="25">
        <v>75</v>
      </c>
      <c r="C148" s="91" t="s">
        <v>174</v>
      </c>
      <c r="D148" s="33" t="s">
        <v>175</v>
      </c>
      <c r="E148" s="33" t="s">
        <v>55</v>
      </c>
      <c r="F148" s="33" t="s">
        <v>60</v>
      </c>
      <c r="G148" s="33">
        <v>0</v>
      </c>
      <c r="H148" s="33" t="s">
        <v>322</v>
      </c>
      <c r="I148" s="71" t="s">
        <v>260</v>
      </c>
      <c r="J148" s="35" t="s">
        <v>261</v>
      </c>
      <c r="K148" s="35">
        <v>3</v>
      </c>
      <c r="L148" s="37">
        <v>1</v>
      </c>
      <c r="M148" s="37">
        <v>0</v>
      </c>
      <c r="N148" s="37">
        <v>176.5</v>
      </c>
      <c r="O148" s="31">
        <v>3784698.34</v>
      </c>
      <c r="P148" s="103">
        <v>21443.050084985836</v>
      </c>
      <c r="Q148" s="74">
        <v>3870827.52</v>
      </c>
      <c r="R148" s="40">
        <v>21931.034107648728</v>
      </c>
      <c r="S148" s="30">
        <v>2608951.25</v>
      </c>
      <c r="T148" s="22">
        <v>14781.593484419265</v>
      </c>
      <c r="U148" s="22">
        <v>2103697.29</v>
      </c>
      <c r="V148" s="22">
        <v>11918.964815864023</v>
      </c>
      <c r="W148" s="22">
        <v>188019.28</v>
      </c>
      <c r="X148" s="22">
        <v>1065.2650424929177</v>
      </c>
      <c r="Y148" s="22">
        <v>317234.68</v>
      </c>
      <c r="Z148" s="22">
        <v>1797.363626062323</v>
      </c>
      <c r="AA148" s="27">
        <v>536742.41</v>
      </c>
      <c r="AB148" s="37">
        <v>3041.033484419263</v>
      </c>
      <c r="AC148" s="30">
        <v>725133.86</v>
      </c>
      <c r="AD148" s="22">
        <v>4108.4071388101984</v>
      </c>
      <c r="AE148" s="22">
        <v>235762.2</v>
      </c>
      <c r="AF148" s="22">
        <v>1335.7631728045326</v>
      </c>
      <c r="AG148" s="22">
        <v>470467.91</v>
      </c>
      <c r="AH148" s="22">
        <v>2665.5405665722374</v>
      </c>
      <c r="AI148" s="22">
        <v>18903.75</v>
      </c>
      <c r="AJ148" s="22">
        <v>107.10339943342777</v>
      </c>
      <c r="AK148" s="37">
        <v>-86129.18</v>
      </c>
      <c r="AL148" s="103">
        <v>-487.98402266288952</v>
      </c>
      <c r="AM148" s="30">
        <v>4037566.6</v>
      </c>
      <c r="AN148" s="22">
        <v>22875.731444759207</v>
      </c>
      <c r="AO148" s="22">
        <v>4133395.6</v>
      </c>
      <c r="AP148" s="22">
        <v>23418.671954674221</v>
      </c>
      <c r="AQ148" s="22">
        <v>-81272</v>
      </c>
      <c r="AR148" s="22">
        <v>-460.46458923512745</v>
      </c>
      <c r="AS148" s="22">
        <v>-95829</v>
      </c>
      <c r="AT148" s="22">
        <v>-542.9405099150141</v>
      </c>
      <c r="AU148" s="22">
        <v>267425.26</v>
      </c>
      <c r="AV148" s="22">
        <v>1515.1572804532575</v>
      </c>
      <c r="AW148" s="22">
        <v>252868.26</v>
      </c>
      <c r="AX148" s="56">
        <v>1432.681359773371</v>
      </c>
      <c r="AY148" s="30">
        <v>0</v>
      </c>
      <c r="AZ148" s="22" t="s">
        <v>55</v>
      </c>
      <c r="BA148" s="23">
        <v>2</v>
      </c>
      <c r="BB148" s="24" t="s">
        <v>273</v>
      </c>
      <c r="BC148" s="1">
        <v>0</v>
      </c>
      <c r="BD148" s="125">
        <v>44133.378460648149</v>
      </c>
    </row>
    <row r="149" spans="1:56" x14ac:dyDescent="0.2">
      <c r="A149" s="20">
        <v>109</v>
      </c>
      <c r="B149" s="25">
        <v>76</v>
      </c>
      <c r="C149" s="91" t="s">
        <v>176</v>
      </c>
      <c r="D149" s="33" t="s">
        <v>177</v>
      </c>
      <c r="E149" s="33" t="s">
        <v>55</v>
      </c>
      <c r="F149" s="33" t="s">
        <v>65</v>
      </c>
      <c r="G149" s="33">
        <v>0</v>
      </c>
      <c r="H149" s="33" t="s">
        <v>322</v>
      </c>
      <c r="I149" s="71" t="s">
        <v>262</v>
      </c>
      <c r="J149" s="35" t="s">
        <v>263</v>
      </c>
      <c r="K149" s="35">
        <v>1</v>
      </c>
      <c r="L149" s="37">
        <v>0.21618095576357901</v>
      </c>
      <c r="M149" s="37">
        <v>0</v>
      </c>
      <c r="N149" s="37">
        <v>40</v>
      </c>
      <c r="O149" s="31">
        <v>573453.55374170432</v>
      </c>
      <c r="P149" s="103">
        <v>14336.338843542608</v>
      </c>
      <c r="Q149" s="74">
        <v>541486.75042798952</v>
      </c>
      <c r="R149" s="40">
        <v>13537.168760699737</v>
      </c>
      <c r="S149" s="30">
        <v>349308.15000188496</v>
      </c>
      <c r="T149" s="22">
        <v>8732.7037500471233</v>
      </c>
      <c r="U149" s="22">
        <v>316821.65000000002</v>
      </c>
      <c r="V149" s="22">
        <v>7920.5412500000002</v>
      </c>
      <c r="W149" s="22">
        <v>4157.3999999999996</v>
      </c>
      <c r="X149" s="22">
        <v>103.935</v>
      </c>
      <c r="Y149" s="22">
        <v>28329.100001884904</v>
      </c>
      <c r="Z149" s="22">
        <v>708.22750004712259</v>
      </c>
      <c r="AA149" s="27">
        <v>59844.941622120052</v>
      </c>
      <c r="AB149" s="37">
        <v>1496.1235405530012</v>
      </c>
      <c r="AC149" s="30">
        <v>132333.65880398455</v>
      </c>
      <c r="AD149" s="22">
        <v>3308.3414700996136</v>
      </c>
      <c r="AE149" s="22">
        <v>79619.446007726146</v>
      </c>
      <c r="AF149" s="22">
        <v>1990.4861501931537</v>
      </c>
      <c r="AG149" s="22">
        <v>27779.587896101337</v>
      </c>
      <c r="AH149" s="22">
        <v>694.48969740253335</v>
      </c>
      <c r="AI149" s="22">
        <v>24934.624900157061</v>
      </c>
      <c r="AJ149" s="22">
        <v>623.36562250392649</v>
      </c>
      <c r="AK149" s="37">
        <v>31966.803313714769</v>
      </c>
      <c r="AL149" s="103">
        <v>799.17008284286919</v>
      </c>
      <c r="AM149" s="30">
        <v>585324.11920058832</v>
      </c>
      <c r="AN149" s="22">
        <v>14633.102980014706</v>
      </c>
      <c r="AO149" s="22">
        <v>568826.4857424465</v>
      </c>
      <c r="AP149" s="22">
        <v>14220.662143561163</v>
      </c>
      <c r="AQ149" s="22">
        <v>16095.320699465747</v>
      </c>
      <c r="AR149" s="22">
        <v>402.38301748664372</v>
      </c>
      <c r="AS149" s="22">
        <v>16497.633458141769</v>
      </c>
      <c r="AT149" s="22">
        <v>412.44083645354414</v>
      </c>
      <c r="AU149" s="22">
        <v>11468.252700207948</v>
      </c>
      <c r="AV149" s="22">
        <v>286.70631750519863</v>
      </c>
      <c r="AW149" s="22">
        <v>11870.565458883968</v>
      </c>
      <c r="AX149" s="56">
        <v>296.76413647209915</v>
      </c>
      <c r="AY149" s="30">
        <v>8.2999999999999999E-23</v>
      </c>
      <c r="AZ149" s="22" t="s">
        <v>55</v>
      </c>
      <c r="BA149" s="23">
        <v>3</v>
      </c>
      <c r="BB149" s="24" t="s">
        <v>273</v>
      </c>
      <c r="BC149" s="1">
        <v>0</v>
      </c>
      <c r="BD149" s="125">
        <v>44133.378460648149</v>
      </c>
    </row>
    <row r="150" spans="1:56" x14ac:dyDescent="0.2">
      <c r="A150" s="20">
        <v>109</v>
      </c>
      <c r="B150" s="25">
        <v>76</v>
      </c>
      <c r="C150" s="91" t="s">
        <v>176</v>
      </c>
      <c r="D150" s="33" t="s">
        <v>177</v>
      </c>
      <c r="E150" s="33" t="s">
        <v>55</v>
      </c>
      <c r="F150" s="33" t="s">
        <v>65</v>
      </c>
      <c r="G150" s="33">
        <v>0</v>
      </c>
      <c r="H150" s="33" t="s">
        <v>322</v>
      </c>
      <c r="I150" s="71" t="s">
        <v>264</v>
      </c>
      <c r="J150" s="35" t="s">
        <v>265</v>
      </c>
      <c r="K150" s="35">
        <v>2</v>
      </c>
      <c r="L150" s="37">
        <v>0.78381904423642113</v>
      </c>
      <c r="M150" s="37">
        <v>0</v>
      </c>
      <c r="N150" s="37">
        <v>103.5</v>
      </c>
      <c r="O150" s="31">
        <v>2079201.7262582958</v>
      </c>
      <c r="P150" s="103">
        <v>20088.905567713005</v>
      </c>
      <c r="Q150" s="74">
        <v>1963297.9495720104</v>
      </c>
      <c r="R150" s="40">
        <v>18969.062314705418</v>
      </c>
      <c r="S150" s="30">
        <v>1250720.3499981151</v>
      </c>
      <c r="T150" s="22">
        <v>12084.25458935377</v>
      </c>
      <c r="U150" s="22">
        <v>1081089.75</v>
      </c>
      <c r="V150" s="22">
        <v>10445.311594202898</v>
      </c>
      <c r="W150" s="22">
        <v>47922.1</v>
      </c>
      <c r="X150" s="22">
        <v>463.01545893719805</v>
      </c>
      <c r="Y150" s="22">
        <v>121708.4999981151</v>
      </c>
      <c r="Z150" s="22">
        <v>1175.9275362136723</v>
      </c>
      <c r="AA150" s="27">
        <v>232768.25837787997</v>
      </c>
      <c r="AB150" s="37">
        <v>2248.9686799795163</v>
      </c>
      <c r="AC150" s="30">
        <v>479809.34119601554</v>
      </c>
      <c r="AD150" s="22">
        <v>4635.8390453721295</v>
      </c>
      <c r="AE150" s="22">
        <v>288680.55399227387</v>
      </c>
      <c r="AF150" s="22">
        <v>2789.1840965437086</v>
      </c>
      <c r="AG150" s="22">
        <v>100721.96210389868</v>
      </c>
      <c r="AH150" s="22">
        <v>973.15905414394831</v>
      </c>
      <c r="AI150" s="22">
        <v>90406.825099842943</v>
      </c>
      <c r="AJ150" s="22">
        <v>873.49589468447277</v>
      </c>
      <c r="AK150" s="37">
        <v>115903.77668628524</v>
      </c>
      <c r="AL150" s="103">
        <v>1119.8432530075868</v>
      </c>
      <c r="AM150" s="30">
        <v>2122241.4807994119</v>
      </c>
      <c r="AN150" s="22">
        <v>20504.748606757603</v>
      </c>
      <c r="AO150" s="22">
        <v>2062425.1142575536</v>
      </c>
      <c r="AP150" s="22">
        <v>19926.812698140617</v>
      </c>
      <c r="AQ150" s="22">
        <v>58357.679300534248</v>
      </c>
      <c r="AR150" s="22">
        <v>563.84231208245649</v>
      </c>
      <c r="AS150" s="22">
        <v>59816.366541858231</v>
      </c>
      <c r="AT150" s="22">
        <v>577.93590861698772</v>
      </c>
      <c r="AU150" s="22">
        <v>41581.067299792056</v>
      </c>
      <c r="AV150" s="22">
        <v>401.74944251006815</v>
      </c>
      <c r="AW150" s="22">
        <v>43039.754541116039</v>
      </c>
      <c r="AX150" s="56">
        <v>415.84303904459932</v>
      </c>
      <c r="AY150" s="30">
        <v>3.7000000000000003E-23</v>
      </c>
      <c r="AZ150" s="22" t="s">
        <v>55</v>
      </c>
      <c r="BA150" s="23">
        <v>3</v>
      </c>
      <c r="BB150" s="24" t="s">
        <v>273</v>
      </c>
      <c r="BC150" s="1">
        <v>0</v>
      </c>
      <c r="BD150" s="125">
        <v>44133.378460648149</v>
      </c>
    </row>
    <row r="151" spans="1:56" x14ac:dyDescent="0.2">
      <c r="A151" s="20">
        <v>111</v>
      </c>
      <c r="B151" s="25">
        <v>77</v>
      </c>
      <c r="C151" s="91" t="s">
        <v>178</v>
      </c>
      <c r="D151" s="33" t="s">
        <v>179</v>
      </c>
      <c r="E151" s="33" t="s">
        <v>55</v>
      </c>
      <c r="F151" s="33" t="s">
        <v>65</v>
      </c>
      <c r="G151" s="33">
        <v>0</v>
      </c>
      <c r="H151" s="33" t="s">
        <v>322</v>
      </c>
      <c r="I151" s="71" t="s">
        <v>262</v>
      </c>
      <c r="J151" s="35" t="s">
        <v>263</v>
      </c>
      <c r="K151" s="35">
        <v>1</v>
      </c>
      <c r="L151" s="37">
        <v>0.21903723803633224</v>
      </c>
      <c r="M151" s="37">
        <v>0</v>
      </c>
      <c r="N151" s="37">
        <v>204</v>
      </c>
      <c r="O151" s="31">
        <v>2919975.1123699229</v>
      </c>
      <c r="P151" s="103">
        <v>14313.603492009428</v>
      </c>
      <c r="Q151" s="74">
        <v>2892200.6254708418</v>
      </c>
      <c r="R151" s="40">
        <v>14177.454046425697</v>
      </c>
      <c r="S151" s="30">
        <v>1978497.4584965189</v>
      </c>
      <c r="T151" s="22">
        <v>9698.5169534143079</v>
      </c>
      <c r="U151" s="22">
        <v>1865544.47623804</v>
      </c>
      <c r="V151" s="22">
        <v>9144.8258639119613</v>
      </c>
      <c r="W151" s="22">
        <v>40895.65</v>
      </c>
      <c r="X151" s="22">
        <v>200.46887254901958</v>
      </c>
      <c r="Y151" s="22">
        <v>72057.332258478942</v>
      </c>
      <c r="Z151" s="22">
        <v>353.22221695332809</v>
      </c>
      <c r="AA151" s="27">
        <v>423507.42208003718</v>
      </c>
      <c r="AB151" s="37">
        <v>2076.016774902143</v>
      </c>
      <c r="AC151" s="30">
        <v>490195.74489428557</v>
      </c>
      <c r="AD151" s="22">
        <v>2402.9203181092425</v>
      </c>
      <c r="AE151" s="22">
        <v>191132.87957807467</v>
      </c>
      <c r="AF151" s="22">
        <v>936.92588028467958</v>
      </c>
      <c r="AG151" s="22">
        <v>277518.93207977613</v>
      </c>
      <c r="AH151" s="22">
        <v>1360.386921959687</v>
      </c>
      <c r="AI151" s="22">
        <v>21543.933236434743</v>
      </c>
      <c r="AJ151" s="22">
        <v>105.60751586487619</v>
      </c>
      <c r="AK151" s="37">
        <v>27774.486899081061</v>
      </c>
      <c r="AL151" s="103">
        <v>136.14944558373068</v>
      </c>
      <c r="AM151" s="30">
        <v>2859647.4294339903</v>
      </c>
      <c r="AN151" s="22">
        <v>14017.879556048973</v>
      </c>
      <c r="AO151" s="22">
        <v>2735720.5408977945</v>
      </c>
      <c r="AP151" s="22">
        <v>13410.394808322522</v>
      </c>
      <c r="AQ151" s="22">
        <v>170119.43262844012</v>
      </c>
      <c r="AR151" s="22">
        <v>833.91878739431422</v>
      </c>
      <c r="AS151" s="22">
        <v>123926.88853619606</v>
      </c>
      <c r="AT151" s="22">
        <v>607.48474772645113</v>
      </c>
      <c r="AU151" s="22">
        <v>-14135.138843688148</v>
      </c>
      <c r="AV151" s="22">
        <v>-69.289896292588963</v>
      </c>
      <c r="AW151" s="22">
        <v>-60327.682935932207</v>
      </c>
      <c r="AX151" s="56">
        <v>-295.72393596045202</v>
      </c>
      <c r="AY151" s="30">
        <v>5.5800000000000005E-22</v>
      </c>
      <c r="AZ151" s="22" t="s">
        <v>55</v>
      </c>
      <c r="BA151" s="23">
        <v>4</v>
      </c>
      <c r="BB151" s="24" t="s">
        <v>273</v>
      </c>
      <c r="BC151" s="1">
        <v>0</v>
      </c>
      <c r="BD151" s="125">
        <v>44133.378460648149</v>
      </c>
    </row>
    <row r="152" spans="1:56" x14ac:dyDescent="0.2">
      <c r="A152" s="20">
        <v>111</v>
      </c>
      <c r="B152" s="25">
        <v>77</v>
      </c>
      <c r="C152" s="91" t="s">
        <v>178</v>
      </c>
      <c r="D152" s="33" t="s">
        <v>179</v>
      </c>
      <c r="E152" s="33" t="s">
        <v>55</v>
      </c>
      <c r="F152" s="33" t="s">
        <v>65</v>
      </c>
      <c r="G152" s="33">
        <v>0</v>
      </c>
      <c r="H152" s="33" t="s">
        <v>322</v>
      </c>
      <c r="I152" s="71" t="s">
        <v>264</v>
      </c>
      <c r="J152" s="35" t="s">
        <v>265</v>
      </c>
      <c r="K152" s="35">
        <v>2</v>
      </c>
      <c r="L152" s="37">
        <v>0.78096276196366787</v>
      </c>
      <c r="M152" s="37">
        <v>0</v>
      </c>
      <c r="N152" s="37">
        <v>563</v>
      </c>
      <c r="O152" s="31">
        <v>10410977.827630078</v>
      </c>
      <c r="P152" s="103">
        <v>18491.967722255911</v>
      </c>
      <c r="Q152" s="74">
        <v>10311949.734529158</v>
      </c>
      <c r="R152" s="40">
        <v>18316.074128826214</v>
      </c>
      <c r="S152" s="30">
        <v>7031464.5715034809</v>
      </c>
      <c r="T152" s="22">
        <v>12489.279878336556</v>
      </c>
      <c r="U152" s="22">
        <v>6346395.6237619603</v>
      </c>
      <c r="V152" s="22">
        <v>11272.461143449309</v>
      </c>
      <c r="W152" s="22">
        <v>165693.76000000001</v>
      </c>
      <c r="X152" s="22">
        <v>294.30507992895201</v>
      </c>
      <c r="Y152" s="22">
        <v>519375.18774152105</v>
      </c>
      <c r="Z152" s="22">
        <v>922.51365495829668</v>
      </c>
      <c r="AA152" s="27">
        <v>1532724.7079199629</v>
      </c>
      <c r="AB152" s="37">
        <v>2722.4239927530421</v>
      </c>
      <c r="AC152" s="30">
        <v>1747760.4551057145</v>
      </c>
      <c r="AD152" s="22">
        <v>3104.3702577366157</v>
      </c>
      <c r="AE152" s="22">
        <v>681471.62042192533</v>
      </c>
      <c r="AF152" s="22">
        <v>1210.4291659359239</v>
      </c>
      <c r="AG152" s="22">
        <v>989475.36792022397</v>
      </c>
      <c r="AH152" s="22">
        <v>1757.5050939968451</v>
      </c>
      <c r="AI152" s="22">
        <v>76813.466763565259</v>
      </c>
      <c r="AJ152" s="22">
        <v>136.43599780384591</v>
      </c>
      <c r="AK152" s="37">
        <v>99028.093100918937</v>
      </c>
      <c r="AL152" s="103">
        <v>175.89359342969615</v>
      </c>
      <c r="AM152" s="30">
        <v>10195883.47056601</v>
      </c>
      <c r="AN152" s="22">
        <v>18109.917354468933</v>
      </c>
      <c r="AO152" s="22">
        <v>9754030.3591022044</v>
      </c>
      <c r="AP152" s="22">
        <v>17325.098328778342</v>
      </c>
      <c r="AQ152" s="22">
        <v>606549.56737155991</v>
      </c>
      <c r="AR152" s="22">
        <v>1077.3526951537476</v>
      </c>
      <c r="AS152" s="22">
        <v>441853.11146380397</v>
      </c>
      <c r="AT152" s="22">
        <v>784.81902569059321</v>
      </c>
      <c r="AU152" s="22">
        <v>-50397.901156311847</v>
      </c>
      <c r="AV152" s="22">
        <v>-89.516698323822112</v>
      </c>
      <c r="AW152" s="22">
        <v>-215094.35706406776</v>
      </c>
      <c r="AX152" s="56">
        <v>-382.05036778697649</v>
      </c>
      <c r="AY152" s="30">
        <v>-8.5799999999999995E-22</v>
      </c>
      <c r="AZ152" s="22" t="s">
        <v>55</v>
      </c>
      <c r="BA152" s="23">
        <v>3</v>
      </c>
      <c r="BB152" s="24" t="s">
        <v>273</v>
      </c>
      <c r="BC152" s="1">
        <v>0</v>
      </c>
      <c r="BD152" s="125">
        <v>44133.378460648149</v>
      </c>
    </row>
    <row r="153" spans="1:56" x14ac:dyDescent="0.2">
      <c r="A153" s="20">
        <v>110</v>
      </c>
      <c r="B153" s="25">
        <v>78</v>
      </c>
      <c r="C153" s="91" t="s">
        <v>180</v>
      </c>
      <c r="D153" s="33" t="s">
        <v>181</v>
      </c>
      <c r="E153" s="33" t="s">
        <v>55</v>
      </c>
      <c r="F153" s="33" t="s">
        <v>60</v>
      </c>
      <c r="G153" s="33">
        <v>0</v>
      </c>
      <c r="H153" s="33" t="s">
        <v>322</v>
      </c>
      <c r="I153" s="71" t="s">
        <v>260</v>
      </c>
      <c r="J153" s="35" t="s">
        <v>261</v>
      </c>
      <c r="K153" s="35">
        <v>3</v>
      </c>
      <c r="L153" s="37">
        <v>1</v>
      </c>
      <c r="M153" s="37">
        <v>0</v>
      </c>
      <c r="N153" s="37">
        <v>312</v>
      </c>
      <c r="O153" s="31">
        <v>7728794.6200000001</v>
      </c>
      <c r="P153" s="103">
        <v>24771.777628205131</v>
      </c>
      <c r="Q153" s="74">
        <v>7319408.0099999998</v>
      </c>
      <c r="R153" s="40">
        <v>23459.641057692308</v>
      </c>
      <c r="S153" s="30">
        <v>5008366.6900000004</v>
      </c>
      <c r="T153" s="22">
        <v>16052.457339743592</v>
      </c>
      <c r="U153" s="22">
        <v>4343522.55</v>
      </c>
      <c r="V153" s="22">
        <v>13921.546634615384</v>
      </c>
      <c r="W153" s="22">
        <v>159188.76</v>
      </c>
      <c r="X153" s="22">
        <v>510.2203846153846</v>
      </c>
      <c r="Y153" s="22">
        <v>505655.38</v>
      </c>
      <c r="Z153" s="22">
        <v>1620.6903205128203</v>
      </c>
      <c r="AA153" s="27">
        <v>844176</v>
      </c>
      <c r="AB153" s="37">
        <v>2705.6923076923072</v>
      </c>
      <c r="AC153" s="30">
        <v>1466865.32</v>
      </c>
      <c r="AD153" s="22">
        <v>4701.4914102564098</v>
      </c>
      <c r="AE153" s="22">
        <v>608392.79</v>
      </c>
      <c r="AF153" s="22">
        <v>1949.9768910256412</v>
      </c>
      <c r="AG153" s="22">
        <v>771305.55</v>
      </c>
      <c r="AH153" s="22">
        <v>2472.1331730769225</v>
      </c>
      <c r="AI153" s="22">
        <v>87166.98</v>
      </c>
      <c r="AJ153" s="22">
        <v>279.3813461538461</v>
      </c>
      <c r="AK153" s="37">
        <v>409386.61</v>
      </c>
      <c r="AL153" s="103">
        <v>1312.1365705128205</v>
      </c>
      <c r="AM153" s="30">
        <v>7506621.7000000002</v>
      </c>
      <c r="AN153" s="22">
        <v>24059.684935897436</v>
      </c>
      <c r="AO153" s="22">
        <v>8981603.6999999993</v>
      </c>
      <c r="AP153" s="22">
        <v>28787.191346153846</v>
      </c>
      <c r="AQ153" s="22">
        <v>-1276932</v>
      </c>
      <c r="AR153" s="22">
        <v>-4092.7307692307686</v>
      </c>
      <c r="AS153" s="22">
        <v>-1474982</v>
      </c>
      <c r="AT153" s="22">
        <v>-4727.5064102564093</v>
      </c>
      <c r="AU153" s="22">
        <v>-24122.92</v>
      </c>
      <c r="AV153" s="22">
        <v>-77.317051282051281</v>
      </c>
      <c r="AW153" s="22">
        <v>-222172.92</v>
      </c>
      <c r="AX153" s="56">
        <v>-712.09269230769223</v>
      </c>
      <c r="AY153" s="30">
        <v>0</v>
      </c>
      <c r="AZ153" s="22" t="s">
        <v>55</v>
      </c>
      <c r="BA153" s="23">
        <v>3</v>
      </c>
      <c r="BB153" s="24" t="s">
        <v>273</v>
      </c>
      <c r="BC153" s="1">
        <v>0</v>
      </c>
      <c r="BD153" s="125">
        <v>44133.378460648149</v>
      </c>
    </row>
    <row r="154" spans="1:56" x14ac:dyDescent="0.2">
      <c r="A154" s="20">
        <v>112</v>
      </c>
      <c r="B154" s="25">
        <v>79</v>
      </c>
      <c r="C154" s="91" t="s">
        <v>182</v>
      </c>
      <c r="D154" s="33" t="s">
        <v>183</v>
      </c>
      <c r="E154" s="33" t="s">
        <v>78</v>
      </c>
      <c r="F154" s="33" t="s">
        <v>65</v>
      </c>
      <c r="G154" s="33">
        <v>0</v>
      </c>
      <c r="H154" s="33" t="s">
        <v>322</v>
      </c>
      <c r="I154" s="71" t="s">
        <v>262</v>
      </c>
      <c r="J154" s="35" t="s">
        <v>263</v>
      </c>
      <c r="K154" s="35">
        <v>1</v>
      </c>
      <c r="L154" s="37">
        <v>0.18718287731856159</v>
      </c>
      <c r="M154" s="37">
        <v>0</v>
      </c>
      <c r="N154" s="37">
        <v>17.5</v>
      </c>
      <c r="O154" s="31">
        <v>280145.32348336006</v>
      </c>
      <c r="P154" s="103">
        <v>16008.304199049146</v>
      </c>
      <c r="Q154" s="74">
        <v>308320.63113586541</v>
      </c>
      <c r="R154" s="40">
        <v>17618.321779192309</v>
      </c>
      <c r="S154" s="30">
        <v>178816.66</v>
      </c>
      <c r="T154" s="22">
        <v>10218.094857142856</v>
      </c>
      <c r="U154" s="22">
        <v>174492.25</v>
      </c>
      <c r="V154" s="22">
        <v>9970.9857142857145</v>
      </c>
      <c r="W154" s="22">
        <v>2903.74</v>
      </c>
      <c r="X154" s="22">
        <v>165.928</v>
      </c>
      <c r="Y154" s="22">
        <v>1420.67</v>
      </c>
      <c r="Z154" s="22">
        <v>81.181142857142859</v>
      </c>
      <c r="AA154" s="27">
        <v>48344.929054623608</v>
      </c>
      <c r="AB154" s="37">
        <v>2762.5673745499203</v>
      </c>
      <c r="AC154" s="30">
        <v>81159.042081241787</v>
      </c>
      <c r="AD154" s="22">
        <v>4637.6595474995293</v>
      </c>
      <c r="AE154" s="22">
        <v>22589.959648025553</v>
      </c>
      <c r="AF154" s="22">
        <v>1290.8548370300316</v>
      </c>
      <c r="AG154" s="22">
        <v>57915.589571921657</v>
      </c>
      <c r="AH154" s="22">
        <v>3309.4622612526659</v>
      </c>
      <c r="AI154" s="22">
        <v>653.4928612945622</v>
      </c>
      <c r="AJ154" s="22">
        <v>37.342449216832122</v>
      </c>
      <c r="AK154" s="37">
        <v>-28175.30765250534</v>
      </c>
      <c r="AL154" s="103">
        <v>-1610.0175801431621</v>
      </c>
      <c r="AM154" s="30">
        <v>222059.7550123742</v>
      </c>
      <c r="AN154" s="22">
        <v>12689.128857849953</v>
      </c>
      <c r="AO154" s="22">
        <v>364158.70041437366</v>
      </c>
      <c r="AP154" s="22">
        <v>20809.068595107063</v>
      </c>
      <c r="AQ154" s="22">
        <v>-142098.94540199943</v>
      </c>
      <c r="AR154" s="22">
        <v>-8119.9397372571102</v>
      </c>
      <c r="AS154" s="22">
        <v>-142098.94540199943</v>
      </c>
      <c r="AT154" s="22">
        <v>-8119.9397372571102</v>
      </c>
      <c r="AU154" s="22">
        <v>-58085.568470985869</v>
      </c>
      <c r="AV154" s="22">
        <v>-3319.1753411991926</v>
      </c>
      <c r="AW154" s="22">
        <v>-58085.568470985876</v>
      </c>
      <c r="AX154" s="56">
        <v>-3319.1753411991926</v>
      </c>
      <c r="AY154" s="30">
        <v>-3.5999999999999998E-23</v>
      </c>
      <c r="AZ154" s="22" t="s">
        <v>55</v>
      </c>
      <c r="BA154" s="23">
        <v>5</v>
      </c>
      <c r="BB154" s="24" t="s">
        <v>273</v>
      </c>
      <c r="BC154" s="1">
        <v>1</v>
      </c>
      <c r="BD154" s="125">
        <v>44133.378460648149</v>
      </c>
    </row>
    <row r="155" spans="1:56" x14ac:dyDescent="0.2">
      <c r="A155" s="20">
        <v>112</v>
      </c>
      <c r="B155" s="25">
        <v>79</v>
      </c>
      <c r="C155" s="91" t="s">
        <v>182</v>
      </c>
      <c r="D155" s="33" t="s">
        <v>183</v>
      </c>
      <c r="E155" s="33" t="s">
        <v>78</v>
      </c>
      <c r="F155" s="33" t="s">
        <v>65</v>
      </c>
      <c r="G155" s="33">
        <v>0</v>
      </c>
      <c r="H155" s="33" t="s">
        <v>322</v>
      </c>
      <c r="I155" s="71" t="s">
        <v>264</v>
      </c>
      <c r="J155" s="35" t="s">
        <v>265</v>
      </c>
      <c r="K155" s="35">
        <v>2</v>
      </c>
      <c r="L155" s="37">
        <v>0.81281712268143846</v>
      </c>
      <c r="M155" s="37">
        <v>0</v>
      </c>
      <c r="N155" s="37">
        <v>59.5</v>
      </c>
      <c r="O155" s="31">
        <v>1216494.3665166399</v>
      </c>
      <c r="P155" s="103">
        <v>20445.2834708679</v>
      </c>
      <c r="Q155" s="74">
        <v>1338841.9488641347</v>
      </c>
      <c r="R155" s="40">
        <v>22501.545359061089</v>
      </c>
      <c r="S155" s="30">
        <v>774794.92</v>
      </c>
      <c r="T155" s="22">
        <v>13021.76336134454</v>
      </c>
      <c r="U155" s="22">
        <v>654047.94999999995</v>
      </c>
      <c r="V155" s="22">
        <v>10992.402521008404</v>
      </c>
      <c r="W155" s="22">
        <v>31907.78</v>
      </c>
      <c r="X155" s="22">
        <v>536.26521008403358</v>
      </c>
      <c r="Y155" s="22">
        <v>88839.19</v>
      </c>
      <c r="Z155" s="22">
        <v>1493.0956302521008</v>
      </c>
      <c r="AA155" s="27">
        <v>211624.52094537643</v>
      </c>
      <c r="AB155" s="37">
        <v>3556.7146377374183</v>
      </c>
      <c r="AC155" s="30">
        <v>352422.50791875826</v>
      </c>
      <c r="AD155" s="22">
        <v>5923.0673599791289</v>
      </c>
      <c r="AE155" s="22">
        <v>98093.940351974452</v>
      </c>
      <c r="AF155" s="22">
        <v>1648.6376529743602</v>
      </c>
      <c r="AG155" s="22">
        <v>251490.86042807836</v>
      </c>
      <c r="AH155" s="22">
        <v>4226.7371500517365</v>
      </c>
      <c r="AI155" s="22">
        <v>2837.7071387054375</v>
      </c>
      <c r="AJ155" s="22">
        <v>47.692556953032572</v>
      </c>
      <c r="AK155" s="37">
        <v>-122347.58234749468</v>
      </c>
      <c r="AL155" s="103">
        <v>-2056.2618881931876</v>
      </c>
      <c r="AM155" s="30">
        <v>964265.39498762577</v>
      </c>
      <c r="AN155" s="22">
        <v>16206.141092229005</v>
      </c>
      <c r="AO155" s="22">
        <v>1581311.4495856264</v>
      </c>
      <c r="AP155" s="22">
        <v>26576.663018245825</v>
      </c>
      <c r="AQ155" s="22">
        <v>-617046.05459800072</v>
      </c>
      <c r="AR155" s="22">
        <v>-10370.521926016816</v>
      </c>
      <c r="AS155" s="22">
        <v>-617046.05459800072</v>
      </c>
      <c r="AT155" s="22">
        <v>-10370.521926016816</v>
      </c>
      <c r="AU155" s="22">
        <v>-252228.97152901415</v>
      </c>
      <c r="AV155" s="22">
        <v>-4239.1423786388932</v>
      </c>
      <c r="AW155" s="22">
        <v>-252228.97152901412</v>
      </c>
      <c r="AX155" s="56">
        <v>-4239.1423786388923</v>
      </c>
      <c r="AY155" s="30">
        <v>3E-23</v>
      </c>
      <c r="AZ155" s="22" t="s">
        <v>55</v>
      </c>
      <c r="BA155" s="23">
        <v>5</v>
      </c>
      <c r="BB155" s="24" t="s">
        <v>273</v>
      </c>
      <c r="BC155" s="1">
        <v>1</v>
      </c>
      <c r="BD155" s="125">
        <v>44133.378460648149</v>
      </c>
    </row>
    <row r="156" spans="1:56" x14ac:dyDescent="0.2">
      <c r="A156" s="20">
        <v>113</v>
      </c>
      <c r="B156" s="25">
        <v>80</v>
      </c>
      <c r="C156" s="91" t="s">
        <v>184</v>
      </c>
      <c r="D156" s="33" t="s">
        <v>185</v>
      </c>
      <c r="E156" s="33" t="s">
        <v>78</v>
      </c>
      <c r="F156" s="33" t="s">
        <v>65</v>
      </c>
      <c r="G156" s="33">
        <v>0</v>
      </c>
      <c r="H156" s="33" t="s">
        <v>322</v>
      </c>
      <c r="I156" s="71" t="s">
        <v>262</v>
      </c>
      <c r="J156" s="35" t="s">
        <v>263</v>
      </c>
      <c r="K156" s="35">
        <v>1</v>
      </c>
      <c r="L156" s="37">
        <v>0.18033985072706718</v>
      </c>
      <c r="M156" s="37">
        <v>0</v>
      </c>
      <c r="N156" s="37">
        <v>30</v>
      </c>
      <c r="O156" s="31">
        <v>342703.40709967521</v>
      </c>
      <c r="P156" s="103">
        <v>11423.446903322507</v>
      </c>
      <c r="Q156" s="74">
        <v>348728.14673080988</v>
      </c>
      <c r="R156" s="40">
        <v>11624.271557693663</v>
      </c>
      <c r="S156" s="30">
        <v>204505.38351090017</v>
      </c>
      <c r="T156" s="22">
        <v>6816.8461170300043</v>
      </c>
      <c r="U156" s="22">
        <v>192120.55</v>
      </c>
      <c r="V156" s="22">
        <v>6404.0183333333325</v>
      </c>
      <c r="W156" s="22">
        <v>4500</v>
      </c>
      <c r="X156" s="22">
        <v>150</v>
      </c>
      <c r="Y156" s="22">
        <v>7884.8335109001491</v>
      </c>
      <c r="Z156" s="22">
        <v>262.82778369667164</v>
      </c>
      <c r="AA156" s="27">
        <v>36620.138307166584</v>
      </c>
      <c r="AB156" s="37">
        <v>1220.6712769055525</v>
      </c>
      <c r="AC156" s="30">
        <v>107602.62491274315</v>
      </c>
      <c r="AD156" s="22">
        <v>3586.7541637581044</v>
      </c>
      <c r="AE156" s="22">
        <v>74912.843970096874</v>
      </c>
      <c r="AF156" s="22">
        <v>2497.0947990032287</v>
      </c>
      <c r="AG156" s="22">
        <v>32689.780942646259</v>
      </c>
      <c r="AH156" s="22">
        <v>1089.6593647548752</v>
      </c>
      <c r="AI156" s="22">
        <v>0</v>
      </c>
      <c r="AJ156" s="22">
        <v>0</v>
      </c>
      <c r="AK156" s="37">
        <v>-6024.739631134642</v>
      </c>
      <c r="AL156" s="103">
        <v>-200.82465437115474</v>
      </c>
      <c r="AM156" s="30">
        <v>345100.17781779321</v>
      </c>
      <c r="AN156" s="22">
        <v>11503.339260593106</v>
      </c>
      <c r="AO156" s="22">
        <v>256541.04800095374</v>
      </c>
      <c r="AP156" s="22">
        <v>8551.3682666984587</v>
      </c>
      <c r="AQ156" s="22">
        <v>86701.088334798464</v>
      </c>
      <c r="AR156" s="22">
        <v>2890.0362778266149</v>
      </c>
      <c r="AS156" s="22">
        <v>88559.129816839428</v>
      </c>
      <c r="AT156" s="22">
        <v>2951.9709938946471</v>
      </c>
      <c r="AU156" s="22">
        <v>538.72923607696782</v>
      </c>
      <c r="AV156" s="22">
        <v>17.957641202565593</v>
      </c>
      <c r="AW156" s="22">
        <v>2396.7707181179412</v>
      </c>
      <c r="AX156" s="56">
        <v>79.89235727059804</v>
      </c>
      <c r="AY156" s="30">
        <v>4.8929999999999997E-23</v>
      </c>
      <c r="AZ156" s="22" t="s">
        <v>62</v>
      </c>
      <c r="BA156" s="23">
        <v>2</v>
      </c>
      <c r="BB156" s="24" t="s">
        <v>273</v>
      </c>
      <c r="BC156" s="1">
        <v>0</v>
      </c>
      <c r="BD156" s="125">
        <v>44133.378460648149</v>
      </c>
    </row>
    <row r="157" spans="1:56" x14ac:dyDescent="0.2">
      <c r="A157" s="20">
        <v>113</v>
      </c>
      <c r="B157" s="25">
        <v>80</v>
      </c>
      <c r="C157" s="91" t="s">
        <v>184</v>
      </c>
      <c r="D157" s="33" t="s">
        <v>185</v>
      </c>
      <c r="E157" s="33" t="s">
        <v>78</v>
      </c>
      <c r="F157" s="33" t="s">
        <v>65</v>
      </c>
      <c r="G157" s="33">
        <v>0</v>
      </c>
      <c r="H157" s="33" t="s">
        <v>322</v>
      </c>
      <c r="I157" s="71" t="s">
        <v>264</v>
      </c>
      <c r="J157" s="35" t="s">
        <v>265</v>
      </c>
      <c r="K157" s="35">
        <v>2</v>
      </c>
      <c r="L157" s="37">
        <v>0.81966014927293285</v>
      </c>
      <c r="M157" s="37">
        <v>0</v>
      </c>
      <c r="N157" s="37">
        <v>83</v>
      </c>
      <c r="O157" s="31">
        <v>1557616.4929003248</v>
      </c>
      <c r="P157" s="103">
        <v>18766.46376988343</v>
      </c>
      <c r="Q157" s="74">
        <v>1584999.4532691902</v>
      </c>
      <c r="R157" s="40">
        <v>19096.378955050484</v>
      </c>
      <c r="S157" s="30">
        <v>929494.57648909988</v>
      </c>
      <c r="T157" s="22">
        <v>11198.729837218072</v>
      </c>
      <c r="U157" s="22">
        <v>829413.3</v>
      </c>
      <c r="V157" s="22">
        <v>9992.931325301206</v>
      </c>
      <c r="W157" s="22">
        <v>24507.1</v>
      </c>
      <c r="X157" s="22">
        <v>295.26626506024093</v>
      </c>
      <c r="Y157" s="22">
        <v>75574.176489099846</v>
      </c>
      <c r="Z157" s="22">
        <v>910.53224685662462</v>
      </c>
      <c r="AA157" s="27">
        <v>166441.68169283343</v>
      </c>
      <c r="AB157" s="37">
        <v>2005.3214661787158</v>
      </c>
      <c r="AC157" s="30">
        <v>489063.1950872569</v>
      </c>
      <c r="AD157" s="22">
        <v>5892.3276516536962</v>
      </c>
      <c r="AE157" s="22">
        <v>340485.3260299032</v>
      </c>
      <c r="AF157" s="22">
        <v>4102.2328437337728</v>
      </c>
      <c r="AG157" s="22">
        <v>148577.86905735376</v>
      </c>
      <c r="AH157" s="22">
        <v>1790.0948079199243</v>
      </c>
      <c r="AI157" s="22">
        <v>0</v>
      </c>
      <c r="AJ157" s="22">
        <v>0</v>
      </c>
      <c r="AK157" s="37">
        <v>-27382.960368865359</v>
      </c>
      <c r="AL157" s="103">
        <v>-329.91518516705247</v>
      </c>
      <c r="AM157" s="30">
        <v>1568510.0221822069</v>
      </c>
      <c r="AN157" s="22">
        <v>18897.711110628996</v>
      </c>
      <c r="AO157" s="22">
        <v>1166001.1519990463</v>
      </c>
      <c r="AP157" s="22">
        <v>14048.206650590919</v>
      </c>
      <c r="AQ157" s="22">
        <v>394063.91166520154</v>
      </c>
      <c r="AR157" s="22">
        <v>4747.757971869898</v>
      </c>
      <c r="AS157" s="22">
        <v>402508.87018316059</v>
      </c>
      <c r="AT157" s="22">
        <v>4849.5044600380788</v>
      </c>
      <c r="AU157" s="22">
        <v>2448.5707639230318</v>
      </c>
      <c r="AV157" s="22">
        <v>29.500852577385931</v>
      </c>
      <c r="AW157" s="22">
        <v>10893.52928188206</v>
      </c>
      <c r="AX157" s="56">
        <v>131.24734074556696</v>
      </c>
      <c r="AY157" s="30">
        <v>1.0999999999999998E-24</v>
      </c>
      <c r="AZ157" s="22" t="s">
        <v>62</v>
      </c>
      <c r="BA157" s="23">
        <v>4</v>
      </c>
      <c r="BB157" s="24" t="s">
        <v>273</v>
      </c>
      <c r="BC157" s="1">
        <v>0</v>
      </c>
      <c r="BD157" s="125">
        <v>44133.378460648149</v>
      </c>
    </row>
    <row r="158" spans="1:56" x14ac:dyDescent="0.2">
      <c r="A158" s="20">
        <v>119</v>
      </c>
      <c r="B158" s="25">
        <v>83</v>
      </c>
      <c r="C158" s="91" t="s">
        <v>277</v>
      </c>
      <c r="D158" s="33" t="s">
        <v>186</v>
      </c>
      <c r="E158" s="33" t="s">
        <v>78</v>
      </c>
      <c r="F158" s="33" t="s">
        <v>56</v>
      </c>
      <c r="G158" s="33">
        <v>0</v>
      </c>
      <c r="H158" s="33" t="s">
        <v>322</v>
      </c>
      <c r="I158" s="71" t="s">
        <v>262</v>
      </c>
      <c r="J158" s="35" t="s">
        <v>263</v>
      </c>
      <c r="K158" s="35">
        <v>1</v>
      </c>
      <c r="L158" s="37">
        <v>0.11710010492493482</v>
      </c>
      <c r="M158" s="37">
        <v>0</v>
      </c>
      <c r="N158" s="37">
        <v>145</v>
      </c>
      <c r="O158" s="31">
        <v>1836131.9801990702</v>
      </c>
      <c r="P158" s="103">
        <v>12662.979173786691</v>
      </c>
      <c r="Q158" s="74">
        <v>1664186.8268044542</v>
      </c>
      <c r="R158" s="40">
        <v>11477.15052968589</v>
      </c>
      <c r="S158" s="30">
        <v>1177236.5023933358</v>
      </c>
      <c r="T158" s="22">
        <v>8118.8724302988667</v>
      </c>
      <c r="U158" s="22">
        <v>1101121.7</v>
      </c>
      <c r="V158" s="22">
        <v>7593.9427586206884</v>
      </c>
      <c r="W158" s="22">
        <v>18221.080000000002</v>
      </c>
      <c r="X158" s="22">
        <v>125.66262068965517</v>
      </c>
      <c r="Y158" s="22">
        <v>57893.722393335709</v>
      </c>
      <c r="Z158" s="22">
        <v>399.2670509885221</v>
      </c>
      <c r="AA158" s="27">
        <v>153289.85351310225</v>
      </c>
      <c r="AB158" s="37">
        <v>1057.171403538636</v>
      </c>
      <c r="AC158" s="30">
        <v>333660.47089801618</v>
      </c>
      <c r="AD158" s="22">
        <v>2301.1066958483871</v>
      </c>
      <c r="AE158" s="22">
        <v>121851.51779733227</v>
      </c>
      <c r="AF158" s="22">
        <v>840.35529515401549</v>
      </c>
      <c r="AG158" s="22">
        <v>211808.9531006839</v>
      </c>
      <c r="AH158" s="22">
        <v>1460.7514006943716</v>
      </c>
      <c r="AI158" s="22">
        <v>0</v>
      </c>
      <c r="AJ158" s="22">
        <v>0</v>
      </c>
      <c r="AK158" s="37">
        <v>171945.15339461612</v>
      </c>
      <c r="AL158" s="103">
        <v>1185.8286441008008</v>
      </c>
      <c r="AM158" s="30">
        <v>1719374.3766870261</v>
      </c>
      <c r="AN158" s="22">
        <v>11857.754321979492</v>
      </c>
      <c r="AO158" s="22">
        <v>1690903.359776207</v>
      </c>
      <c r="AP158" s="22">
        <v>11661.40248121522</v>
      </c>
      <c r="AQ158" s="22">
        <v>28471.016910819104</v>
      </c>
      <c r="AR158" s="22">
        <v>196.35184076426967</v>
      </c>
      <c r="AS158" s="22">
        <v>28471.016910819104</v>
      </c>
      <c r="AT158" s="22">
        <v>196.35184076426967</v>
      </c>
      <c r="AU158" s="22">
        <v>-116757.60351204408</v>
      </c>
      <c r="AV158" s="22">
        <v>-805.22485180720048</v>
      </c>
      <c r="AW158" s="22">
        <v>-116757.60351204408</v>
      </c>
      <c r="AX158" s="56">
        <v>-805.22485180720048</v>
      </c>
      <c r="AY158" s="30">
        <v>3.4000000000000003E-22</v>
      </c>
      <c r="AZ158" s="22" t="s">
        <v>62</v>
      </c>
      <c r="BA158" s="23">
        <v>2</v>
      </c>
      <c r="BB158" s="24" t="s">
        <v>273</v>
      </c>
      <c r="BC158" s="1">
        <v>0</v>
      </c>
      <c r="BD158" s="125">
        <v>44133.378460648149</v>
      </c>
    </row>
    <row r="159" spans="1:56" x14ac:dyDescent="0.2">
      <c r="A159" s="20">
        <v>119</v>
      </c>
      <c r="B159" s="25">
        <v>83</v>
      </c>
      <c r="C159" s="91" t="s">
        <v>277</v>
      </c>
      <c r="D159" s="33" t="s">
        <v>186</v>
      </c>
      <c r="E159" s="33" t="s">
        <v>78</v>
      </c>
      <c r="F159" s="33" t="s">
        <v>56</v>
      </c>
      <c r="G159" s="33">
        <v>0</v>
      </c>
      <c r="H159" s="33" t="s">
        <v>322</v>
      </c>
      <c r="I159" s="71" t="s">
        <v>264</v>
      </c>
      <c r="J159" s="35" t="s">
        <v>265</v>
      </c>
      <c r="K159" s="35">
        <v>2</v>
      </c>
      <c r="L159" s="37">
        <v>0.57073584970069569</v>
      </c>
      <c r="M159" s="37">
        <v>0</v>
      </c>
      <c r="N159" s="37">
        <v>472.5</v>
      </c>
      <c r="O159" s="31">
        <v>8949149.5037797522</v>
      </c>
      <c r="P159" s="103">
        <v>18939.998949798417</v>
      </c>
      <c r="Q159" s="74">
        <v>8111103.6003409736</v>
      </c>
      <c r="R159" s="40">
        <v>17166.356826118463</v>
      </c>
      <c r="S159" s="30">
        <v>5678355.6165401852</v>
      </c>
      <c r="T159" s="22">
        <v>12017.683844529492</v>
      </c>
      <c r="U159" s="22">
        <v>4791633.4000000004</v>
      </c>
      <c r="V159" s="22">
        <v>10141.023068783068</v>
      </c>
      <c r="W159" s="22">
        <v>206986.9</v>
      </c>
      <c r="X159" s="22">
        <v>438.06751322751319</v>
      </c>
      <c r="Y159" s="22">
        <v>679735.31654018536</v>
      </c>
      <c r="Z159" s="22">
        <v>1438.5932625189105</v>
      </c>
      <c r="AA159" s="27">
        <v>806515.51806912269</v>
      </c>
      <c r="AB159" s="37">
        <v>1706.9111493526407</v>
      </c>
      <c r="AC159" s="30">
        <v>1626232.4657316655</v>
      </c>
      <c r="AD159" s="22">
        <v>3441.7618322363287</v>
      </c>
      <c r="AE159" s="22">
        <v>593893.82778060378</v>
      </c>
      <c r="AF159" s="22">
        <v>1256.9181540330237</v>
      </c>
      <c r="AG159" s="22">
        <v>1032338.6379510617</v>
      </c>
      <c r="AH159" s="22">
        <v>2184.843678203305</v>
      </c>
      <c r="AI159" s="22">
        <v>0</v>
      </c>
      <c r="AJ159" s="22">
        <v>0</v>
      </c>
      <c r="AK159" s="37">
        <v>838045.9034387779</v>
      </c>
      <c r="AL159" s="103">
        <v>1773.6421236799531</v>
      </c>
      <c r="AM159" s="30">
        <v>8380082.9765364109</v>
      </c>
      <c r="AN159" s="22">
        <v>17735.625347167006</v>
      </c>
      <c r="AO159" s="22">
        <v>8241317.6864552824</v>
      </c>
      <c r="AP159" s="22">
        <v>17441.942193556155</v>
      </c>
      <c r="AQ159" s="22">
        <v>138765.29008112894</v>
      </c>
      <c r="AR159" s="22">
        <v>293.6831536108549</v>
      </c>
      <c r="AS159" s="22">
        <v>138765.29008112894</v>
      </c>
      <c r="AT159" s="22">
        <v>293.6831536108549</v>
      </c>
      <c r="AU159" s="22">
        <v>-569066.52724334016</v>
      </c>
      <c r="AV159" s="22">
        <v>-1204.3736026314075</v>
      </c>
      <c r="AW159" s="22">
        <v>-569066.52724334016</v>
      </c>
      <c r="AX159" s="56">
        <v>-1204.3736026314077</v>
      </c>
      <c r="AY159" s="30">
        <v>1.4000000000000002E-22</v>
      </c>
      <c r="AZ159" s="22" t="s">
        <v>62</v>
      </c>
      <c r="BA159" s="23">
        <v>3</v>
      </c>
      <c r="BB159" s="24" t="s">
        <v>273</v>
      </c>
      <c r="BC159" s="1">
        <v>0</v>
      </c>
      <c r="BD159" s="125">
        <v>44133.378460648149</v>
      </c>
    </row>
    <row r="160" spans="1:56" x14ac:dyDescent="0.2">
      <c r="A160" s="20">
        <v>119</v>
      </c>
      <c r="B160" s="25">
        <v>83</v>
      </c>
      <c r="C160" s="91" t="s">
        <v>277</v>
      </c>
      <c r="D160" s="33" t="s">
        <v>186</v>
      </c>
      <c r="E160" s="33" t="s">
        <v>78</v>
      </c>
      <c r="F160" s="33" t="s">
        <v>56</v>
      </c>
      <c r="G160" s="33">
        <v>0</v>
      </c>
      <c r="H160" s="33" t="s">
        <v>322</v>
      </c>
      <c r="I160" s="71" t="s">
        <v>260</v>
      </c>
      <c r="J160" s="35" t="s">
        <v>261</v>
      </c>
      <c r="K160" s="35">
        <v>3</v>
      </c>
      <c r="L160" s="37">
        <v>0.31216404537436948</v>
      </c>
      <c r="M160" s="37">
        <v>0</v>
      </c>
      <c r="N160" s="37">
        <v>211.5</v>
      </c>
      <c r="O160" s="31">
        <v>4894738.4560211785</v>
      </c>
      <c r="P160" s="103">
        <v>23142.971423267983</v>
      </c>
      <c r="Q160" s="74">
        <v>4436369.1428545723</v>
      </c>
      <c r="R160" s="40">
        <v>20975.74062815401</v>
      </c>
      <c r="S160" s="30">
        <v>3087708.6110664792</v>
      </c>
      <c r="T160" s="22">
        <v>14599.095087784774</v>
      </c>
      <c r="U160" s="22">
        <v>2703253.5</v>
      </c>
      <c r="V160" s="22">
        <v>12781.340425531915</v>
      </c>
      <c r="W160" s="22">
        <v>93054.95</v>
      </c>
      <c r="X160" s="22">
        <v>439.97612293144203</v>
      </c>
      <c r="Y160" s="22">
        <v>291400.16106647905</v>
      </c>
      <c r="Z160" s="22">
        <v>1377.7785393214137</v>
      </c>
      <c r="AA160" s="27">
        <v>459192.47841777507</v>
      </c>
      <c r="AB160" s="37">
        <v>2171.1228293984632</v>
      </c>
      <c r="AC160" s="30">
        <v>889468.05337031838</v>
      </c>
      <c r="AD160" s="22">
        <v>4205.5227109707721</v>
      </c>
      <c r="AE160" s="22">
        <v>324830.30442206404</v>
      </c>
      <c r="AF160" s="22">
        <v>1535.8406828466382</v>
      </c>
      <c r="AG160" s="22">
        <v>564637.74894825439</v>
      </c>
      <c r="AH160" s="22">
        <v>2669.6820281241339</v>
      </c>
      <c r="AI160" s="22">
        <v>0</v>
      </c>
      <c r="AJ160" s="22">
        <v>0</v>
      </c>
      <c r="AK160" s="37">
        <v>458369.31316660601</v>
      </c>
      <c r="AL160" s="103">
        <v>2167.230795113976</v>
      </c>
      <c r="AM160" s="30">
        <v>4583487.4467765633</v>
      </c>
      <c r="AN160" s="22">
        <v>21671.335445752069</v>
      </c>
      <c r="AO160" s="22">
        <v>4507589.7537685102</v>
      </c>
      <c r="AP160" s="22">
        <v>21312.481105288465</v>
      </c>
      <c r="AQ160" s="22">
        <v>75897.693008051952</v>
      </c>
      <c r="AR160" s="22">
        <v>358.85434046360257</v>
      </c>
      <c r="AS160" s="22">
        <v>75897.693008051952</v>
      </c>
      <c r="AT160" s="22">
        <v>358.85434046360257</v>
      </c>
      <c r="AU160" s="22">
        <v>-311251.00924461585</v>
      </c>
      <c r="AV160" s="22">
        <v>-1471.6359775159142</v>
      </c>
      <c r="AW160" s="22">
        <v>-311251.00924461585</v>
      </c>
      <c r="AX160" s="56">
        <v>-1471.635977515914</v>
      </c>
      <c r="AY160" s="30">
        <v>2.0000000000000002E-23</v>
      </c>
      <c r="AZ160" s="22" t="s">
        <v>62</v>
      </c>
      <c r="BA160" s="23">
        <v>1</v>
      </c>
      <c r="BB160" s="24" t="s">
        <v>273</v>
      </c>
      <c r="BC160" s="1">
        <v>0</v>
      </c>
      <c r="BD160" s="125">
        <v>44133.378460648149</v>
      </c>
    </row>
    <row r="161" spans="1:56" x14ac:dyDescent="0.2">
      <c r="A161" s="20">
        <v>122</v>
      </c>
      <c r="B161" s="25">
        <v>85</v>
      </c>
      <c r="C161" s="91" t="s">
        <v>187</v>
      </c>
      <c r="D161" s="33" t="s">
        <v>188</v>
      </c>
      <c r="E161" s="33" t="s">
        <v>55</v>
      </c>
      <c r="F161" s="33" t="s">
        <v>65</v>
      </c>
      <c r="G161" s="33">
        <v>0</v>
      </c>
      <c r="H161" s="33" t="s">
        <v>322</v>
      </c>
      <c r="I161" s="71" t="s">
        <v>262</v>
      </c>
      <c r="J161" s="35" t="s">
        <v>263</v>
      </c>
      <c r="K161" s="35">
        <v>1</v>
      </c>
      <c r="L161" s="37">
        <v>0.22293334356148936</v>
      </c>
      <c r="M161" s="37">
        <v>0</v>
      </c>
      <c r="N161" s="37">
        <v>16</v>
      </c>
      <c r="O161" s="31">
        <v>260236.41655828373</v>
      </c>
      <c r="P161" s="103">
        <v>16264.776034892731</v>
      </c>
      <c r="Q161" s="74">
        <v>280538.15136705828</v>
      </c>
      <c r="R161" s="40">
        <v>17533.634460441142</v>
      </c>
      <c r="S161" s="30">
        <v>191035.97611404216</v>
      </c>
      <c r="T161" s="22">
        <v>11939.748507127635</v>
      </c>
      <c r="U161" s="22">
        <v>166793.78894906808</v>
      </c>
      <c r="V161" s="22">
        <v>10424.611809316755</v>
      </c>
      <c r="W161" s="22">
        <v>5211.5885714285696</v>
      </c>
      <c r="X161" s="22">
        <v>325.72428571428566</v>
      </c>
      <c r="Y161" s="22">
        <v>19030.598593545499</v>
      </c>
      <c r="Z161" s="22">
        <v>1189.4124120965935</v>
      </c>
      <c r="AA161" s="27">
        <v>47831.363207830742</v>
      </c>
      <c r="AB161" s="37">
        <v>2989.4602004894209</v>
      </c>
      <c r="AC161" s="30">
        <v>41670.812045185361</v>
      </c>
      <c r="AD161" s="22">
        <v>2604.4257528240851</v>
      </c>
      <c r="AE161" s="22">
        <v>10220.8250022636</v>
      </c>
      <c r="AF161" s="22">
        <v>638.80156264147502</v>
      </c>
      <c r="AG161" s="22">
        <v>29780.90739301125</v>
      </c>
      <c r="AH161" s="22">
        <v>1861.3067120632031</v>
      </c>
      <c r="AI161" s="22">
        <v>1669.0796499105143</v>
      </c>
      <c r="AJ161" s="22">
        <v>104.31747811940716</v>
      </c>
      <c r="AK161" s="37">
        <v>-20301.734808774578</v>
      </c>
      <c r="AL161" s="103">
        <v>-1268.8584255484109</v>
      </c>
      <c r="AM161" s="30">
        <v>257681.03864904292</v>
      </c>
      <c r="AN161" s="22">
        <v>16105.064915565181</v>
      </c>
      <c r="AO161" s="22">
        <v>261289.66068127277</v>
      </c>
      <c r="AP161" s="22">
        <v>16330.603792579544</v>
      </c>
      <c r="AQ161" s="22">
        <v>7302.850468387267</v>
      </c>
      <c r="AR161" s="22">
        <v>456.42815427420419</v>
      </c>
      <c r="AS161" s="22">
        <v>-3608.6220322298277</v>
      </c>
      <c r="AT161" s="22">
        <v>-225.53887701436426</v>
      </c>
      <c r="AU161" s="22">
        <v>8356.0945913766518</v>
      </c>
      <c r="AV161" s="22">
        <v>522.25591196104074</v>
      </c>
      <c r="AW161" s="22">
        <v>-2555.3779092407854</v>
      </c>
      <c r="AX161" s="56">
        <v>-159.71111932754906</v>
      </c>
      <c r="AY161" s="30">
        <v>-3.4206598999997199E-10</v>
      </c>
      <c r="AZ161" s="22" t="s">
        <v>55</v>
      </c>
      <c r="BA161" s="23">
        <v>5</v>
      </c>
      <c r="BB161" s="24" t="s">
        <v>273</v>
      </c>
      <c r="BC161" s="1">
        <v>0</v>
      </c>
      <c r="BD161" s="125">
        <v>44133.378460648149</v>
      </c>
    </row>
    <row r="162" spans="1:56" x14ac:dyDescent="0.2">
      <c r="A162" s="20">
        <v>122</v>
      </c>
      <c r="B162" s="25">
        <v>85</v>
      </c>
      <c r="C162" s="91" t="s">
        <v>187</v>
      </c>
      <c r="D162" s="33" t="s">
        <v>188</v>
      </c>
      <c r="E162" s="33" t="s">
        <v>55</v>
      </c>
      <c r="F162" s="33" t="s">
        <v>65</v>
      </c>
      <c r="G162" s="33">
        <v>0</v>
      </c>
      <c r="H162" s="33" t="s">
        <v>322</v>
      </c>
      <c r="I162" s="71" t="s">
        <v>264</v>
      </c>
      <c r="J162" s="35" t="s">
        <v>265</v>
      </c>
      <c r="K162" s="35">
        <v>2</v>
      </c>
      <c r="L162" s="37">
        <v>0.77706665643851069</v>
      </c>
      <c r="M162" s="37">
        <v>1</v>
      </c>
      <c r="N162" s="37">
        <v>48</v>
      </c>
      <c r="O162" s="31">
        <v>907091.95344171638</v>
      </c>
      <c r="P162" s="103">
        <v>18897.749030035757</v>
      </c>
      <c r="Q162" s="74">
        <v>977856.60863294185</v>
      </c>
      <c r="R162" s="40">
        <v>20372.012679852953</v>
      </c>
      <c r="S162" s="30">
        <v>656380.63388595788</v>
      </c>
      <c r="T162" s="22">
        <v>13674.596539290789</v>
      </c>
      <c r="U162" s="22">
        <v>563241.46105093195</v>
      </c>
      <c r="V162" s="22">
        <v>11734.197105227748</v>
      </c>
      <c r="W162" s="22">
        <v>21417.161428571431</v>
      </c>
      <c r="X162" s="22">
        <v>446.19086309523817</v>
      </c>
      <c r="Y162" s="22">
        <v>71722.011406454505</v>
      </c>
      <c r="Z162" s="22">
        <v>1494.208570967802</v>
      </c>
      <c r="AA162" s="27">
        <v>176226.28679216927</v>
      </c>
      <c r="AB162" s="37">
        <v>3671.380974836859</v>
      </c>
      <c r="AC162" s="30">
        <v>145249.68795481464</v>
      </c>
      <c r="AD162" s="22">
        <v>3026.0351657253045</v>
      </c>
      <c r="AE162" s="22">
        <v>35626.174997736402</v>
      </c>
      <c r="AF162" s="22">
        <v>742.21197911950821</v>
      </c>
      <c r="AG162" s="22">
        <v>103805.69260698877</v>
      </c>
      <c r="AH162" s="22">
        <v>2162.6185959789318</v>
      </c>
      <c r="AI162" s="22">
        <v>5817.8203500894851</v>
      </c>
      <c r="AJ162" s="22">
        <v>121.20459062686427</v>
      </c>
      <c r="AK162" s="37">
        <v>-70764.655191225422</v>
      </c>
      <c r="AL162" s="103">
        <v>-1474.2636498171962</v>
      </c>
      <c r="AM162" s="30">
        <v>898184.81135095702</v>
      </c>
      <c r="AN162" s="22">
        <v>18712.183569811605</v>
      </c>
      <c r="AO162" s="22">
        <v>910763.18931872724</v>
      </c>
      <c r="AP162" s="22">
        <v>18974.233110806817</v>
      </c>
      <c r="AQ162" s="22">
        <v>25455.149531612733</v>
      </c>
      <c r="AR162" s="22">
        <v>530.31561524193194</v>
      </c>
      <c r="AS162" s="22">
        <v>-12578.377967770173</v>
      </c>
      <c r="AT162" s="22">
        <v>-262.04954099521188</v>
      </c>
      <c r="AU162" s="22">
        <v>29126.385408623348</v>
      </c>
      <c r="AV162" s="22">
        <v>606.79969601298637</v>
      </c>
      <c r="AW162" s="22">
        <v>-8907.1420907592146</v>
      </c>
      <c r="AX162" s="56">
        <v>-185.56546022415029</v>
      </c>
      <c r="AY162" s="30">
        <v>3.4206599000004199E-10</v>
      </c>
      <c r="AZ162" s="22" t="s">
        <v>55</v>
      </c>
      <c r="BA162" s="23">
        <v>4</v>
      </c>
      <c r="BB162" s="24" t="s">
        <v>273</v>
      </c>
      <c r="BC162" s="1">
        <v>0</v>
      </c>
      <c r="BD162" s="125">
        <v>44133.378460648149</v>
      </c>
    </row>
    <row r="163" spans="1:56" x14ac:dyDescent="0.2">
      <c r="A163" s="20">
        <v>123</v>
      </c>
      <c r="B163" s="25">
        <v>86</v>
      </c>
      <c r="C163" s="91" t="s">
        <v>189</v>
      </c>
      <c r="D163" s="33" t="s">
        <v>190</v>
      </c>
      <c r="E163" s="33" t="s">
        <v>55</v>
      </c>
      <c r="F163" s="33" t="s">
        <v>65</v>
      </c>
      <c r="G163" s="33">
        <v>0</v>
      </c>
      <c r="H163" s="33" t="s">
        <v>322</v>
      </c>
      <c r="I163" s="71" t="s">
        <v>262</v>
      </c>
      <c r="J163" s="35" t="s">
        <v>263</v>
      </c>
      <c r="K163" s="35">
        <v>1</v>
      </c>
      <c r="L163" s="37">
        <v>0.16748801427179366</v>
      </c>
      <c r="M163" s="37">
        <v>0</v>
      </c>
      <c r="N163" s="37">
        <v>68</v>
      </c>
      <c r="O163" s="31">
        <v>619410.97439332691</v>
      </c>
      <c r="P163" s="103">
        <v>9108.9849175489235</v>
      </c>
      <c r="Q163" s="74">
        <v>652562.12661528424</v>
      </c>
      <c r="R163" s="40">
        <v>9596.5018619894745</v>
      </c>
      <c r="S163" s="30">
        <v>449998.14846918214</v>
      </c>
      <c r="T163" s="22">
        <v>6617.6198304291484</v>
      </c>
      <c r="U163" s="22">
        <v>430808.23</v>
      </c>
      <c r="V163" s="22">
        <v>6335.4151470588231</v>
      </c>
      <c r="W163" s="22">
        <v>10100.629999999999</v>
      </c>
      <c r="X163" s="22">
        <v>148.53867647058823</v>
      </c>
      <c r="Y163" s="22">
        <v>9089.2884691820582</v>
      </c>
      <c r="Z163" s="22">
        <v>133.66600689973612</v>
      </c>
      <c r="AA163" s="27">
        <v>84902.405359101205</v>
      </c>
      <c r="AB163" s="37">
        <v>1248.5647846926647</v>
      </c>
      <c r="AC163" s="30">
        <v>117661.57278700096</v>
      </c>
      <c r="AD163" s="22">
        <v>1730.317246867661</v>
      </c>
      <c r="AE163" s="22">
        <v>43945.387943023234</v>
      </c>
      <c r="AF163" s="22">
        <v>646.25570504445932</v>
      </c>
      <c r="AG163" s="22">
        <v>73716.184843977724</v>
      </c>
      <c r="AH163" s="22">
        <v>1084.0615418232017</v>
      </c>
      <c r="AI163" s="22">
        <v>0</v>
      </c>
      <c r="AJ163" s="22">
        <v>0</v>
      </c>
      <c r="AK163" s="37">
        <v>-33151.152221957389</v>
      </c>
      <c r="AL163" s="103">
        <v>-487.51694444054982</v>
      </c>
      <c r="AM163" s="30">
        <v>635242.57795675099</v>
      </c>
      <c r="AN163" s="22">
        <v>9341.8026170110443</v>
      </c>
      <c r="AO163" s="22">
        <v>658343.19483717391</v>
      </c>
      <c r="AP163" s="22">
        <v>9681.5175711349093</v>
      </c>
      <c r="AQ163" s="22">
        <v>-37543.443327108187</v>
      </c>
      <c r="AR163" s="22">
        <v>-552.10946069276736</v>
      </c>
      <c r="AS163" s="22">
        <v>-23100.616880422873</v>
      </c>
      <c r="AT163" s="22">
        <v>-339.71495412386571</v>
      </c>
      <c r="AU163" s="22">
        <v>1388.7771167388587</v>
      </c>
      <c r="AV163" s="22">
        <v>20.423192893218513</v>
      </c>
      <c r="AW163" s="22">
        <v>15831.603563424173</v>
      </c>
      <c r="AX163" s="56">
        <v>232.81769946212017</v>
      </c>
      <c r="AY163" s="30">
        <v>-5.0599999999999993E-23</v>
      </c>
      <c r="AZ163" s="22" t="s">
        <v>62</v>
      </c>
      <c r="BA163" s="23">
        <v>1</v>
      </c>
      <c r="BB163" s="24" t="s">
        <v>273</v>
      </c>
      <c r="BC163" s="1">
        <v>0</v>
      </c>
      <c r="BD163" s="125">
        <v>44133.378460648149</v>
      </c>
    </row>
    <row r="164" spans="1:56" x14ac:dyDescent="0.2">
      <c r="A164" s="20">
        <v>123</v>
      </c>
      <c r="B164" s="25">
        <v>86</v>
      </c>
      <c r="C164" s="91" t="s">
        <v>189</v>
      </c>
      <c r="D164" s="33" t="s">
        <v>190</v>
      </c>
      <c r="E164" s="33" t="s">
        <v>55</v>
      </c>
      <c r="F164" s="33" t="s">
        <v>65</v>
      </c>
      <c r="G164" s="33">
        <v>0</v>
      </c>
      <c r="H164" s="33" t="s">
        <v>322</v>
      </c>
      <c r="I164" s="71" t="s">
        <v>264</v>
      </c>
      <c r="J164" s="35" t="s">
        <v>265</v>
      </c>
      <c r="K164" s="35">
        <v>2</v>
      </c>
      <c r="L164" s="37">
        <v>0.83251198572820628</v>
      </c>
      <c r="M164" s="37">
        <v>0</v>
      </c>
      <c r="N164" s="37">
        <v>203</v>
      </c>
      <c r="O164" s="31">
        <v>3078829.6256066733</v>
      </c>
      <c r="P164" s="103">
        <v>15166.648402003315</v>
      </c>
      <c r="Q164" s="74">
        <v>3243609.9633847158</v>
      </c>
      <c r="R164" s="40">
        <v>15978.374203865595</v>
      </c>
      <c r="S164" s="30">
        <v>2242642.6515308181</v>
      </c>
      <c r="T164" s="22">
        <v>11047.500746457232</v>
      </c>
      <c r="U164" s="22">
        <v>1909570.42</v>
      </c>
      <c r="V164" s="22">
        <v>9406.7508374384233</v>
      </c>
      <c r="W164" s="22">
        <v>82458.84</v>
      </c>
      <c r="X164" s="22">
        <v>406.20118226600988</v>
      </c>
      <c r="Y164" s="22">
        <v>250613.39153081796</v>
      </c>
      <c r="Z164" s="22">
        <v>1234.5487267527976</v>
      </c>
      <c r="AA164" s="27">
        <v>416121.4646408988</v>
      </c>
      <c r="AB164" s="37">
        <v>2049.8594317285656</v>
      </c>
      <c r="AC164" s="30">
        <v>584845.84721299901</v>
      </c>
      <c r="AD164" s="22">
        <v>2881.0140256797981</v>
      </c>
      <c r="AE164" s="22">
        <v>218433.91205697678</v>
      </c>
      <c r="AF164" s="22">
        <v>1076.0291234333831</v>
      </c>
      <c r="AG164" s="22">
        <v>366411.93515602231</v>
      </c>
      <c r="AH164" s="22">
        <v>1804.9849022464152</v>
      </c>
      <c r="AI164" s="22">
        <v>0</v>
      </c>
      <c r="AJ164" s="22">
        <v>0</v>
      </c>
      <c r="AK164" s="37">
        <v>-164780.33777804262</v>
      </c>
      <c r="AL164" s="103">
        <v>-811.7258018622789</v>
      </c>
      <c r="AM164" s="30">
        <v>3157521.8220432489</v>
      </c>
      <c r="AN164" s="22">
        <v>15554.294689868222</v>
      </c>
      <c r="AO164" s="22">
        <v>3272345.2051628265</v>
      </c>
      <c r="AP164" s="22">
        <v>16119.9271190287</v>
      </c>
      <c r="AQ164" s="22">
        <v>-186612.55667289183</v>
      </c>
      <c r="AR164" s="22">
        <v>-919.27367819158519</v>
      </c>
      <c r="AS164" s="22">
        <v>-114823.38311957713</v>
      </c>
      <c r="AT164" s="22">
        <v>-565.63242916047841</v>
      </c>
      <c r="AU164" s="22">
        <v>6903.0228832611401</v>
      </c>
      <c r="AV164" s="22">
        <v>34.005038833798729</v>
      </c>
      <c r="AW164" s="22">
        <v>78692.196436575832</v>
      </c>
      <c r="AX164" s="56">
        <v>387.6462878649055</v>
      </c>
      <c r="AY164" s="30">
        <v>-1.1939999999999999E-22</v>
      </c>
      <c r="AZ164" s="22" t="s">
        <v>62</v>
      </c>
      <c r="BA164" s="23">
        <v>2</v>
      </c>
      <c r="BB164" s="24" t="s">
        <v>273</v>
      </c>
      <c r="BC164" s="1">
        <v>0</v>
      </c>
      <c r="BD164" s="125">
        <v>44133.378460648149</v>
      </c>
    </row>
    <row r="165" spans="1:56" x14ac:dyDescent="0.2">
      <c r="A165" s="20">
        <v>24</v>
      </c>
      <c r="B165" s="25">
        <v>87</v>
      </c>
      <c r="C165" s="91" t="s">
        <v>191</v>
      </c>
      <c r="D165" s="33" t="s">
        <v>190</v>
      </c>
      <c r="E165" s="33" t="s">
        <v>55</v>
      </c>
      <c r="F165" s="33" t="s">
        <v>60</v>
      </c>
      <c r="G165" s="33">
        <v>0</v>
      </c>
      <c r="H165" s="33" t="s">
        <v>322</v>
      </c>
      <c r="I165" s="71" t="s">
        <v>260</v>
      </c>
      <c r="J165" s="35" t="s">
        <v>261</v>
      </c>
      <c r="K165" s="35">
        <v>3</v>
      </c>
      <c r="L165" s="37">
        <v>1</v>
      </c>
      <c r="M165" s="37">
        <v>0</v>
      </c>
      <c r="N165" s="37">
        <v>127.5</v>
      </c>
      <c r="O165" s="31">
        <v>3257167.58</v>
      </c>
      <c r="P165" s="103">
        <v>25546.412392156864</v>
      </c>
      <c r="Q165" s="74">
        <v>3451093.88</v>
      </c>
      <c r="R165" s="40">
        <v>27067.402980392155</v>
      </c>
      <c r="S165" s="30">
        <v>2284425.3199999998</v>
      </c>
      <c r="T165" s="22">
        <v>17917.061333333335</v>
      </c>
      <c r="U165" s="22">
        <v>1968749.14</v>
      </c>
      <c r="V165" s="22">
        <v>15441.169725490196</v>
      </c>
      <c r="W165" s="22">
        <v>83733.320000000007</v>
      </c>
      <c r="X165" s="22">
        <v>656.73192156862751</v>
      </c>
      <c r="Y165" s="22">
        <v>231942.86</v>
      </c>
      <c r="Z165" s="22">
        <v>1819.1596862745096</v>
      </c>
      <c r="AA165" s="27">
        <v>430698.78</v>
      </c>
      <c r="AB165" s="37">
        <v>3378.0296470588232</v>
      </c>
      <c r="AC165" s="30">
        <v>735969.78</v>
      </c>
      <c r="AD165" s="22">
        <v>5772.3119999999999</v>
      </c>
      <c r="AE165" s="22">
        <v>341500</v>
      </c>
      <c r="AF165" s="22">
        <v>2678.4313725490197</v>
      </c>
      <c r="AG165" s="22">
        <v>385953.18</v>
      </c>
      <c r="AH165" s="22">
        <v>3027.083764705882</v>
      </c>
      <c r="AI165" s="22">
        <v>8516.6</v>
      </c>
      <c r="AJ165" s="22">
        <v>66.796862745098039</v>
      </c>
      <c r="AK165" s="37">
        <v>-193926.3</v>
      </c>
      <c r="AL165" s="103">
        <v>-1520.9905882352941</v>
      </c>
      <c r="AM165" s="30">
        <v>3269889.25</v>
      </c>
      <c r="AN165" s="22">
        <v>25646.190196078431</v>
      </c>
      <c r="AO165" s="22">
        <v>4473448.25</v>
      </c>
      <c r="AP165" s="22">
        <v>35085.868627450982</v>
      </c>
      <c r="AQ165" s="22">
        <v>-1177307</v>
      </c>
      <c r="AR165" s="22">
        <v>-9233.7803921568629</v>
      </c>
      <c r="AS165" s="22">
        <v>-1203559</v>
      </c>
      <c r="AT165" s="22">
        <v>-9439.6784313725493</v>
      </c>
      <c r="AU165" s="22">
        <v>38973.67</v>
      </c>
      <c r="AV165" s="22">
        <v>305.6758431372549</v>
      </c>
      <c r="AW165" s="22">
        <v>12721.67</v>
      </c>
      <c r="AX165" s="56">
        <v>99.777803921568619</v>
      </c>
      <c r="AY165" s="30">
        <v>0</v>
      </c>
      <c r="AZ165" s="22" t="s">
        <v>62</v>
      </c>
      <c r="BA165" s="23">
        <v>5</v>
      </c>
      <c r="BB165" s="24" t="s">
        <v>273</v>
      </c>
      <c r="BC165" s="1">
        <v>0</v>
      </c>
      <c r="BD165" s="125">
        <v>44133.378460648149</v>
      </c>
    </row>
    <row r="166" spans="1:56" x14ac:dyDescent="0.2">
      <c r="A166" s="20">
        <v>124</v>
      </c>
      <c r="B166" s="25">
        <v>88</v>
      </c>
      <c r="C166" s="91" t="s">
        <v>192</v>
      </c>
      <c r="D166" s="33" t="s">
        <v>193</v>
      </c>
      <c r="E166" s="33" t="s">
        <v>55</v>
      </c>
      <c r="F166" s="33" t="s">
        <v>65</v>
      </c>
      <c r="G166" s="33">
        <v>0</v>
      </c>
      <c r="H166" s="33" t="s">
        <v>322</v>
      </c>
      <c r="I166" s="71" t="s">
        <v>262</v>
      </c>
      <c r="J166" s="35" t="s">
        <v>263</v>
      </c>
      <c r="K166" s="35">
        <v>1</v>
      </c>
      <c r="L166" s="37">
        <v>0.21083058630084101</v>
      </c>
      <c r="M166" s="37">
        <v>0</v>
      </c>
      <c r="N166" s="37">
        <v>31</v>
      </c>
      <c r="O166" s="31">
        <v>414281.7352359324</v>
      </c>
      <c r="P166" s="103">
        <v>13363.926943094593</v>
      </c>
      <c r="Q166" s="74">
        <v>424227.93379121338</v>
      </c>
      <c r="R166" s="40">
        <v>13684.772057781076</v>
      </c>
      <c r="S166" s="30">
        <v>283570.526622153</v>
      </c>
      <c r="T166" s="22">
        <v>9147.4363426500968</v>
      </c>
      <c r="U166" s="22">
        <v>261422.9</v>
      </c>
      <c r="V166" s="22">
        <v>8432.9967741935488</v>
      </c>
      <c r="W166" s="22">
        <v>5136.8999999999996</v>
      </c>
      <c r="X166" s="22">
        <v>165.70645161290321</v>
      </c>
      <c r="Y166" s="22">
        <v>17010.726622152994</v>
      </c>
      <c r="Z166" s="22">
        <v>548.73311684364489</v>
      </c>
      <c r="AA166" s="27">
        <v>55528.02220192043</v>
      </c>
      <c r="AB166" s="37">
        <v>1791.2265226425945</v>
      </c>
      <c r="AC166" s="30">
        <v>85129.384967139878</v>
      </c>
      <c r="AD166" s="22">
        <v>2746.1091924883831</v>
      </c>
      <c r="AE166" s="22">
        <v>26558.118125730642</v>
      </c>
      <c r="AF166" s="22">
        <v>856.71348792679476</v>
      </c>
      <c r="AG166" s="22">
        <v>54984.743405611116</v>
      </c>
      <c r="AH166" s="22">
        <v>1773.7014001810035</v>
      </c>
      <c r="AI166" s="22">
        <v>3586.5234357981258</v>
      </c>
      <c r="AJ166" s="22">
        <v>115.69430438058473</v>
      </c>
      <c r="AK166" s="37">
        <v>-9946.1985552809128</v>
      </c>
      <c r="AL166" s="103">
        <v>-320.84511468648105</v>
      </c>
      <c r="AM166" s="30">
        <v>394146.69531190285</v>
      </c>
      <c r="AN166" s="22">
        <v>12714.409526190413</v>
      </c>
      <c r="AO166" s="22">
        <v>406478.17630463903</v>
      </c>
      <c r="AP166" s="22">
        <v>13112.199235633516</v>
      </c>
      <c r="AQ166" s="22">
        <v>-13306.150793204979</v>
      </c>
      <c r="AR166" s="22">
        <v>-429.23067074854765</v>
      </c>
      <c r="AS166" s="22">
        <v>-12331.480992736189</v>
      </c>
      <c r="AT166" s="22">
        <v>-397.78970944310288</v>
      </c>
      <c r="AU166" s="22">
        <v>-21109.709724498389</v>
      </c>
      <c r="AV166" s="22">
        <v>-680.95837820962538</v>
      </c>
      <c r="AW166" s="22">
        <v>-20135.039924029603</v>
      </c>
      <c r="AX166" s="56">
        <v>-649.51741690418066</v>
      </c>
      <c r="AY166" s="30">
        <v>2.6E-23</v>
      </c>
      <c r="AZ166" s="22" t="s">
        <v>55</v>
      </c>
      <c r="BA166" s="23">
        <v>3</v>
      </c>
      <c r="BB166" s="24" t="s">
        <v>273</v>
      </c>
      <c r="BC166" s="1">
        <v>0</v>
      </c>
      <c r="BD166" s="125">
        <v>44133.378460648149</v>
      </c>
    </row>
    <row r="167" spans="1:56" x14ac:dyDescent="0.2">
      <c r="A167" s="20">
        <v>124</v>
      </c>
      <c r="B167" s="25">
        <v>88</v>
      </c>
      <c r="C167" s="91" t="s">
        <v>192</v>
      </c>
      <c r="D167" s="33" t="s">
        <v>193</v>
      </c>
      <c r="E167" s="33" t="s">
        <v>55</v>
      </c>
      <c r="F167" s="33" t="s">
        <v>65</v>
      </c>
      <c r="G167" s="33">
        <v>0</v>
      </c>
      <c r="H167" s="33" t="s">
        <v>322</v>
      </c>
      <c r="I167" s="71" t="s">
        <v>264</v>
      </c>
      <c r="J167" s="35" t="s">
        <v>265</v>
      </c>
      <c r="K167" s="35">
        <v>2</v>
      </c>
      <c r="L167" s="37">
        <v>0.78916941369915894</v>
      </c>
      <c r="M167" s="37">
        <v>0</v>
      </c>
      <c r="N167" s="37">
        <v>72.5</v>
      </c>
      <c r="O167" s="31">
        <v>1550716.5247640677</v>
      </c>
      <c r="P167" s="103">
        <v>21389.193445021621</v>
      </c>
      <c r="Q167" s="74">
        <v>1587946.5862087868</v>
      </c>
      <c r="R167" s="40">
        <v>21902.711533914298</v>
      </c>
      <c r="S167" s="30">
        <v>1042238.3933778469</v>
      </c>
      <c r="T167" s="22">
        <v>14375.701977625475</v>
      </c>
      <c r="U167" s="22">
        <v>912755.55</v>
      </c>
      <c r="V167" s="22">
        <v>12589.731724137931</v>
      </c>
      <c r="W167" s="22">
        <v>52314.59</v>
      </c>
      <c r="X167" s="22">
        <v>721.58055172413788</v>
      </c>
      <c r="Y167" s="22">
        <v>77168.25337784701</v>
      </c>
      <c r="Z167" s="22">
        <v>1064.3897017634067</v>
      </c>
      <c r="AA167" s="27">
        <v>227056.57779807958</v>
      </c>
      <c r="AB167" s="37">
        <v>3131.8148661804075</v>
      </c>
      <c r="AC167" s="30">
        <v>318651.61503286014</v>
      </c>
      <c r="AD167" s="22">
        <v>4395.1946901084148</v>
      </c>
      <c r="AE167" s="22">
        <v>99410.881874269355</v>
      </c>
      <c r="AF167" s="22">
        <v>1371.184577576129</v>
      </c>
      <c r="AG167" s="22">
        <v>205815.8565943889</v>
      </c>
      <c r="AH167" s="22">
        <v>2838.8394013019156</v>
      </c>
      <c r="AI167" s="22">
        <v>13424.876564201873</v>
      </c>
      <c r="AJ167" s="22">
        <v>185.17071123037064</v>
      </c>
      <c r="AK167" s="37">
        <v>-37230.061444719089</v>
      </c>
      <c r="AL167" s="103">
        <v>-513.51808889267704</v>
      </c>
      <c r="AM167" s="30">
        <v>1475348.1546880973</v>
      </c>
      <c r="AN167" s="22">
        <v>20349.629719835826</v>
      </c>
      <c r="AO167" s="22">
        <v>1521506.673695361</v>
      </c>
      <c r="AP167" s="22">
        <v>20986.298947522224</v>
      </c>
      <c r="AQ167" s="22">
        <v>-49806.849206795028</v>
      </c>
      <c r="AR167" s="22">
        <v>-686.99102354200022</v>
      </c>
      <c r="AS167" s="22">
        <v>-46158.519007263814</v>
      </c>
      <c r="AT167" s="22">
        <v>-636.66922768639733</v>
      </c>
      <c r="AU167" s="22">
        <v>-79016.700275501615</v>
      </c>
      <c r="AV167" s="22">
        <v>-1089.8855210414015</v>
      </c>
      <c r="AW167" s="22">
        <v>-75368.370075970393</v>
      </c>
      <c r="AX167" s="56">
        <v>-1039.5637251857984</v>
      </c>
      <c r="AY167" s="30">
        <v>-4.6000000000000002E-23</v>
      </c>
      <c r="AZ167" s="22" t="s">
        <v>55</v>
      </c>
      <c r="BA167" s="23">
        <v>5</v>
      </c>
      <c r="BB167" s="24" t="s">
        <v>273</v>
      </c>
      <c r="BC167" s="1">
        <v>0</v>
      </c>
      <c r="BD167" s="125">
        <v>44133.378460648149</v>
      </c>
    </row>
    <row r="168" spans="1:56" x14ac:dyDescent="0.2">
      <c r="A168" s="20">
        <v>28</v>
      </c>
      <c r="B168" s="25">
        <v>92</v>
      </c>
      <c r="C168" s="91" t="s">
        <v>194</v>
      </c>
      <c r="D168" s="33" t="s">
        <v>195</v>
      </c>
      <c r="E168" s="33" t="s">
        <v>55</v>
      </c>
      <c r="F168" s="33" t="s">
        <v>56</v>
      </c>
      <c r="G168" s="33">
        <v>0</v>
      </c>
      <c r="H168" s="33" t="s">
        <v>322</v>
      </c>
      <c r="I168" s="71" t="s">
        <v>262</v>
      </c>
      <c r="J168" s="35" t="s">
        <v>263</v>
      </c>
      <c r="K168" s="35">
        <v>1</v>
      </c>
      <c r="L168" s="37">
        <v>0.15176089442517793</v>
      </c>
      <c r="M168" s="37">
        <v>0</v>
      </c>
      <c r="N168" s="37">
        <v>122.5</v>
      </c>
      <c r="O168" s="31">
        <v>1810540.1157783724</v>
      </c>
      <c r="P168" s="103">
        <v>14779.91931247651</v>
      </c>
      <c r="Q168" s="74">
        <v>1840430.8277236847</v>
      </c>
      <c r="R168" s="40">
        <v>15023.925124274978</v>
      </c>
      <c r="S168" s="30">
        <v>1261414.7752561199</v>
      </c>
      <c r="T168" s="22">
        <v>10297.263471478531</v>
      </c>
      <c r="U168" s="22">
        <v>1139305.8296778505</v>
      </c>
      <c r="V168" s="22">
        <v>9300.4557524722495</v>
      </c>
      <c r="W168" s="22">
        <v>34899.599999999999</v>
      </c>
      <c r="X168" s="22">
        <v>284.89469387755099</v>
      </c>
      <c r="Y168" s="22">
        <v>87209.34557826948</v>
      </c>
      <c r="Z168" s="22">
        <v>711.91302512873028</v>
      </c>
      <c r="AA168" s="27">
        <v>186420.75469976809</v>
      </c>
      <c r="AB168" s="37">
        <v>1521.8020791817801</v>
      </c>
      <c r="AC168" s="30">
        <v>392595.29776779667</v>
      </c>
      <c r="AD168" s="22">
        <v>3204.8595736146658</v>
      </c>
      <c r="AE168" s="22">
        <v>165641.09759019915</v>
      </c>
      <c r="AF168" s="22">
        <v>1352.1722252261152</v>
      </c>
      <c r="AG168" s="22">
        <v>211781.17630514715</v>
      </c>
      <c r="AH168" s="22">
        <v>1728.8259290216088</v>
      </c>
      <c r="AI168" s="22">
        <v>15173.023872450403</v>
      </c>
      <c r="AJ168" s="22">
        <v>123.86141936694207</v>
      </c>
      <c r="AK168" s="37">
        <v>-29890.711945312225</v>
      </c>
      <c r="AL168" s="103">
        <v>-244.00581179846714</v>
      </c>
      <c r="AM168" s="30">
        <v>1728920.6952758993</v>
      </c>
      <c r="AN168" s="22">
        <v>14113.63832878285</v>
      </c>
      <c r="AO168" s="22">
        <v>1933340.495414092</v>
      </c>
      <c r="AP168" s="22">
        <v>15782.371391135444</v>
      </c>
      <c r="AQ168" s="22">
        <v>-210141.33761891638</v>
      </c>
      <c r="AR168" s="22">
        <v>-1715.439490766664</v>
      </c>
      <c r="AS168" s="22">
        <v>-204419.80013819272</v>
      </c>
      <c r="AT168" s="22">
        <v>-1668.7330623525934</v>
      </c>
      <c r="AU168" s="22">
        <v>-87340.957983196742</v>
      </c>
      <c r="AV168" s="22">
        <v>-712.98741210772846</v>
      </c>
      <c r="AW168" s="22">
        <v>-81619.420502473105</v>
      </c>
      <c r="AX168" s="56">
        <v>-666.28098369365796</v>
      </c>
      <c r="AY168" s="30">
        <v>1.7000000000000002E-22</v>
      </c>
      <c r="AZ168" s="22" t="s">
        <v>55</v>
      </c>
      <c r="BA168" s="23">
        <v>4</v>
      </c>
      <c r="BB168" s="24" t="s">
        <v>273</v>
      </c>
      <c r="BC168" s="1">
        <v>0</v>
      </c>
      <c r="BD168" s="125">
        <v>44133.378460648149</v>
      </c>
    </row>
    <row r="169" spans="1:56" x14ac:dyDescent="0.2">
      <c r="A169" s="20">
        <v>28</v>
      </c>
      <c r="B169" s="25">
        <v>92</v>
      </c>
      <c r="C169" s="91" t="s">
        <v>194</v>
      </c>
      <c r="D169" s="33" t="s">
        <v>195</v>
      </c>
      <c r="E169" s="33" t="s">
        <v>55</v>
      </c>
      <c r="F169" s="33" t="s">
        <v>56</v>
      </c>
      <c r="G169" s="33">
        <v>0</v>
      </c>
      <c r="H169" s="33" t="s">
        <v>322</v>
      </c>
      <c r="I169" s="71" t="s">
        <v>264</v>
      </c>
      <c r="J169" s="35" t="s">
        <v>265</v>
      </c>
      <c r="K169" s="35">
        <v>2</v>
      </c>
      <c r="L169" s="37">
        <v>0.56469162615545221</v>
      </c>
      <c r="M169" s="37">
        <v>0</v>
      </c>
      <c r="N169" s="37">
        <v>344.5</v>
      </c>
      <c r="O169" s="31">
        <v>6736892.5708502466</v>
      </c>
      <c r="P169" s="103">
        <v>19555.566243396945</v>
      </c>
      <c r="Q169" s="74">
        <v>6848113.8100191057</v>
      </c>
      <c r="R169" s="40">
        <v>19878.414542871131</v>
      </c>
      <c r="S169" s="30">
        <v>4693635.7577088485</v>
      </c>
      <c r="T169" s="22">
        <v>13624.486959967631</v>
      </c>
      <c r="U169" s="22">
        <v>3983065.0723379753</v>
      </c>
      <c r="V169" s="22">
        <v>11561.872488644342</v>
      </c>
      <c r="W169" s="22">
        <v>205996.43</v>
      </c>
      <c r="X169" s="22">
        <v>597.95770682148043</v>
      </c>
      <c r="Y169" s="22">
        <v>504574.25537087338</v>
      </c>
      <c r="Z169" s="22">
        <v>1464.6567645018094</v>
      </c>
      <c r="AA169" s="27">
        <v>693658.53119981231</v>
      </c>
      <c r="AB169" s="37">
        <v>2013.5225869370454</v>
      </c>
      <c r="AC169" s="30">
        <v>1460819.5211104439</v>
      </c>
      <c r="AD169" s="22">
        <v>4240.4049959664553</v>
      </c>
      <c r="AE169" s="22">
        <v>616338.88697525603</v>
      </c>
      <c r="AF169" s="22">
        <v>1789.0824005087254</v>
      </c>
      <c r="AG169" s="22">
        <v>788022.87829049106</v>
      </c>
      <c r="AH169" s="22">
        <v>2287.4394144861858</v>
      </c>
      <c r="AI169" s="22">
        <v>56457.755844696883</v>
      </c>
      <c r="AJ169" s="22">
        <v>163.88318097154391</v>
      </c>
      <c r="AK169" s="37">
        <v>-111221.23916885826</v>
      </c>
      <c r="AL169" s="103">
        <v>-322.84829947418933</v>
      </c>
      <c r="AM169" s="30">
        <v>6433192.4413539059</v>
      </c>
      <c r="AN169" s="22">
        <v>18673.99837838579</v>
      </c>
      <c r="AO169" s="22">
        <v>7193824.1561025325</v>
      </c>
      <c r="AP169" s="22">
        <v>20881.927884187324</v>
      </c>
      <c r="AQ169" s="22">
        <v>-781921.1537463147</v>
      </c>
      <c r="AR169" s="22">
        <v>-2269.7275870720309</v>
      </c>
      <c r="AS169" s="22">
        <v>-760631.71474862797</v>
      </c>
      <c r="AT169" s="22">
        <v>-2207.9295058015323</v>
      </c>
      <c r="AU169" s="22">
        <v>-324989.56849402853</v>
      </c>
      <c r="AV169" s="22">
        <v>-943.36594628165017</v>
      </c>
      <c r="AW169" s="22">
        <v>-303700.1294963418</v>
      </c>
      <c r="AX169" s="56">
        <v>-881.56786501115175</v>
      </c>
      <c r="AY169" s="30">
        <v>3.8000000000000002E-22</v>
      </c>
      <c r="AZ169" s="22" t="s">
        <v>55</v>
      </c>
      <c r="BA169" s="23">
        <v>4</v>
      </c>
      <c r="BB169" s="24" t="s">
        <v>273</v>
      </c>
      <c r="BC169" s="1">
        <v>0</v>
      </c>
      <c r="BD169" s="125">
        <v>44133.378460648149</v>
      </c>
    </row>
    <row r="170" spans="1:56" x14ac:dyDescent="0.2">
      <c r="A170" s="20">
        <v>28</v>
      </c>
      <c r="B170" s="25">
        <v>92</v>
      </c>
      <c r="C170" s="91" t="s">
        <v>194</v>
      </c>
      <c r="D170" s="33" t="s">
        <v>195</v>
      </c>
      <c r="E170" s="33" t="s">
        <v>55</v>
      </c>
      <c r="F170" s="33" t="s">
        <v>56</v>
      </c>
      <c r="G170" s="33">
        <v>0</v>
      </c>
      <c r="H170" s="33" t="s">
        <v>322</v>
      </c>
      <c r="I170" s="71" t="s">
        <v>260</v>
      </c>
      <c r="J170" s="35" t="s">
        <v>261</v>
      </c>
      <c r="K170" s="35">
        <v>3</v>
      </c>
      <c r="L170" s="37">
        <v>0.28354747941936992</v>
      </c>
      <c r="M170" s="37">
        <v>0</v>
      </c>
      <c r="N170" s="37">
        <v>115</v>
      </c>
      <c r="O170" s="31">
        <v>3382782.4233713807</v>
      </c>
      <c r="P170" s="103">
        <v>29415.499333664178</v>
      </c>
      <c r="Q170" s="74">
        <v>3438629.7222572099</v>
      </c>
      <c r="R170" s="40">
        <v>29901.128019627919</v>
      </c>
      <c r="S170" s="30">
        <v>2356805.9570350312</v>
      </c>
      <c r="T170" s="22">
        <v>20493.964843782876</v>
      </c>
      <c r="U170" s="22">
        <v>1914571.3979841741</v>
      </c>
      <c r="V170" s="22">
        <v>16648.446938992816</v>
      </c>
      <c r="W170" s="22">
        <v>191007.78</v>
      </c>
      <c r="X170" s="22">
        <v>1660.9372173913041</v>
      </c>
      <c r="Y170" s="22">
        <v>251226.77905085721</v>
      </c>
      <c r="Z170" s="22">
        <v>2184.5806873987576</v>
      </c>
      <c r="AA170" s="27">
        <v>348305.37410041969</v>
      </c>
      <c r="AB170" s="37">
        <v>3028.7423834819101</v>
      </c>
      <c r="AC170" s="30">
        <v>733518.39112175955</v>
      </c>
      <c r="AD170" s="22">
        <v>6378.4207923631247</v>
      </c>
      <c r="AE170" s="22">
        <v>309481.01543454488</v>
      </c>
      <c r="AF170" s="22">
        <v>2691.1392646482159</v>
      </c>
      <c r="AG170" s="22">
        <v>395688.35540436191</v>
      </c>
      <c r="AH170" s="22">
        <v>3440.7683078640162</v>
      </c>
      <c r="AI170" s="22">
        <v>28349.020282852722</v>
      </c>
      <c r="AJ170" s="22">
        <v>246.51321985089319</v>
      </c>
      <c r="AK170" s="37">
        <v>-55847.298885829528</v>
      </c>
      <c r="AL170" s="103">
        <v>-485.62868596373505</v>
      </c>
      <c r="AM170" s="30">
        <v>3230286.0833701957</v>
      </c>
      <c r="AN170" s="22">
        <v>28089.444203219093</v>
      </c>
      <c r="AO170" s="22">
        <v>3612220.568483375</v>
      </c>
      <c r="AP170" s="22">
        <v>31410.613638985869</v>
      </c>
      <c r="AQ170" s="22">
        <v>-392624.50863476907</v>
      </c>
      <c r="AR170" s="22">
        <v>-3414.1261620414698</v>
      </c>
      <c r="AS170" s="22">
        <v>-381934.48511317937</v>
      </c>
      <c r="AT170" s="22">
        <v>-3321.1694357667766</v>
      </c>
      <c r="AU170" s="22">
        <v>-163186.3635227748</v>
      </c>
      <c r="AV170" s="22">
        <v>-1419.0118567197803</v>
      </c>
      <c r="AW170" s="22">
        <v>-152496.34000118508</v>
      </c>
      <c r="AX170" s="56">
        <v>-1326.0551304450878</v>
      </c>
      <c r="AY170" s="30">
        <v>2.0000000000000001E-22</v>
      </c>
      <c r="AZ170" s="22" t="s">
        <v>55</v>
      </c>
      <c r="BA170" s="23">
        <v>5</v>
      </c>
      <c r="BB170" s="24" t="s">
        <v>273</v>
      </c>
      <c r="BC170" s="1">
        <v>0</v>
      </c>
      <c r="BD170" s="125">
        <v>44133.378460648149</v>
      </c>
    </row>
    <row r="171" spans="1:56" x14ac:dyDescent="0.2">
      <c r="A171" s="20">
        <v>127</v>
      </c>
      <c r="B171" s="25">
        <v>93</v>
      </c>
      <c r="C171" s="91" t="s">
        <v>196</v>
      </c>
      <c r="D171" s="33" t="s">
        <v>197</v>
      </c>
      <c r="E171" s="33" t="s">
        <v>55</v>
      </c>
      <c r="F171" s="33" t="s">
        <v>65</v>
      </c>
      <c r="G171" s="33">
        <v>0</v>
      </c>
      <c r="H171" s="33" t="s">
        <v>322</v>
      </c>
      <c r="I171" s="71" t="s">
        <v>262</v>
      </c>
      <c r="J171" s="35" t="s">
        <v>263</v>
      </c>
      <c r="K171" s="35">
        <v>1</v>
      </c>
      <c r="L171" s="37">
        <v>0.18962214067867747</v>
      </c>
      <c r="M171" s="37">
        <v>0</v>
      </c>
      <c r="N171" s="37">
        <v>34.5</v>
      </c>
      <c r="O171" s="31">
        <v>419931.24050800322</v>
      </c>
      <c r="P171" s="103">
        <v>12171.92001472473</v>
      </c>
      <c r="Q171" s="74">
        <v>425477.71656617569</v>
      </c>
      <c r="R171" s="40">
        <v>12332.687436700742</v>
      </c>
      <c r="S171" s="30">
        <v>274536.60584564862</v>
      </c>
      <c r="T171" s="22">
        <v>7957.5827781347425</v>
      </c>
      <c r="U171" s="22">
        <v>265010.87146352383</v>
      </c>
      <c r="V171" s="22">
        <v>7681.4745351746024</v>
      </c>
      <c r="W171" s="22">
        <v>2573.5</v>
      </c>
      <c r="X171" s="22">
        <v>74.594202898550719</v>
      </c>
      <c r="Y171" s="22">
        <v>6952.2343821248041</v>
      </c>
      <c r="Z171" s="22">
        <v>201.51404006158853</v>
      </c>
      <c r="AA171" s="27">
        <v>40751.504631113894</v>
      </c>
      <c r="AB171" s="37">
        <v>1181.20303278591</v>
      </c>
      <c r="AC171" s="30">
        <v>110189.60608941312</v>
      </c>
      <c r="AD171" s="22">
        <v>3193.9016257800899</v>
      </c>
      <c r="AE171" s="22">
        <v>55477.749698360662</v>
      </c>
      <c r="AF171" s="22">
        <v>1608.050715894512</v>
      </c>
      <c r="AG171" s="22">
        <v>45201.139859851603</v>
      </c>
      <c r="AH171" s="22">
        <v>1310.1779669522202</v>
      </c>
      <c r="AI171" s="22">
        <v>9510.7165312008492</v>
      </c>
      <c r="AJ171" s="22">
        <v>275.67294293335794</v>
      </c>
      <c r="AK171" s="37">
        <v>-5546.4760581724167</v>
      </c>
      <c r="AL171" s="103">
        <v>-160.76742197601209</v>
      </c>
      <c r="AM171" s="30">
        <v>424393.02861973707</v>
      </c>
      <c r="AN171" s="22">
        <v>12301.247206369189</v>
      </c>
      <c r="AO171" s="22">
        <v>284360.68054920662</v>
      </c>
      <c r="AP171" s="22">
        <v>8242.3385666436698</v>
      </c>
      <c r="AQ171" s="22">
        <v>136781.84533501652</v>
      </c>
      <c r="AR171" s="22">
        <v>3964.6911691309133</v>
      </c>
      <c r="AS171" s="22">
        <v>140032.34807053042</v>
      </c>
      <c r="AT171" s="22">
        <v>4058.9086397255182</v>
      </c>
      <c r="AU171" s="22">
        <v>1211.285376219917</v>
      </c>
      <c r="AV171" s="22">
        <v>35.109721049852666</v>
      </c>
      <c r="AW171" s="22">
        <v>4461.7881117338065</v>
      </c>
      <c r="AX171" s="56">
        <v>129.32719164445814</v>
      </c>
      <c r="AY171" s="30">
        <v>-4.4199999999999994E-23</v>
      </c>
      <c r="AZ171" s="22" t="s">
        <v>62</v>
      </c>
      <c r="BA171" s="23">
        <v>3</v>
      </c>
      <c r="BB171" s="24" t="s">
        <v>273</v>
      </c>
      <c r="BC171" s="1">
        <v>0</v>
      </c>
      <c r="BD171" s="125">
        <v>44133.378460648149</v>
      </c>
    </row>
    <row r="172" spans="1:56" x14ac:dyDescent="0.2">
      <c r="A172" s="20">
        <v>127</v>
      </c>
      <c r="B172" s="25">
        <v>93</v>
      </c>
      <c r="C172" s="91" t="s">
        <v>196</v>
      </c>
      <c r="D172" s="33" t="s">
        <v>197</v>
      </c>
      <c r="E172" s="33" t="s">
        <v>55</v>
      </c>
      <c r="F172" s="33" t="s">
        <v>65</v>
      </c>
      <c r="G172" s="33">
        <v>0</v>
      </c>
      <c r="H172" s="33" t="s">
        <v>322</v>
      </c>
      <c r="I172" s="71" t="s">
        <v>264</v>
      </c>
      <c r="J172" s="35" t="s">
        <v>265</v>
      </c>
      <c r="K172" s="35">
        <v>2</v>
      </c>
      <c r="L172" s="37">
        <v>0.81037785932132256</v>
      </c>
      <c r="M172" s="37">
        <v>0</v>
      </c>
      <c r="N172" s="37">
        <v>111</v>
      </c>
      <c r="O172" s="31">
        <v>1794637.3694919967</v>
      </c>
      <c r="P172" s="103">
        <v>16167.904229657628</v>
      </c>
      <c r="Q172" s="74">
        <v>1818341.0434338243</v>
      </c>
      <c r="R172" s="40">
        <v>16381.450841746167</v>
      </c>
      <c r="S172" s="30">
        <v>1159405.2141543513</v>
      </c>
      <c r="T172" s="22">
        <v>10445.092019408572</v>
      </c>
      <c r="U172" s="22">
        <v>1050192.7185364761</v>
      </c>
      <c r="V172" s="22">
        <v>9461.1956624907762</v>
      </c>
      <c r="W172" s="22">
        <v>38107.67</v>
      </c>
      <c r="X172" s="22">
        <v>343.31234234234233</v>
      </c>
      <c r="Y172" s="22">
        <v>71104.825617875205</v>
      </c>
      <c r="Z172" s="22">
        <v>640.5840145754521</v>
      </c>
      <c r="AA172" s="27">
        <v>188024.48536888612</v>
      </c>
      <c r="AB172" s="37">
        <v>1693.9142826025775</v>
      </c>
      <c r="AC172" s="30">
        <v>470911.34391058696</v>
      </c>
      <c r="AD172" s="22">
        <v>4242.4445397350164</v>
      </c>
      <c r="AE172" s="22">
        <v>237092.25030163935</v>
      </c>
      <c r="AF172" s="22">
        <v>2135.9662189336877</v>
      </c>
      <c r="AG172" s="22">
        <v>193173.66014014842</v>
      </c>
      <c r="AH172" s="22">
        <v>1740.3032445058411</v>
      </c>
      <c r="AI172" s="22">
        <v>40645.43346879915</v>
      </c>
      <c r="AJ172" s="22">
        <v>366.17507629548783</v>
      </c>
      <c r="AK172" s="37">
        <v>-23703.673941827583</v>
      </c>
      <c r="AL172" s="103">
        <v>-213.54661208853679</v>
      </c>
      <c r="AM172" s="30">
        <v>1813705.4713802631</v>
      </c>
      <c r="AN172" s="22">
        <v>16339.688931353719</v>
      </c>
      <c r="AO172" s="22">
        <v>1215256.8194507933</v>
      </c>
      <c r="AP172" s="22">
        <v>10948.259634691833</v>
      </c>
      <c r="AQ172" s="22">
        <v>584557.15466498351</v>
      </c>
      <c r="AR172" s="22">
        <v>5266.2806726575081</v>
      </c>
      <c r="AS172" s="22">
        <v>598448.65192946966</v>
      </c>
      <c r="AT172" s="22">
        <v>5391.4292966618877</v>
      </c>
      <c r="AU172" s="22">
        <v>5176.6046237800829</v>
      </c>
      <c r="AV172" s="22">
        <v>46.636077691712458</v>
      </c>
      <c r="AW172" s="22">
        <v>19068.101888266196</v>
      </c>
      <c r="AX172" s="56">
        <v>171.78470169609182</v>
      </c>
      <c r="AY172" s="30">
        <v>4.4199999999999994E-23</v>
      </c>
      <c r="AZ172" s="22" t="s">
        <v>62</v>
      </c>
      <c r="BA172" s="23">
        <v>2</v>
      </c>
      <c r="BB172" s="24" t="s">
        <v>273</v>
      </c>
      <c r="BC172" s="1">
        <v>0</v>
      </c>
      <c r="BD172" s="125">
        <v>44133.378460648149</v>
      </c>
    </row>
    <row r="173" spans="1:56" x14ac:dyDescent="0.2">
      <c r="A173" s="20">
        <v>128</v>
      </c>
      <c r="B173" s="25">
        <v>94</v>
      </c>
      <c r="C173" s="91" t="s">
        <v>198</v>
      </c>
      <c r="D173" s="33" t="s">
        <v>199</v>
      </c>
      <c r="E173" s="33" t="s">
        <v>78</v>
      </c>
      <c r="F173" s="33" t="s">
        <v>65</v>
      </c>
      <c r="G173" s="33">
        <v>0</v>
      </c>
      <c r="H173" s="33" t="s">
        <v>322</v>
      </c>
      <c r="I173" s="71" t="s">
        <v>262</v>
      </c>
      <c r="J173" s="35" t="s">
        <v>263</v>
      </c>
      <c r="K173" s="35">
        <v>1</v>
      </c>
      <c r="L173" s="37">
        <v>0.16924451107407584</v>
      </c>
      <c r="M173" s="37">
        <v>0</v>
      </c>
      <c r="N173" s="37">
        <v>37</v>
      </c>
      <c r="O173" s="31">
        <v>350439.6275569686</v>
      </c>
      <c r="P173" s="103">
        <v>9471.3412853234749</v>
      </c>
      <c r="Q173" s="74">
        <v>364783.42820484802</v>
      </c>
      <c r="R173" s="40">
        <v>9859.0115731039987</v>
      </c>
      <c r="S173" s="30">
        <v>272489.24789812759</v>
      </c>
      <c r="T173" s="22">
        <v>7364.5742675169604</v>
      </c>
      <c r="U173" s="22">
        <v>261111.25</v>
      </c>
      <c r="V173" s="22">
        <v>7057.0608108108099</v>
      </c>
      <c r="W173" s="22">
        <v>7319.4</v>
      </c>
      <c r="X173" s="22">
        <v>197.8216216216216</v>
      </c>
      <c r="Y173" s="22">
        <v>4058.5978981275489</v>
      </c>
      <c r="Z173" s="22">
        <v>109.69183508452836</v>
      </c>
      <c r="AA173" s="27">
        <v>45675.514017483853</v>
      </c>
      <c r="AB173" s="37">
        <v>1234.4733518238877</v>
      </c>
      <c r="AC173" s="30">
        <v>46618.666289236571</v>
      </c>
      <c r="AD173" s="22">
        <v>1259.9639537631508</v>
      </c>
      <c r="AE173" s="22">
        <v>8251.5161374165673</v>
      </c>
      <c r="AF173" s="22">
        <v>223.01394965990721</v>
      </c>
      <c r="AG173" s="22">
        <v>34072.980255032133</v>
      </c>
      <c r="AH173" s="22">
        <v>920.89135824411164</v>
      </c>
      <c r="AI173" s="22">
        <v>4294.1698967878747</v>
      </c>
      <c r="AJ173" s="22">
        <v>116.05864585913176</v>
      </c>
      <c r="AK173" s="37">
        <v>-14343.800647879412</v>
      </c>
      <c r="AL173" s="103">
        <v>-387.67028778052463</v>
      </c>
      <c r="AM173" s="30">
        <v>412124.65177765832</v>
      </c>
      <c r="AN173" s="22">
        <v>11138.50410209887</v>
      </c>
      <c r="AO173" s="22">
        <v>314703.61857966549</v>
      </c>
      <c r="AP173" s="22">
        <v>8505.5032048558223</v>
      </c>
      <c r="AQ173" s="22">
        <v>106597.47058842916</v>
      </c>
      <c r="AR173" s="22">
        <v>2881.0127186061927</v>
      </c>
      <c r="AS173" s="22">
        <v>97421.033197992758</v>
      </c>
      <c r="AT173" s="22">
        <v>2633.0008972430473</v>
      </c>
      <c r="AU173" s="22">
        <v>70861.46161112604</v>
      </c>
      <c r="AV173" s="22">
        <v>1915.1746381385417</v>
      </c>
      <c r="AW173" s="22">
        <v>61685.024220689658</v>
      </c>
      <c r="AX173" s="56">
        <v>1667.1628167753959</v>
      </c>
      <c r="AY173" s="30">
        <v>-7.4000000000000005E-23</v>
      </c>
      <c r="AZ173" s="22" t="s">
        <v>55</v>
      </c>
      <c r="BA173" s="23">
        <v>1</v>
      </c>
      <c r="BB173" s="24" t="s">
        <v>273</v>
      </c>
      <c r="BC173" s="1">
        <v>0</v>
      </c>
      <c r="BD173" s="125">
        <v>44133.378460648149</v>
      </c>
    </row>
    <row r="174" spans="1:56" x14ac:dyDescent="0.2">
      <c r="A174" s="20">
        <v>128</v>
      </c>
      <c r="B174" s="25">
        <v>94</v>
      </c>
      <c r="C174" s="91" t="s">
        <v>198</v>
      </c>
      <c r="D174" s="33" t="s">
        <v>199</v>
      </c>
      <c r="E174" s="33" t="s">
        <v>78</v>
      </c>
      <c r="F174" s="33" t="s">
        <v>65</v>
      </c>
      <c r="G174" s="33">
        <v>0</v>
      </c>
      <c r="H174" s="33" t="s">
        <v>322</v>
      </c>
      <c r="I174" s="71" t="s">
        <v>264</v>
      </c>
      <c r="J174" s="35" t="s">
        <v>265</v>
      </c>
      <c r="K174" s="35">
        <v>2</v>
      </c>
      <c r="L174" s="37">
        <v>0.83075548892592421</v>
      </c>
      <c r="M174" s="37">
        <v>0</v>
      </c>
      <c r="N174" s="37">
        <v>110</v>
      </c>
      <c r="O174" s="31">
        <v>1720171.8524430315</v>
      </c>
      <c r="P174" s="103">
        <v>15637.925931300286</v>
      </c>
      <c r="Q174" s="74">
        <v>1790579.991795152</v>
      </c>
      <c r="R174" s="40">
        <v>16277.999925410473</v>
      </c>
      <c r="S174" s="30">
        <v>1337543.7521018726</v>
      </c>
      <c r="T174" s="22">
        <v>12159.488655471569</v>
      </c>
      <c r="U174" s="22">
        <v>1175529.3</v>
      </c>
      <c r="V174" s="22">
        <v>10686.63</v>
      </c>
      <c r="W174" s="22">
        <v>50167.35</v>
      </c>
      <c r="X174" s="22">
        <v>456.06681818181818</v>
      </c>
      <c r="Y174" s="22">
        <v>111847.10210187246</v>
      </c>
      <c r="Z174" s="22">
        <v>1016.7918372897495</v>
      </c>
      <c r="AA174" s="27">
        <v>224203.33598251618</v>
      </c>
      <c r="AB174" s="37">
        <v>2038.2121452956012</v>
      </c>
      <c r="AC174" s="30">
        <v>228832.90371076346</v>
      </c>
      <c r="AD174" s="22">
        <v>2080.2991246433035</v>
      </c>
      <c r="AE174" s="22">
        <v>40503.483862583431</v>
      </c>
      <c r="AF174" s="22">
        <v>368.21348965984936</v>
      </c>
      <c r="AG174" s="22">
        <v>167251.00974496789</v>
      </c>
      <c r="AH174" s="22">
        <v>1520.4637249542534</v>
      </c>
      <c r="AI174" s="22">
        <v>21078.410103212125</v>
      </c>
      <c r="AJ174" s="22">
        <v>191.62191002920113</v>
      </c>
      <c r="AK174" s="37">
        <v>-70408.13935212059</v>
      </c>
      <c r="AL174" s="103">
        <v>-640.07399411018707</v>
      </c>
      <c r="AM174" s="30">
        <v>2022959.6482223417</v>
      </c>
      <c r="AN174" s="22">
        <v>18390.542256566743</v>
      </c>
      <c r="AO174" s="22">
        <v>1544757.6814203344</v>
      </c>
      <c r="AP174" s="22">
        <v>14043.25164927577</v>
      </c>
      <c r="AQ174" s="22">
        <v>523245.52941157087</v>
      </c>
      <c r="AR174" s="22">
        <v>4756.7775401051895</v>
      </c>
      <c r="AS174" s="22">
        <v>478201.96680200723</v>
      </c>
      <c r="AT174" s="22">
        <v>4347.2906072909745</v>
      </c>
      <c r="AU174" s="22">
        <v>347831.35838887398</v>
      </c>
      <c r="AV174" s="22">
        <v>3162.1032580806723</v>
      </c>
      <c r="AW174" s="22">
        <v>302787.79577931034</v>
      </c>
      <c r="AX174" s="56">
        <v>2752.6163252664574</v>
      </c>
      <c r="AY174" s="30">
        <v>9.0000000000000007E-23</v>
      </c>
      <c r="AZ174" s="22" t="s">
        <v>55</v>
      </c>
      <c r="BA174" s="23">
        <v>2</v>
      </c>
      <c r="BB174" s="24" t="s">
        <v>273</v>
      </c>
      <c r="BC174" s="1">
        <v>0</v>
      </c>
      <c r="BD174" s="125">
        <v>44133.378460648149</v>
      </c>
    </row>
    <row r="175" spans="1:56" x14ac:dyDescent="0.2">
      <c r="A175" s="20">
        <v>224</v>
      </c>
      <c r="B175" s="25">
        <v>109</v>
      </c>
      <c r="C175" s="91" t="s">
        <v>200</v>
      </c>
      <c r="D175" s="33" t="s">
        <v>201</v>
      </c>
      <c r="E175" s="33" t="s">
        <v>55</v>
      </c>
      <c r="F175" s="33" t="s">
        <v>65</v>
      </c>
      <c r="G175" s="33">
        <v>0</v>
      </c>
      <c r="H175" s="33" t="s">
        <v>322</v>
      </c>
      <c r="I175" s="71" t="s">
        <v>262</v>
      </c>
      <c r="J175" s="35" t="s">
        <v>263</v>
      </c>
      <c r="K175" s="35">
        <v>1</v>
      </c>
      <c r="L175" s="37">
        <v>0.22767090397556669</v>
      </c>
      <c r="M175" s="37">
        <v>0</v>
      </c>
      <c r="N175" s="37">
        <v>21.5</v>
      </c>
      <c r="O175" s="31">
        <v>312736.26456396055</v>
      </c>
      <c r="P175" s="103">
        <v>14545.87277041677</v>
      </c>
      <c r="Q175" s="74">
        <v>326107.64085269423</v>
      </c>
      <c r="R175" s="40">
        <v>15167.797248962523</v>
      </c>
      <c r="S175" s="30">
        <v>215421.27589097494</v>
      </c>
      <c r="T175" s="22">
        <v>10019.594227487205</v>
      </c>
      <c r="U175" s="22">
        <v>199969.85</v>
      </c>
      <c r="V175" s="22">
        <v>9300.9232558139538</v>
      </c>
      <c r="W175" s="22">
        <v>4342.8999999999996</v>
      </c>
      <c r="X175" s="22">
        <v>201.99534883720929</v>
      </c>
      <c r="Y175" s="22">
        <v>11108.525890974901</v>
      </c>
      <c r="Z175" s="22">
        <v>516.67562283604195</v>
      </c>
      <c r="AA175" s="27">
        <v>46096.86943428895</v>
      </c>
      <c r="AB175" s="37">
        <v>2144.0404388041375</v>
      </c>
      <c r="AC175" s="30">
        <v>64589.495527430343</v>
      </c>
      <c r="AD175" s="22">
        <v>3004.1625826711788</v>
      </c>
      <c r="AE175" s="22">
        <v>22919.516067768309</v>
      </c>
      <c r="AF175" s="22">
        <v>1066.0240031520145</v>
      </c>
      <c r="AG175" s="22">
        <v>40100.302412202494</v>
      </c>
      <c r="AH175" s="22">
        <v>1865.130344753604</v>
      </c>
      <c r="AI175" s="22">
        <v>1569.6770474595444</v>
      </c>
      <c r="AJ175" s="22">
        <v>73.008234765560204</v>
      </c>
      <c r="AK175" s="37">
        <v>-13371.376288733643</v>
      </c>
      <c r="AL175" s="103">
        <v>-621.92447854575084</v>
      </c>
      <c r="AM175" s="30">
        <v>324918.29943387106</v>
      </c>
      <c r="AN175" s="22">
        <v>15112.479043435864</v>
      </c>
      <c r="AO175" s="22">
        <v>343768.53959943209</v>
      </c>
      <c r="AP175" s="22">
        <v>15989.234399973584</v>
      </c>
      <c r="AQ175" s="22">
        <v>-21115.793331021887</v>
      </c>
      <c r="AR175" s="22">
        <v>-982.12992237311073</v>
      </c>
      <c r="AS175" s="22">
        <v>-18850.240165561019</v>
      </c>
      <c r="AT175" s="22">
        <v>-876.75535653772181</v>
      </c>
      <c r="AU175" s="22">
        <v>9916.4817044496176</v>
      </c>
      <c r="AV175" s="22">
        <v>461.23170718370312</v>
      </c>
      <c r="AW175" s="22">
        <v>12182.034869910483</v>
      </c>
      <c r="AX175" s="56">
        <v>566.6062730190921</v>
      </c>
      <c r="AY175" s="30">
        <v>-3.2000000000000003E-23</v>
      </c>
      <c r="AZ175" s="22" t="s">
        <v>55</v>
      </c>
      <c r="BA175" s="23">
        <v>4</v>
      </c>
      <c r="BB175" s="24" t="s">
        <v>273</v>
      </c>
      <c r="BC175" s="1">
        <v>0</v>
      </c>
      <c r="BD175" s="125">
        <v>44133.378460648149</v>
      </c>
    </row>
    <row r="176" spans="1:56" x14ac:dyDescent="0.2">
      <c r="A176" s="20">
        <v>224</v>
      </c>
      <c r="B176" s="25">
        <v>109</v>
      </c>
      <c r="C176" s="91" t="s">
        <v>200</v>
      </c>
      <c r="D176" s="33" t="s">
        <v>201</v>
      </c>
      <c r="E176" s="33" t="s">
        <v>55</v>
      </c>
      <c r="F176" s="33" t="s">
        <v>65</v>
      </c>
      <c r="G176" s="33">
        <v>0</v>
      </c>
      <c r="H176" s="33" t="s">
        <v>322</v>
      </c>
      <c r="I176" s="71" t="s">
        <v>264</v>
      </c>
      <c r="J176" s="35" t="s">
        <v>265</v>
      </c>
      <c r="K176" s="35">
        <v>2</v>
      </c>
      <c r="L176" s="37">
        <v>0.77232909602443334</v>
      </c>
      <c r="M176" s="37">
        <v>0</v>
      </c>
      <c r="N176" s="37">
        <v>50</v>
      </c>
      <c r="O176" s="31">
        <v>1060896.7254360395</v>
      </c>
      <c r="P176" s="103">
        <v>21217.934508720791</v>
      </c>
      <c r="Q176" s="74">
        <v>1106256.509147306</v>
      </c>
      <c r="R176" s="40">
        <v>22125.130182946119</v>
      </c>
      <c r="S176" s="30">
        <v>723766.92410902516</v>
      </c>
      <c r="T176" s="22">
        <v>14475.338482180503</v>
      </c>
      <c r="U176" s="22">
        <v>609322.80000000005</v>
      </c>
      <c r="V176" s="22">
        <v>12186.456</v>
      </c>
      <c r="W176" s="22">
        <v>24107.15</v>
      </c>
      <c r="X176" s="22">
        <v>482.14299999999997</v>
      </c>
      <c r="Y176" s="22">
        <v>90336.974109025105</v>
      </c>
      <c r="Z176" s="22">
        <v>1806.7394821805017</v>
      </c>
      <c r="AA176" s="27">
        <v>163382.33056571105</v>
      </c>
      <c r="AB176" s="37">
        <v>3267.6466113142205</v>
      </c>
      <c r="AC176" s="30">
        <v>219107.25447256968</v>
      </c>
      <c r="AD176" s="22">
        <v>4382.1450894513928</v>
      </c>
      <c r="AE176" s="22">
        <v>77749.983932231698</v>
      </c>
      <c r="AF176" s="22">
        <v>1554.9996786446336</v>
      </c>
      <c r="AG176" s="22">
        <v>136032.44758779751</v>
      </c>
      <c r="AH176" s="22">
        <v>2720.6489517559498</v>
      </c>
      <c r="AI176" s="22">
        <v>5324.8229525404549</v>
      </c>
      <c r="AJ176" s="22">
        <v>106.49645905080911</v>
      </c>
      <c r="AK176" s="37">
        <v>-45359.783711266355</v>
      </c>
      <c r="AL176" s="103">
        <v>-907.19567422532714</v>
      </c>
      <c r="AM176" s="30">
        <v>1102221.900566129</v>
      </c>
      <c r="AN176" s="22">
        <v>22044.438011322578</v>
      </c>
      <c r="AO176" s="22">
        <v>1166167.660400568</v>
      </c>
      <c r="AP176" s="22">
        <v>23323.353208011358</v>
      </c>
      <c r="AQ176" s="22">
        <v>-71631.20666897812</v>
      </c>
      <c r="AR176" s="22">
        <v>-1432.6241333795622</v>
      </c>
      <c r="AS176" s="22">
        <v>-63945.759834438984</v>
      </c>
      <c r="AT176" s="22">
        <v>-1278.9151966887794</v>
      </c>
      <c r="AU176" s="22">
        <v>33639.728295550383</v>
      </c>
      <c r="AV176" s="22">
        <v>672.79456591100768</v>
      </c>
      <c r="AW176" s="22">
        <v>41325.175130089519</v>
      </c>
      <c r="AX176" s="56">
        <v>826.50350260179039</v>
      </c>
      <c r="AY176" s="30">
        <v>9.2000000000000004E-23</v>
      </c>
      <c r="AZ176" s="22" t="s">
        <v>55</v>
      </c>
      <c r="BA176" s="23">
        <v>5</v>
      </c>
      <c r="BB176" s="24" t="s">
        <v>273</v>
      </c>
      <c r="BC176" s="1">
        <v>0</v>
      </c>
      <c r="BD176" s="125">
        <v>44133.378460648149</v>
      </c>
    </row>
    <row r="177" spans="1:56" x14ac:dyDescent="0.2">
      <c r="A177" s="20">
        <v>130</v>
      </c>
      <c r="B177" s="25">
        <v>96</v>
      </c>
      <c r="C177" s="91" t="s">
        <v>202</v>
      </c>
      <c r="D177" s="33" t="s">
        <v>203</v>
      </c>
      <c r="E177" s="33" t="s">
        <v>55</v>
      </c>
      <c r="F177" s="33" t="s">
        <v>65</v>
      </c>
      <c r="G177" s="33">
        <v>0</v>
      </c>
      <c r="H177" s="33" t="s">
        <v>322</v>
      </c>
      <c r="I177" s="71" t="s">
        <v>262</v>
      </c>
      <c r="J177" s="35" t="s">
        <v>263</v>
      </c>
      <c r="K177" s="35">
        <v>1</v>
      </c>
      <c r="L177" s="37">
        <v>0.17175265838937109</v>
      </c>
      <c r="M177" s="37">
        <v>0</v>
      </c>
      <c r="N177" s="37">
        <v>28.5</v>
      </c>
      <c r="O177" s="31">
        <v>354147.75900006975</v>
      </c>
      <c r="P177" s="103">
        <v>12426.237157897183</v>
      </c>
      <c r="Q177" s="74">
        <v>375129.78511008056</v>
      </c>
      <c r="R177" s="40">
        <v>13162.448600353704</v>
      </c>
      <c r="S177" s="30">
        <v>254443.4</v>
      </c>
      <c r="T177" s="22">
        <v>8927.8385964912286</v>
      </c>
      <c r="U177" s="22">
        <v>241318.35</v>
      </c>
      <c r="V177" s="22">
        <v>8467.3105263157904</v>
      </c>
      <c r="W177" s="22">
        <v>6921.9</v>
      </c>
      <c r="X177" s="22">
        <v>242.87368421052633</v>
      </c>
      <c r="Y177" s="22">
        <v>6203.15</v>
      </c>
      <c r="Z177" s="22">
        <v>217.65438596491228</v>
      </c>
      <c r="AA177" s="27">
        <v>31868.534011489413</v>
      </c>
      <c r="AB177" s="37">
        <v>1118.1941758417338</v>
      </c>
      <c r="AC177" s="30">
        <v>88817.851098591113</v>
      </c>
      <c r="AD177" s="22">
        <v>3116.4158280207398</v>
      </c>
      <c r="AE177" s="22">
        <v>30915.478510086796</v>
      </c>
      <c r="AF177" s="22">
        <v>1084.7536319328699</v>
      </c>
      <c r="AG177" s="22">
        <v>57902.37258850431</v>
      </c>
      <c r="AH177" s="22">
        <v>2031.6621960878701</v>
      </c>
      <c r="AI177" s="22">
        <v>0</v>
      </c>
      <c r="AJ177" s="22">
        <v>0</v>
      </c>
      <c r="AK177" s="37">
        <v>-20982.026110010807</v>
      </c>
      <c r="AL177" s="103">
        <v>-736.21144245651942</v>
      </c>
      <c r="AM177" s="30">
        <v>359883.43559192965</v>
      </c>
      <c r="AN177" s="22">
        <v>12627.488968137879</v>
      </c>
      <c r="AO177" s="22">
        <v>399247.77087350632</v>
      </c>
      <c r="AP177" s="22">
        <v>14008.693714859872</v>
      </c>
      <c r="AQ177" s="22">
        <v>-42558.419469643872</v>
      </c>
      <c r="AR177" s="22">
        <v>-1493.2778761278548</v>
      </c>
      <c r="AS177" s="22">
        <v>-39364.335281576736</v>
      </c>
      <c r="AT177" s="22">
        <v>-1381.2047467219907</v>
      </c>
      <c r="AU177" s="22">
        <v>2541.5924037927452</v>
      </c>
      <c r="AV177" s="22">
        <v>89.178680834833173</v>
      </c>
      <c r="AW177" s="22">
        <v>5735.6765918598794</v>
      </c>
      <c r="AX177" s="56">
        <v>201.25181024069749</v>
      </c>
      <c r="AY177" s="30">
        <v>-4.0999999999999997E-23</v>
      </c>
      <c r="AZ177" s="22" t="s">
        <v>62</v>
      </c>
      <c r="BA177" s="23">
        <v>3</v>
      </c>
      <c r="BB177" s="24" t="s">
        <v>273</v>
      </c>
      <c r="BC177" s="1">
        <v>0</v>
      </c>
      <c r="BD177" s="125">
        <v>44133.378460648149</v>
      </c>
    </row>
    <row r="178" spans="1:56" x14ac:dyDescent="0.2">
      <c r="A178" s="20">
        <v>130</v>
      </c>
      <c r="B178" s="25">
        <v>96</v>
      </c>
      <c r="C178" s="91" t="s">
        <v>202</v>
      </c>
      <c r="D178" s="33" t="s">
        <v>203</v>
      </c>
      <c r="E178" s="33" t="s">
        <v>55</v>
      </c>
      <c r="F178" s="33" t="s">
        <v>65</v>
      </c>
      <c r="G178" s="33">
        <v>0</v>
      </c>
      <c r="H178" s="33" t="s">
        <v>322</v>
      </c>
      <c r="I178" s="71" t="s">
        <v>264</v>
      </c>
      <c r="J178" s="35" t="s">
        <v>265</v>
      </c>
      <c r="K178" s="35">
        <v>2</v>
      </c>
      <c r="L178" s="37">
        <v>0.82824734161062896</v>
      </c>
      <c r="M178" s="37">
        <v>0</v>
      </c>
      <c r="N178" s="37">
        <v>100</v>
      </c>
      <c r="O178" s="31">
        <v>1707816.0109999303</v>
      </c>
      <c r="P178" s="103">
        <v>17078.160109999302</v>
      </c>
      <c r="Q178" s="74">
        <v>1808998.1848899194</v>
      </c>
      <c r="R178" s="40">
        <v>18089.981848899195</v>
      </c>
      <c r="S178" s="30">
        <v>1224357.07</v>
      </c>
      <c r="T178" s="22">
        <v>12243.5707</v>
      </c>
      <c r="U178" s="22">
        <v>1059049.7</v>
      </c>
      <c r="V178" s="22">
        <v>10590.496999999999</v>
      </c>
      <c r="W178" s="22">
        <v>47689.66</v>
      </c>
      <c r="X178" s="22">
        <v>476.89659999999998</v>
      </c>
      <c r="Y178" s="22">
        <v>117617.71</v>
      </c>
      <c r="Z178" s="22">
        <v>1176.1771000000001</v>
      </c>
      <c r="AA178" s="27">
        <v>156332.46598851061</v>
      </c>
      <c r="AB178" s="37">
        <v>1563.3246598851058</v>
      </c>
      <c r="AC178" s="30">
        <v>428308.64890140895</v>
      </c>
      <c r="AD178" s="22">
        <v>4283.0864890140883</v>
      </c>
      <c r="AE178" s="22">
        <v>149084.52148991323</v>
      </c>
      <c r="AF178" s="22">
        <v>1490.8452148991319</v>
      </c>
      <c r="AG178" s="22">
        <v>279224.12741149572</v>
      </c>
      <c r="AH178" s="22">
        <v>2792.2412741149569</v>
      </c>
      <c r="AI178" s="22">
        <v>0</v>
      </c>
      <c r="AJ178" s="22">
        <v>0</v>
      </c>
      <c r="AK178" s="37">
        <v>-101182.17388998919</v>
      </c>
      <c r="AL178" s="103">
        <v>-1011.8217388998918</v>
      </c>
      <c r="AM178" s="30">
        <v>1735475.3144080704</v>
      </c>
      <c r="AN178" s="22">
        <v>17354.753144080703</v>
      </c>
      <c r="AO178" s="22">
        <v>1925302.9791264937</v>
      </c>
      <c r="AP178" s="22">
        <v>19253.029791264937</v>
      </c>
      <c r="AQ178" s="22">
        <v>-205230.58053035618</v>
      </c>
      <c r="AR178" s="22">
        <v>-2052.3058053035611</v>
      </c>
      <c r="AS178" s="22">
        <v>-189827.66471842327</v>
      </c>
      <c r="AT178" s="22">
        <v>-1898.2766471842324</v>
      </c>
      <c r="AU178" s="22">
        <v>12256.387596207254</v>
      </c>
      <c r="AV178" s="22">
        <v>122.56387596207254</v>
      </c>
      <c r="AW178" s="22">
        <v>27659.30340814012</v>
      </c>
      <c r="AX178" s="56">
        <v>276.59303408140124</v>
      </c>
      <c r="AY178" s="30">
        <v>-3.9E-23</v>
      </c>
      <c r="AZ178" s="22" t="s">
        <v>62</v>
      </c>
      <c r="BA178" s="23">
        <v>3</v>
      </c>
      <c r="BB178" s="24" t="s">
        <v>273</v>
      </c>
      <c r="BC178" s="1">
        <v>0</v>
      </c>
      <c r="BD178" s="125">
        <v>44133.378460648149</v>
      </c>
    </row>
    <row r="179" spans="1:56" x14ac:dyDescent="0.2">
      <c r="A179" s="20">
        <v>211</v>
      </c>
      <c r="B179" s="25">
        <v>97</v>
      </c>
      <c r="C179" s="91" t="s">
        <v>204</v>
      </c>
      <c r="D179" s="33" t="s">
        <v>205</v>
      </c>
      <c r="E179" s="33" t="s">
        <v>55</v>
      </c>
      <c r="F179" s="33" t="s">
        <v>65</v>
      </c>
      <c r="G179" s="33">
        <v>0</v>
      </c>
      <c r="H179" s="33" t="s">
        <v>322</v>
      </c>
      <c r="I179" s="71" t="s">
        <v>262</v>
      </c>
      <c r="J179" s="35" t="s">
        <v>263</v>
      </c>
      <c r="K179" s="35">
        <v>1</v>
      </c>
      <c r="L179" s="37">
        <v>0.20431370983834479</v>
      </c>
      <c r="M179" s="37">
        <v>0</v>
      </c>
      <c r="N179" s="37">
        <v>40.5</v>
      </c>
      <c r="O179" s="31">
        <v>411395.87044499919</v>
      </c>
      <c r="P179" s="103">
        <v>10157.922727037016</v>
      </c>
      <c r="Q179" s="74">
        <v>438629.48024498974</v>
      </c>
      <c r="R179" s="40">
        <v>10830.357536913325</v>
      </c>
      <c r="S179" s="30">
        <v>310945.98097545345</v>
      </c>
      <c r="T179" s="22">
        <v>7677.6785426037877</v>
      </c>
      <c r="U179" s="22">
        <v>293346.8</v>
      </c>
      <c r="V179" s="22">
        <v>7243.1308641975302</v>
      </c>
      <c r="W179" s="22">
        <v>6114.01</v>
      </c>
      <c r="X179" s="22">
        <v>150.9632098765432</v>
      </c>
      <c r="Y179" s="22">
        <v>11485.170975453453</v>
      </c>
      <c r="Z179" s="22">
        <v>283.58446852971491</v>
      </c>
      <c r="AA179" s="27">
        <v>55289.804984024209</v>
      </c>
      <c r="AB179" s="37">
        <v>1365.1803699759062</v>
      </c>
      <c r="AC179" s="30">
        <v>72393.694285512029</v>
      </c>
      <c r="AD179" s="22">
        <v>1787.49862433363</v>
      </c>
      <c r="AE179" s="22">
        <v>21968.545611174246</v>
      </c>
      <c r="AF179" s="22">
        <v>542.43322496726535</v>
      </c>
      <c r="AG179" s="22">
        <v>49661.015399542361</v>
      </c>
      <c r="AH179" s="22">
        <v>1226.1979110998113</v>
      </c>
      <c r="AI179" s="22">
        <v>764.13327479540942</v>
      </c>
      <c r="AJ179" s="22">
        <v>18.86748826655332</v>
      </c>
      <c r="AK179" s="37">
        <v>-27233.609799990572</v>
      </c>
      <c r="AL179" s="103">
        <v>-672.4348098763104</v>
      </c>
      <c r="AM179" s="30">
        <v>452135.12520644179</v>
      </c>
      <c r="AN179" s="22">
        <v>11163.830252010906</v>
      </c>
      <c r="AO179" s="22">
        <v>334982.66555368406</v>
      </c>
      <c r="AP179" s="22">
        <v>8271.1769272514575</v>
      </c>
      <c r="AQ179" s="22">
        <v>137071.8204797373</v>
      </c>
      <c r="AR179" s="22">
        <v>3384.489394561414</v>
      </c>
      <c r="AS179" s="22">
        <v>117152.45965275772</v>
      </c>
      <c r="AT179" s="22">
        <v>2892.6533247594493</v>
      </c>
      <c r="AU179" s="22">
        <v>60658.615588422246</v>
      </c>
      <c r="AV179" s="22">
        <v>1497.7435947758579</v>
      </c>
      <c r="AW179" s="22">
        <v>40739.254761442658</v>
      </c>
      <c r="AX179" s="56">
        <v>1005.9075249738928</v>
      </c>
      <c r="AY179" s="30">
        <v>1.3E-23</v>
      </c>
      <c r="AZ179" s="22" t="s">
        <v>55</v>
      </c>
      <c r="BA179" s="23">
        <v>2</v>
      </c>
      <c r="BB179" s="24" t="s">
        <v>273</v>
      </c>
      <c r="BC179" s="1">
        <v>0</v>
      </c>
      <c r="BD179" s="125">
        <v>44133.378460648149</v>
      </c>
    </row>
    <row r="180" spans="1:56" x14ac:dyDescent="0.2">
      <c r="A180" s="20">
        <v>211</v>
      </c>
      <c r="B180" s="25">
        <v>97</v>
      </c>
      <c r="C180" s="91" t="s">
        <v>204</v>
      </c>
      <c r="D180" s="33" t="s">
        <v>205</v>
      </c>
      <c r="E180" s="33" t="s">
        <v>55</v>
      </c>
      <c r="F180" s="33" t="s">
        <v>65</v>
      </c>
      <c r="G180" s="33">
        <v>0</v>
      </c>
      <c r="H180" s="33" t="s">
        <v>322</v>
      </c>
      <c r="I180" s="71" t="s">
        <v>264</v>
      </c>
      <c r="J180" s="35" t="s">
        <v>265</v>
      </c>
      <c r="K180" s="35">
        <v>2</v>
      </c>
      <c r="L180" s="37">
        <v>0.79568629016165526</v>
      </c>
      <c r="M180" s="37">
        <v>0</v>
      </c>
      <c r="N180" s="37">
        <v>107.5</v>
      </c>
      <c r="O180" s="31">
        <v>1602154.1295550009</v>
      </c>
      <c r="P180" s="103">
        <v>14903.759344697684</v>
      </c>
      <c r="Q180" s="74">
        <v>1708213.6297550104</v>
      </c>
      <c r="R180" s="40">
        <v>15890.359346558236</v>
      </c>
      <c r="S180" s="30">
        <v>1198145.4490245467</v>
      </c>
      <c r="T180" s="22">
        <v>11145.539060693456</v>
      </c>
      <c r="U180" s="22">
        <v>1030705.4</v>
      </c>
      <c r="V180" s="22">
        <v>9587.9572093023253</v>
      </c>
      <c r="W180" s="22">
        <v>42046.58</v>
      </c>
      <c r="X180" s="22">
        <v>391.130976744186</v>
      </c>
      <c r="Y180" s="22">
        <v>125393.46902454656</v>
      </c>
      <c r="Z180" s="22">
        <v>1166.4508746469446</v>
      </c>
      <c r="AA180" s="27">
        <v>228135.70501597581</v>
      </c>
      <c r="AB180" s="37">
        <v>2122.1926047997745</v>
      </c>
      <c r="AC180" s="30">
        <v>281932.47571448795</v>
      </c>
      <c r="AD180" s="22">
        <v>2622.6276810650038</v>
      </c>
      <c r="AE180" s="22">
        <v>85555.054388825753</v>
      </c>
      <c r="AF180" s="22">
        <v>795.86097105884414</v>
      </c>
      <c r="AG180" s="22">
        <v>193401.55460045766</v>
      </c>
      <c r="AH180" s="22">
        <v>1799.0842288414663</v>
      </c>
      <c r="AI180" s="22">
        <v>2975.8667252045902</v>
      </c>
      <c r="AJ180" s="22">
        <v>27.682481164693868</v>
      </c>
      <c r="AK180" s="37">
        <v>-106059.50020000944</v>
      </c>
      <c r="AL180" s="103">
        <v>-986.60000186055265</v>
      </c>
      <c r="AM180" s="30">
        <v>1760810.4747935582</v>
      </c>
      <c r="AN180" s="22">
        <v>16379.632323661006</v>
      </c>
      <c r="AO180" s="22">
        <v>1304567.934446316</v>
      </c>
      <c r="AP180" s="22">
        <v>12135.515669268056</v>
      </c>
      <c r="AQ180" s="22">
        <v>533817.17952026275</v>
      </c>
      <c r="AR180" s="22">
        <v>4965.7412048396527</v>
      </c>
      <c r="AS180" s="22">
        <v>456242.54034724232</v>
      </c>
      <c r="AT180" s="22">
        <v>4244.1166543929512</v>
      </c>
      <c r="AU180" s="22">
        <v>236230.98441157775</v>
      </c>
      <c r="AV180" s="22">
        <v>2197.4975294100254</v>
      </c>
      <c r="AW180" s="22">
        <v>158656.34523855735</v>
      </c>
      <c r="AX180" s="56">
        <v>1475.8729789633239</v>
      </c>
      <c r="AY180" s="30">
        <v>-2.0000000000000002E-23</v>
      </c>
      <c r="AZ180" s="22" t="s">
        <v>55</v>
      </c>
      <c r="BA180" s="23">
        <v>2</v>
      </c>
      <c r="BB180" s="24" t="s">
        <v>273</v>
      </c>
      <c r="BC180" s="1">
        <v>0</v>
      </c>
      <c r="BD180" s="125">
        <v>44133.378460648149</v>
      </c>
    </row>
    <row r="181" spans="1:56" x14ac:dyDescent="0.2">
      <c r="A181" s="20">
        <v>132</v>
      </c>
      <c r="B181" s="25">
        <v>98</v>
      </c>
      <c r="C181" s="91" t="s">
        <v>206</v>
      </c>
      <c r="D181" s="33" t="s">
        <v>207</v>
      </c>
      <c r="E181" s="33" t="s">
        <v>55</v>
      </c>
      <c r="F181" s="33" t="s">
        <v>56</v>
      </c>
      <c r="G181" s="33">
        <v>0</v>
      </c>
      <c r="H181" s="33" t="s">
        <v>322</v>
      </c>
      <c r="I181" s="71" t="s">
        <v>262</v>
      </c>
      <c r="J181" s="35" t="s">
        <v>263</v>
      </c>
      <c r="K181" s="35">
        <v>1</v>
      </c>
      <c r="L181" s="37">
        <v>0.1374145037917322</v>
      </c>
      <c r="M181" s="37">
        <v>0</v>
      </c>
      <c r="N181" s="37">
        <v>110</v>
      </c>
      <c r="O181" s="31">
        <v>1269551.8976626724</v>
      </c>
      <c r="P181" s="103">
        <v>11541.380887842479</v>
      </c>
      <c r="Q181" s="74">
        <v>1294365.1905159105</v>
      </c>
      <c r="R181" s="40">
        <v>11766.956277417366</v>
      </c>
      <c r="S181" s="30">
        <v>987088.50577111961</v>
      </c>
      <c r="T181" s="22">
        <v>8973.5318706465423</v>
      </c>
      <c r="U181" s="22">
        <v>937856.8</v>
      </c>
      <c r="V181" s="22">
        <v>8525.9709090909091</v>
      </c>
      <c r="W181" s="22">
        <v>20217.849999999999</v>
      </c>
      <c r="X181" s="22">
        <v>183.79863636363635</v>
      </c>
      <c r="Y181" s="22">
        <v>29013.855771119586</v>
      </c>
      <c r="Z181" s="22">
        <v>263.76232519199618</v>
      </c>
      <c r="AA181" s="27">
        <v>108105.77652150503</v>
      </c>
      <c r="AB181" s="37">
        <v>982.77978655913637</v>
      </c>
      <c r="AC181" s="30">
        <v>199170.90822328589</v>
      </c>
      <c r="AD181" s="22">
        <v>1810.6446202116892</v>
      </c>
      <c r="AE181" s="22">
        <v>85765.476153060372</v>
      </c>
      <c r="AF181" s="22">
        <v>779.68614684600323</v>
      </c>
      <c r="AG181" s="22">
        <v>108038.63991738751</v>
      </c>
      <c r="AH181" s="22">
        <v>982.16945379443166</v>
      </c>
      <c r="AI181" s="22">
        <v>5366.7921528379966</v>
      </c>
      <c r="AJ181" s="22">
        <v>48.789019571254521</v>
      </c>
      <c r="AK181" s="37">
        <v>-24813.292853237905</v>
      </c>
      <c r="AL181" s="103">
        <v>-225.57538957489004</v>
      </c>
      <c r="AM181" s="30">
        <v>1265663.0136137099</v>
      </c>
      <c r="AN181" s="22">
        <v>11506.027396488273</v>
      </c>
      <c r="AO181" s="22">
        <v>1198600.8881572385</v>
      </c>
      <c r="AP181" s="22">
        <v>10896.37171052035</v>
      </c>
      <c r="AQ181" s="22">
        <v>83019.522123790171</v>
      </c>
      <c r="AR181" s="22">
        <v>754.72292839809245</v>
      </c>
      <c r="AS181" s="22">
        <v>67062.125456471491</v>
      </c>
      <c r="AT181" s="22">
        <v>609.65568596792252</v>
      </c>
      <c r="AU181" s="22">
        <v>12068.512618356193</v>
      </c>
      <c r="AV181" s="22">
        <v>109.7137510759654</v>
      </c>
      <c r="AW181" s="22">
        <v>-3888.8840489625004</v>
      </c>
      <c r="AX181" s="56">
        <v>-35.353491354204543</v>
      </c>
      <c r="AY181" s="30">
        <v>2.9999999999999999E-22</v>
      </c>
      <c r="AZ181" s="22" t="s">
        <v>62</v>
      </c>
      <c r="BA181" s="23">
        <v>2</v>
      </c>
      <c r="BB181" s="24" t="s">
        <v>273</v>
      </c>
      <c r="BC181" s="1">
        <v>0</v>
      </c>
      <c r="BD181" s="125">
        <v>44133.378460648149</v>
      </c>
    </row>
    <row r="182" spans="1:56" x14ac:dyDescent="0.2">
      <c r="A182" s="20">
        <v>132</v>
      </c>
      <c r="B182" s="25">
        <v>98</v>
      </c>
      <c r="C182" s="91" t="s">
        <v>206</v>
      </c>
      <c r="D182" s="33" t="s">
        <v>207</v>
      </c>
      <c r="E182" s="33" t="s">
        <v>55</v>
      </c>
      <c r="F182" s="33" t="s">
        <v>56</v>
      </c>
      <c r="G182" s="33">
        <v>0</v>
      </c>
      <c r="H182" s="33" t="s">
        <v>322</v>
      </c>
      <c r="I182" s="71" t="s">
        <v>264</v>
      </c>
      <c r="J182" s="35" t="s">
        <v>265</v>
      </c>
      <c r="K182" s="35">
        <v>2</v>
      </c>
      <c r="L182" s="37">
        <v>0.52984488567629806</v>
      </c>
      <c r="M182" s="37">
        <v>0</v>
      </c>
      <c r="N182" s="37">
        <v>315.5</v>
      </c>
      <c r="O182" s="31">
        <v>4895157.0723328404</v>
      </c>
      <c r="P182" s="103">
        <v>15515.55331959696</v>
      </c>
      <c r="Q182" s="74">
        <v>4990832.5356376646</v>
      </c>
      <c r="R182" s="40">
        <v>15818.803599485464</v>
      </c>
      <c r="S182" s="30">
        <v>3787850.5785194663</v>
      </c>
      <c r="T182" s="22">
        <v>12005.865542058529</v>
      </c>
      <c r="U182" s="22">
        <v>3263729</v>
      </c>
      <c r="V182" s="22">
        <v>10344.624405705228</v>
      </c>
      <c r="W182" s="22">
        <v>127700.05</v>
      </c>
      <c r="X182" s="22">
        <v>404.75451664025354</v>
      </c>
      <c r="Y182" s="22">
        <v>396421.528519466</v>
      </c>
      <c r="Z182" s="22">
        <v>1256.4866197130459</v>
      </c>
      <c r="AA182" s="27">
        <v>435015.80954505748</v>
      </c>
      <c r="AB182" s="37">
        <v>1378.8139763710219</v>
      </c>
      <c r="AC182" s="30">
        <v>767966.14757314092</v>
      </c>
      <c r="AD182" s="22">
        <v>2434.1240810559134</v>
      </c>
      <c r="AE182" s="22">
        <v>330695.79741134762</v>
      </c>
      <c r="AF182" s="22">
        <v>1048.1641756302618</v>
      </c>
      <c r="AG182" s="22">
        <v>416576.99322926259</v>
      </c>
      <c r="AH182" s="22">
        <v>1320.3708184762679</v>
      </c>
      <c r="AI182" s="22">
        <v>20693.35693253066</v>
      </c>
      <c r="AJ182" s="22">
        <v>65.589086949384011</v>
      </c>
      <c r="AK182" s="37">
        <v>-95675.463304823032</v>
      </c>
      <c r="AL182" s="103">
        <v>-303.25027988850405</v>
      </c>
      <c r="AM182" s="30">
        <v>4880162.255428697</v>
      </c>
      <c r="AN182" s="22">
        <v>15468.026166176534</v>
      </c>
      <c r="AO182" s="22">
        <v>4621583.1155618643</v>
      </c>
      <c r="AP182" s="22">
        <v>14648.44093680464</v>
      </c>
      <c r="AQ182" s="22">
        <v>320107.90706087818</v>
      </c>
      <c r="AR182" s="22">
        <v>1014.6050936953346</v>
      </c>
      <c r="AS182" s="22">
        <v>258579.13986683238</v>
      </c>
      <c r="AT182" s="22">
        <v>819.58522937189332</v>
      </c>
      <c r="AU182" s="22">
        <v>46533.950289901128</v>
      </c>
      <c r="AV182" s="22">
        <v>147.49271090301468</v>
      </c>
      <c r="AW182" s="22">
        <v>-14994.816904144647</v>
      </c>
      <c r="AX182" s="56">
        <v>-47.527153420426771</v>
      </c>
      <c r="AY182" s="30">
        <v>1.2099999999999999E-22</v>
      </c>
      <c r="AZ182" s="22" t="s">
        <v>62</v>
      </c>
      <c r="BA182" s="23">
        <v>2</v>
      </c>
      <c r="BB182" s="24" t="s">
        <v>273</v>
      </c>
      <c r="BC182" s="1">
        <v>0</v>
      </c>
      <c r="BD182" s="125">
        <v>44133.378460648149</v>
      </c>
    </row>
    <row r="183" spans="1:56" x14ac:dyDescent="0.2">
      <c r="A183" s="20">
        <v>132</v>
      </c>
      <c r="B183" s="25">
        <v>98</v>
      </c>
      <c r="C183" s="91" t="s">
        <v>206</v>
      </c>
      <c r="D183" s="33" t="s">
        <v>207</v>
      </c>
      <c r="E183" s="33" t="s">
        <v>55</v>
      </c>
      <c r="F183" s="33" t="s">
        <v>56</v>
      </c>
      <c r="G183" s="33">
        <v>0</v>
      </c>
      <c r="H183" s="33" t="s">
        <v>322</v>
      </c>
      <c r="I183" s="71" t="s">
        <v>260</v>
      </c>
      <c r="J183" s="35" t="s">
        <v>261</v>
      </c>
      <c r="K183" s="35">
        <v>3</v>
      </c>
      <c r="L183" s="37">
        <v>0.33274061053196985</v>
      </c>
      <c r="M183" s="37">
        <v>0</v>
      </c>
      <c r="N183" s="37">
        <v>124.5</v>
      </c>
      <c r="O183" s="31">
        <v>3074140.3700044863</v>
      </c>
      <c r="P183" s="103">
        <v>24691.890522124388</v>
      </c>
      <c r="Q183" s="74">
        <v>3134224.2038464253</v>
      </c>
      <c r="R183" s="40">
        <v>25174.491597160042</v>
      </c>
      <c r="S183" s="30">
        <v>2380337.0657094144</v>
      </c>
      <c r="T183" s="22">
        <v>19119.173218549513</v>
      </c>
      <c r="U183" s="22">
        <v>1995658.6</v>
      </c>
      <c r="V183" s="22">
        <v>16029.386345381527</v>
      </c>
      <c r="W183" s="22">
        <v>121314.76</v>
      </c>
      <c r="X183" s="22">
        <v>974.41574297188754</v>
      </c>
      <c r="Y183" s="22">
        <v>263363.70570941444</v>
      </c>
      <c r="Z183" s="22">
        <v>2115.3711301960993</v>
      </c>
      <c r="AA183" s="27">
        <v>271607.26393343759</v>
      </c>
      <c r="AB183" s="37">
        <v>2181.5844492645588</v>
      </c>
      <c r="AC183" s="30">
        <v>482279.87420357333</v>
      </c>
      <c r="AD183" s="22">
        <v>3873.73392934597</v>
      </c>
      <c r="AE183" s="22">
        <v>207675.72643559205</v>
      </c>
      <c r="AF183" s="22">
        <v>1668.0781239806588</v>
      </c>
      <c r="AG183" s="22">
        <v>261608.79685334998</v>
      </c>
      <c r="AH183" s="22">
        <v>2101.2754767337346</v>
      </c>
      <c r="AI183" s="22">
        <v>12995.350914631346</v>
      </c>
      <c r="AJ183" s="22">
        <v>104.38032863157707</v>
      </c>
      <c r="AK183" s="37">
        <v>-60083.833841939064</v>
      </c>
      <c r="AL183" s="103">
        <v>-482.60107503565513</v>
      </c>
      <c r="AM183" s="30">
        <v>3064723.6809575935</v>
      </c>
      <c r="AN183" s="22">
        <v>24616.254465522838</v>
      </c>
      <c r="AO183" s="22">
        <v>2902336.9462808976</v>
      </c>
      <c r="AP183" s="22">
        <v>23311.943343621664</v>
      </c>
      <c r="AQ183" s="22">
        <v>201026.57081533168</v>
      </c>
      <c r="AR183" s="22">
        <v>1614.6712515287684</v>
      </c>
      <c r="AS183" s="22">
        <v>162386.73467669619</v>
      </c>
      <c r="AT183" s="22">
        <v>1304.3111219011737</v>
      </c>
      <c r="AU183" s="22">
        <v>29223.14709174267</v>
      </c>
      <c r="AV183" s="22">
        <v>234.72407302604555</v>
      </c>
      <c r="AW183" s="22">
        <v>-9416.6890468928541</v>
      </c>
      <c r="AX183" s="56">
        <v>-75.636056601549015</v>
      </c>
      <c r="AY183" s="30">
        <v>3.7100000000000002E-22</v>
      </c>
      <c r="AZ183" s="22" t="s">
        <v>62</v>
      </c>
      <c r="BA183" s="23">
        <v>4</v>
      </c>
      <c r="BB183" s="24" t="s">
        <v>273</v>
      </c>
      <c r="BC183" s="1">
        <v>0</v>
      </c>
      <c r="BD183" s="125">
        <v>44133.378460648149</v>
      </c>
    </row>
    <row r="184" spans="1:56" x14ac:dyDescent="0.2">
      <c r="A184" s="20">
        <v>133</v>
      </c>
      <c r="B184" s="25">
        <v>99</v>
      </c>
      <c r="C184" s="91" t="s">
        <v>208</v>
      </c>
      <c r="D184" s="33" t="s">
        <v>209</v>
      </c>
      <c r="E184" s="33" t="s">
        <v>55</v>
      </c>
      <c r="F184" s="33" t="s">
        <v>65</v>
      </c>
      <c r="G184" s="33">
        <v>0</v>
      </c>
      <c r="H184" s="33" t="s">
        <v>322</v>
      </c>
      <c r="I184" s="71" t="s">
        <v>262</v>
      </c>
      <c r="J184" s="35" t="s">
        <v>263</v>
      </c>
      <c r="K184" s="35">
        <v>1</v>
      </c>
      <c r="L184" s="37">
        <v>0.2323295092429217</v>
      </c>
      <c r="M184" s="37">
        <v>0</v>
      </c>
      <c r="N184" s="37">
        <v>32</v>
      </c>
      <c r="O184" s="31">
        <v>416938.88113502099</v>
      </c>
      <c r="P184" s="103">
        <v>13029.340035469406</v>
      </c>
      <c r="Q184" s="74">
        <v>420711.68468220695</v>
      </c>
      <c r="R184" s="40">
        <v>13147.240146318967</v>
      </c>
      <c r="S184" s="30">
        <v>270888.75</v>
      </c>
      <c r="T184" s="22">
        <v>8465.2734375</v>
      </c>
      <c r="U184" s="22">
        <v>259496.95</v>
      </c>
      <c r="V184" s="22">
        <v>8109.2796875000004</v>
      </c>
      <c r="W184" s="22">
        <v>5281.15</v>
      </c>
      <c r="X184" s="22">
        <v>165.03593749999999</v>
      </c>
      <c r="Y184" s="22">
        <v>6110.65</v>
      </c>
      <c r="Z184" s="22">
        <v>190.95781249999999</v>
      </c>
      <c r="AA184" s="27">
        <v>54137.944985181406</v>
      </c>
      <c r="AB184" s="37">
        <v>1691.8107807869189</v>
      </c>
      <c r="AC184" s="30">
        <v>95684.989697025536</v>
      </c>
      <c r="AD184" s="22">
        <v>2990.1559280320475</v>
      </c>
      <c r="AE184" s="22">
        <v>45304.254302369729</v>
      </c>
      <c r="AF184" s="22">
        <v>1415.757946949054</v>
      </c>
      <c r="AG184" s="22">
        <v>50380.7353946558</v>
      </c>
      <c r="AH184" s="22">
        <v>1574.3979810829937</v>
      </c>
      <c r="AI184" s="22">
        <v>0</v>
      </c>
      <c r="AJ184" s="22">
        <v>0</v>
      </c>
      <c r="AK184" s="37">
        <v>-3772.8035471859898</v>
      </c>
      <c r="AL184" s="103">
        <v>-117.9001108495622</v>
      </c>
      <c r="AM184" s="30">
        <v>472176.21400453011</v>
      </c>
      <c r="AN184" s="22">
        <v>14755.506687641564</v>
      </c>
      <c r="AO184" s="22">
        <v>680027.71848312684</v>
      </c>
      <c r="AP184" s="22">
        <v>21250.86620259771</v>
      </c>
      <c r="AQ184" s="22">
        <v>-207034.40159458938</v>
      </c>
      <c r="AR184" s="22">
        <v>-6469.8250498309162</v>
      </c>
      <c r="AS184" s="22">
        <v>-207851.5044785967</v>
      </c>
      <c r="AT184" s="22">
        <v>-6495.3595149561461</v>
      </c>
      <c r="AU184" s="22">
        <v>56054.43575351646</v>
      </c>
      <c r="AV184" s="22">
        <v>1751.7011172973891</v>
      </c>
      <c r="AW184" s="22">
        <v>55237.332869509111</v>
      </c>
      <c r="AX184" s="56">
        <v>1726.1666521721593</v>
      </c>
      <c r="AY184" s="30">
        <v>-2.9000000000000002E-23</v>
      </c>
      <c r="AZ184" s="22" t="s">
        <v>62</v>
      </c>
      <c r="BA184" s="23">
        <v>3</v>
      </c>
      <c r="BB184" s="24" t="s">
        <v>273</v>
      </c>
      <c r="BC184" s="1">
        <v>0</v>
      </c>
      <c r="BD184" s="125">
        <v>44133.378460648149</v>
      </c>
    </row>
    <row r="185" spans="1:56" x14ac:dyDescent="0.2">
      <c r="A185" s="20">
        <v>133</v>
      </c>
      <c r="B185" s="25">
        <v>99</v>
      </c>
      <c r="C185" s="91" t="s">
        <v>208</v>
      </c>
      <c r="D185" s="33" t="s">
        <v>209</v>
      </c>
      <c r="E185" s="33" t="s">
        <v>55</v>
      </c>
      <c r="F185" s="33" t="s">
        <v>65</v>
      </c>
      <c r="G185" s="33">
        <v>0</v>
      </c>
      <c r="H185" s="33" t="s">
        <v>322</v>
      </c>
      <c r="I185" s="71" t="s">
        <v>264</v>
      </c>
      <c r="J185" s="35" t="s">
        <v>265</v>
      </c>
      <c r="K185" s="35">
        <v>2</v>
      </c>
      <c r="L185" s="37">
        <v>0.76767049075707838</v>
      </c>
      <c r="M185" s="37">
        <v>0</v>
      </c>
      <c r="N185" s="37">
        <v>85</v>
      </c>
      <c r="O185" s="31">
        <v>1377662.5988649791</v>
      </c>
      <c r="P185" s="103">
        <v>16207.79528076446</v>
      </c>
      <c r="Q185" s="74">
        <v>1390128.8153177931</v>
      </c>
      <c r="R185" s="40">
        <v>16354.456650797565</v>
      </c>
      <c r="S185" s="30">
        <v>887916.5</v>
      </c>
      <c r="T185" s="22">
        <v>10446.076470588236</v>
      </c>
      <c r="U185" s="22">
        <v>800265.45</v>
      </c>
      <c r="V185" s="22">
        <v>9414.8876470588239</v>
      </c>
      <c r="W185" s="22">
        <v>32303.3</v>
      </c>
      <c r="X185" s="22">
        <v>380.03882352941173</v>
      </c>
      <c r="Y185" s="22">
        <v>55347.75</v>
      </c>
      <c r="Z185" s="22">
        <v>651.15</v>
      </c>
      <c r="AA185" s="27">
        <v>186046.95501481861</v>
      </c>
      <c r="AB185" s="37">
        <v>2188.7877060566893</v>
      </c>
      <c r="AC185" s="30">
        <v>316165.36030297447</v>
      </c>
      <c r="AD185" s="22">
        <v>3719.5924741526405</v>
      </c>
      <c r="AE185" s="22">
        <v>149695.74569763028</v>
      </c>
      <c r="AF185" s="22">
        <v>1761.1264199721206</v>
      </c>
      <c r="AG185" s="22">
        <v>166469.61460534422</v>
      </c>
      <c r="AH185" s="22">
        <v>1958.4660541805199</v>
      </c>
      <c r="AI185" s="22">
        <v>0</v>
      </c>
      <c r="AJ185" s="22">
        <v>0</v>
      </c>
      <c r="AK185" s="37">
        <v>-12466.216452814011</v>
      </c>
      <c r="AL185" s="103">
        <v>-146.66137003310601</v>
      </c>
      <c r="AM185" s="30">
        <v>1560179.5359954699</v>
      </c>
      <c r="AN185" s="22">
        <v>18355.053364652587</v>
      </c>
      <c r="AO185" s="22">
        <v>2246969.0315168733</v>
      </c>
      <c r="AP185" s="22">
        <v>26434.929782551448</v>
      </c>
      <c r="AQ185" s="22">
        <v>-684089.59840541065</v>
      </c>
      <c r="AR185" s="22">
        <v>-8048.1129224165961</v>
      </c>
      <c r="AS185" s="22">
        <v>-686789.49552140327</v>
      </c>
      <c r="AT185" s="22">
        <v>-8079.8764178988622</v>
      </c>
      <c r="AU185" s="22">
        <v>185216.83424648357</v>
      </c>
      <c r="AV185" s="22">
        <v>2179.0215793703942</v>
      </c>
      <c r="AW185" s="22">
        <v>182516.9371304909</v>
      </c>
      <c r="AX185" s="56">
        <v>2147.2580838881281</v>
      </c>
      <c r="AY185" s="30">
        <v>7.000000000000001E-23</v>
      </c>
      <c r="AZ185" s="22" t="s">
        <v>62</v>
      </c>
      <c r="BA185" s="23">
        <v>2</v>
      </c>
      <c r="BB185" s="24" t="s">
        <v>273</v>
      </c>
      <c r="BC185" s="1">
        <v>0</v>
      </c>
      <c r="BD185" s="125">
        <v>44133.378460648149</v>
      </c>
    </row>
    <row r="186" spans="1:56" x14ac:dyDescent="0.2">
      <c r="A186" s="20">
        <v>27</v>
      </c>
      <c r="B186" s="25">
        <v>100</v>
      </c>
      <c r="C186" s="91" t="s">
        <v>210</v>
      </c>
      <c r="D186" s="33" t="s">
        <v>211</v>
      </c>
      <c r="E186" s="33" t="s">
        <v>55</v>
      </c>
      <c r="F186" s="33" t="s">
        <v>65</v>
      </c>
      <c r="G186" s="33">
        <v>0</v>
      </c>
      <c r="H186" s="33" t="s">
        <v>322</v>
      </c>
      <c r="I186" s="71" t="s">
        <v>262</v>
      </c>
      <c r="J186" s="35" t="s">
        <v>263</v>
      </c>
      <c r="K186" s="35">
        <v>1</v>
      </c>
      <c r="L186" s="37">
        <v>0.19819452602014379</v>
      </c>
      <c r="M186" s="37">
        <v>0</v>
      </c>
      <c r="N186" s="37">
        <v>236.5</v>
      </c>
      <c r="O186" s="31">
        <v>2750198.3376043229</v>
      </c>
      <c r="P186" s="103">
        <v>11628.745613548936</v>
      </c>
      <c r="Q186" s="74">
        <v>2809142.915740564</v>
      </c>
      <c r="R186" s="40">
        <v>11877.982730404077</v>
      </c>
      <c r="S186" s="30">
        <v>1905354.213414612</v>
      </c>
      <c r="T186" s="22">
        <v>8056.466018666435</v>
      </c>
      <c r="U186" s="22">
        <v>1805217.2311107519</v>
      </c>
      <c r="V186" s="22">
        <v>7633.0538313351026</v>
      </c>
      <c r="W186" s="22">
        <v>35889.449999999997</v>
      </c>
      <c r="X186" s="22">
        <v>151.75243128964058</v>
      </c>
      <c r="Y186" s="22">
        <v>64247.532303860018</v>
      </c>
      <c r="Z186" s="22">
        <v>271.65975604169137</v>
      </c>
      <c r="AA186" s="27">
        <v>265227.64971742925</v>
      </c>
      <c r="AB186" s="37">
        <v>1121.4699776635482</v>
      </c>
      <c r="AC186" s="30">
        <v>638561.05260852305</v>
      </c>
      <c r="AD186" s="22">
        <v>2700.0467340740925</v>
      </c>
      <c r="AE186" s="22">
        <v>327951.65969824896</v>
      </c>
      <c r="AF186" s="22">
        <v>1386.6877788509469</v>
      </c>
      <c r="AG186" s="22">
        <v>293983.34762681404</v>
      </c>
      <c r="AH186" s="22">
        <v>1243.0585523332516</v>
      </c>
      <c r="AI186" s="22">
        <v>16626.045283460073</v>
      </c>
      <c r="AJ186" s="22">
        <v>70.300402889894585</v>
      </c>
      <c r="AK186" s="37">
        <v>-58944.578136241114</v>
      </c>
      <c r="AL186" s="103">
        <v>-249.23711685514212</v>
      </c>
      <c r="AM186" s="30">
        <v>2748923.0053780149</v>
      </c>
      <c r="AN186" s="22">
        <v>11623.353088279133</v>
      </c>
      <c r="AO186" s="22">
        <v>2827957.4329081196</v>
      </c>
      <c r="AP186" s="22">
        <v>11957.536714199237</v>
      </c>
      <c r="AQ186" s="22">
        <v>-2591.9880112914402</v>
      </c>
      <c r="AR186" s="22">
        <v>-10.959780174593828</v>
      </c>
      <c r="AS186" s="22">
        <v>-79034.427530104775</v>
      </c>
      <c r="AT186" s="22">
        <v>-334.18362592010476</v>
      </c>
      <c r="AU186" s="22">
        <v>75167.107292505214</v>
      </c>
      <c r="AV186" s="22">
        <v>317.83132047570916</v>
      </c>
      <c r="AW186" s="22">
        <v>-1275.3322263081202</v>
      </c>
      <c r="AX186" s="56">
        <v>-5.3925252698017774</v>
      </c>
      <c r="AY186" s="30">
        <v>-1.3099999999999999E-22</v>
      </c>
      <c r="AZ186" s="22" t="s">
        <v>55</v>
      </c>
      <c r="BA186" s="23">
        <v>2</v>
      </c>
      <c r="BB186" s="24" t="s">
        <v>273</v>
      </c>
      <c r="BC186" s="1">
        <v>0</v>
      </c>
      <c r="BD186" s="125">
        <v>44133.378460648149</v>
      </c>
    </row>
    <row r="187" spans="1:56" x14ac:dyDescent="0.2">
      <c r="A187" s="20">
        <v>27</v>
      </c>
      <c r="B187" s="25">
        <v>100</v>
      </c>
      <c r="C187" s="91" t="s">
        <v>210</v>
      </c>
      <c r="D187" s="33" t="s">
        <v>211</v>
      </c>
      <c r="E187" s="33" t="s">
        <v>55</v>
      </c>
      <c r="F187" s="33" t="s">
        <v>65</v>
      </c>
      <c r="G187" s="33">
        <v>0</v>
      </c>
      <c r="H187" s="33" t="s">
        <v>322</v>
      </c>
      <c r="I187" s="71" t="s">
        <v>264</v>
      </c>
      <c r="J187" s="35" t="s">
        <v>265</v>
      </c>
      <c r="K187" s="35">
        <v>2</v>
      </c>
      <c r="L187" s="37">
        <v>0.80180547397985624</v>
      </c>
      <c r="M187" s="37">
        <v>0</v>
      </c>
      <c r="N187" s="37">
        <v>639.5</v>
      </c>
      <c r="O187" s="31">
        <v>11126059.462395677</v>
      </c>
      <c r="P187" s="103">
        <v>17398.060144481118</v>
      </c>
      <c r="Q187" s="74">
        <v>11364522.584259437</v>
      </c>
      <c r="R187" s="40">
        <v>17770.950092665265</v>
      </c>
      <c r="S187" s="30">
        <v>7601284.3365853885</v>
      </c>
      <c r="T187" s="22">
        <v>11886.292942275822</v>
      </c>
      <c r="U187" s="22">
        <v>6766685.2688892484</v>
      </c>
      <c r="V187" s="22">
        <v>10581.212304752538</v>
      </c>
      <c r="W187" s="22">
        <v>230299.81</v>
      </c>
      <c r="X187" s="22">
        <v>360.12480062548866</v>
      </c>
      <c r="Y187" s="22">
        <v>604299.25769613998</v>
      </c>
      <c r="Z187" s="22">
        <v>944.95583689779505</v>
      </c>
      <c r="AA187" s="27">
        <v>1179908.8402825708</v>
      </c>
      <c r="AB187" s="37">
        <v>1845.0490074786094</v>
      </c>
      <c r="AC187" s="30">
        <v>2583329.4073914769</v>
      </c>
      <c r="AD187" s="22">
        <v>4039.6081429108312</v>
      </c>
      <c r="AE187" s="22">
        <v>1326744.190301751</v>
      </c>
      <c r="AF187" s="22">
        <v>2074.6586243967959</v>
      </c>
      <c r="AG187" s="22">
        <v>1189323.7523731859</v>
      </c>
      <c r="AH187" s="22">
        <v>1859.771309418586</v>
      </c>
      <c r="AI187" s="22">
        <v>67261.464716539922</v>
      </c>
      <c r="AJ187" s="22">
        <v>105.17820909544946</v>
      </c>
      <c r="AK187" s="37">
        <v>-238463.12186375892</v>
      </c>
      <c r="AL187" s="103">
        <v>-372.8899481841421</v>
      </c>
      <c r="AM187" s="30">
        <v>11120900.044621984</v>
      </c>
      <c r="AN187" s="22">
        <v>17389.992251168074</v>
      </c>
      <c r="AO187" s="22">
        <v>11440637.617091881</v>
      </c>
      <c r="AP187" s="22">
        <v>17889.972817970101</v>
      </c>
      <c r="AQ187" s="22">
        <v>-10486.01198870856</v>
      </c>
      <c r="AR187" s="22">
        <v>-16.397204048019638</v>
      </c>
      <c r="AS187" s="22">
        <v>-319737.57246989524</v>
      </c>
      <c r="AT187" s="22">
        <v>-499.98056680202535</v>
      </c>
      <c r="AU187" s="22">
        <v>304092.14270749484</v>
      </c>
      <c r="AV187" s="22">
        <v>475.51546944096134</v>
      </c>
      <c r="AW187" s="22">
        <v>-5159.41777369188</v>
      </c>
      <c r="AX187" s="56">
        <v>-8.0678933130443777</v>
      </c>
      <c r="AY187" s="30">
        <v>-1.7000000000000002E-22</v>
      </c>
      <c r="AZ187" s="22" t="s">
        <v>55</v>
      </c>
      <c r="BA187" s="23">
        <v>3</v>
      </c>
      <c r="BB187" s="24" t="s">
        <v>273</v>
      </c>
      <c r="BC187" s="1">
        <v>0</v>
      </c>
      <c r="BD187" s="125">
        <v>44133.378460648149</v>
      </c>
    </row>
    <row r="188" spans="1:56" x14ac:dyDescent="0.2">
      <c r="A188" s="20">
        <v>26</v>
      </c>
      <c r="B188" s="25">
        <v>101</v>
      </c>
      <c r="C188" s="91" t="s">
        <v>212</v>
      </c>
      <c r="D188" s="33" t="s">
        <v>211</v>
      </c>
      <c r="E188" s="33" t="s">
        <v>55</v>
      </c>
      <c r="F188" s="33" t="s">
        <v>60</v>
      </c>
      <c r="G188" s="33">
        <v>0</v>
      </c>
      <c r="H188" s="33" t="s">
        <v>322</v>
      </c>
      <c r="I188" s="71" t="s">
        <v>260</v>
      </c>
      <c r="J188" s="35" t="s">
        <v>261</v>
      </c>
      <c r="K188" s="35">
        <v>3</v>
      </c>
      <c r="L188" s="37">
        <v>1</v>
      </c>
      <c r="M188" s="37">
        <v>0</v>
      </c>
      <c r="N188" s="37">
        <v>432</v>
      </c>
      <c r="O188" s="31">
        <v>10719555.32</v>
      </c>
      <c r="P188" s="103">
        <v>24813.785462962966</v>
      </c>
      <c r="Q188" s="74">
        <v>11123320.039999999</v>
      </c>
      <c r="R188" s="40">
        <v>25748.426018518519</v>
      </c>
      <c r="S188" s="30">
        <v>7184334.7199999997</v>
      </c>
      <c r="T188" s="22">
        <v>16630.404444444444</v>
      </c>
      <c r="U188" s="22">
        <v>6127365.1500000004</v>
      </c>
      <c r="V188" s="22">
        <v>14183.715625000001</v>
      </c>
      <c r="W188" s="22">
        <v>277410.51</v>
      </c>
      <c r="X188" s="22">
        <v>642.15395833333332</v>
      </c>
      <c r="Y188" s="22">
        <v>779559.06</v>
      </c>
      <c r="Z188" s="22">
        <v>1804.5348611111108</v>
      </c>
      <c r="AA188" s="27">
        <v>1425201.37</v>
      </c>
      <c r="AB188" s="37">
        <v>3299.0772453703698</v>
      </c>
      <c r="AC188" s="30">
        <v>2513783.9500000002</v>
      </c>
      <c r="AD188" s="22">
        <v>5818.9443287037029</v>
      </c>
      <c r="AE188" s="22">
        <v>1159998</v>
      </c>
      <c r="AF188" s="22">
        <v>2685.1805555555552</v>
      </c>
      <c r="AG188" s="22">
        <v>1340941.5</v>
      </c>
      <c r="AH188" s="22">
        <v>3104.03125</v>
      </c>
      <c r="AI188" s="22">
        <v>12844.45</v>
      </c>
      <c r="AJ188" s="22">
        <v>29.732523148148147</v>
      </c>
      <c r="AK188" s="37">
        <v>-403764.72</v>
      </c>
      <c r="AL188" s="103">
        <v>-934.64055555555547</v>
      </c>
      <c r="AM188" s="30">
        <v>10665234.74</v>
      </c>
      <c r="AN188" s="22">
        <v>24688.043379629631</v>
      </c>
      <c r="AO188" s="22">
        <v>13515599.74</v>
      </c>
      <c r="AP188" s="22">
        <v>31286.110509259259</v>
      </c>
      <c r="AQ188" s="22">
        <v>-2850365</v>
      </c>
      <c r="AR188" s="22">
        <v>-6598.0671296296296</v>
      </c>
      <c r="AS188" s="22">
        <v>-2850365</v>
      </c>
      <c r="AT188" s="22">
        <v>-6598.0671296296296</v>
      </c>
      <c r="AU188" s="22">
        <v>-54320.58</v>
      </c>
      <c r="AV188" s="22">
        <v>-125.74208333333334</v>
      </c>
      <c r="AW188" s="22">
        <v>-54320.58</v>
      </c>
      <c r="AX188" s="56">
        <v>-125.74208333333334</v>
      </c>
      <c r="AY188" s="30">
        <v>0</v>
      </c>
      <c r="AZ188" s="22" t="s">
        <v>55</v>
      </c>
      <c r="BA188" s="23">
        <v>4</v>
      </c>
      <c r="BB188" s="24" t="s">
        <v>273</v>
      </c>
      <c r="BC188" s="1">
        <v>1</v>
      </c>
      <c r="BD188" s="125">
        <v>44133.378460648149</v>
      </c>
    </row>
    <row r="189" spans="1:56" x14ac:dyDescent="0.2">
      <c r="A189" s="20">
        <v>134</v>
      </c>
      <c r="B189" s="25">
        <v>102</v>
      </c>
      <c r="C189" s="91" t="s">
        <v>213</v>
      </c>
      <c r="D189" s="33" t="s">
        <v>214</v>
      </c>
      <c r="E189" s="33" t="s">
        <v>55</v>
      </c>
      <c r="F189" s="33" t="s">
        <v>56</v>
      </c>
      <c r="G189" s="33">
        <v>0</v>
      </c>
      <c r="H189" s="33" t="s">
        <v>322</v>
      </c>
      <c r="I189" s="71" t="s">
        <v>262</v>
      </c>
      <c r="J189" s="35" t="s">
        <v>263</v>
      </c>
      <c r="K189" s="35">
        <v>1</v>
      </c>
      <c r="L189" s="37">
        <v>0.12610125119475946</v>
      </c>
      <c r="M189" s="37">
        <v>1</v>
      </c>
      <c r="N189" s="37">
        <v>78.5</v>
      </c>
      <c r="O189" s="31">
        <v>756595.79236232082</v>
      </c>
      <c r="P189" s="103">
        <v>9638.1629600295619</v>
      </c>
      <c r="Q189" s="74">
        <v>961821.5346146659</v>
      </c>
      <c r="R189" s="40">
        <v>12252.503625664533</v>
      </c>
      <c r="S189" s="30">
        <v>680996.08790967404</v>
      </c>
      <c r="T189" s="22">
        <v>8675.1094001232359</v>
      </c>
      <c r="U189" s="22">
        <v>609192.86116539722</v>
      </c>
      <c r="V189" s="22">
        <v>7760.4186135719374</v>
      </c>
      <c r="W189" s="22">
        <v>22085.706097560978</v>
      </c>
      <c r="X189" s="22">
        <v>281.34657449122267</v>
      </c>
      <c r="Y189" s="22">
        <v>49717.52064671585</v>
      </c>
      <c r="Z189" s="22">
        <v>633.34421206007448</v>
      </c>
      <c r="AA189" s="27">
        <v>117639.09241750326</v>
      </c>
      <c r="AB189" s="37">
        <v>1498.5871645541815</v>
      </c>
      <c r="AC189" s="30">
        <v>163186.35428748862</v>
      </c>
      <c r="AD189" s="22">
        <v>2078.8070609871156</v>
      </c>
      <c r="AE189" s="22">
        <v>18314.832232400786</v>
      </c>
      <c r="AF189" s="22">
        <v>233.30996474395903</v>
      </c>
      <c r="AG189" s="22">
        <v>139779.0743470889</v>
      </c>
      <c r="AH189" s="22">
        <v>1780.6251509183298</v>
      </c>
      <c r="AI189" s="22">
        <v>5092.4477079989256</v>
      </c>
      <c r="AJ189" s="22">
        <v>64.871945324827081</v>
      </c>
      <c r="AK189" s="37">
        <v>-205225.74225234517</v>
      </c>
      <c r="AL189" s="103">
        <v>-2614.3406656349703</v>
      </c>
      <c r="AM189" s="30">
        <v>895859.46063147625</v>
      </c>
      <c r="AN189" s="22">
        <v>11412.22242842645</v>
      </c>
      <c r="AO189" s="22">
        <v>861517.92858985381</v>
      </c>
      <c r="AP189" s="22">
        <v>10974.750682673297</v>
      </c>
      <c r="AQ189" s="22">
        <v>60104.900369470139</v>
      </c>
      <c r="AR189" s="22">
        <v>765.66752063019271</v>
      </c>
      <c r="AS189" s="22">
        <v>34341.53204162242</v>
      </c>
      <c r="AT189" s="22">
        <v>437.47174575315182</v>
      </c>
      <c r="AU189" s="22">
        <v>165027.03659700335</v>
      </c>
      <c r="AV189" s="22">
        <v>2102.2552432739276</v>
      </c>
      <c r="AW189" s="22">
        <v>139263.66826915558</v>
      </c>
      <c r="AX189" s="56">
        <v>1774.0594683968859</v>
      </c>
      <c r="AY189" s="30">
        <v>-6.0030769999660006E-11</v>
      </c>
      <c r="AZ189" s="22" t="s">
        <v>55</v>
      </c>
      <c r="BA189" s="23">
        <v>3</v>
      </c>
      <c r="BB189" s="24" t="s">
        <v>273</v>
      </c>
      <c r="BC189" s="1">
        <v>0</v>
      </c>
      <c r="BD189" s="125">
        <v>44133.378460648149</v>
      </c>
    </row>
    <row r="190" spans="1:56" x14ac:dyDescent="0.2">
      <c r="A190" s="20">
        <v>134</v>
      </c>
      <c r="B190" s="25">
        <v>102</v>
      </c>
      <c r="C190" s="91" t="s">
        <v>213</v>
      </c>
      <c r="D190" s="33" t="s">
        <v>214</v>
      </c>
      <c r="E190" s="33" t="s">
        <v>55</v>
      </c>
      <c r="F190" s="33" t="s">
        <v>56</v>
      </c>
      <c r="G190" s="33">
        <v>0</v>
      </c>
      <c r="H190" s="33" t="s">
        <v>322</v>
      </c>
      <c r="I190" s="71" t="s">
        <v>264</v>
      </c>
      <c r="J190" s="35" t="s">
        <v>265</v>
      </c>
      <c r="K190" s="35">
        <v>2</v>
      </c>
      <c r="L190" s="37">
        <v>0.58132207931585378</v>
      </c>
      <c r="M190" s="37">
        <v>0</v>
      </c>
      <c r="N190" s="37">
        <v>229</v>
      </c>
      <c r="O190" s="31">
        <v>3487878.4710739534</v>
      </c>
      <c r="P190" s="103">
        <v>15230.910354034731</v>
      </c>
      <c r="Q190" s="74">
        <v>4433961.5121614216</v>
      </c>
      <c r="R190" s="40">
        <v>19362.277345683062</v>
      </c>
      <c r="S190" s="30">
        <v>3107310.9513224526</v>
      </c>
      <c r="T190" s="22">
        <v>13569.043455556563</v>
      </c>
      <c r="U190" s="22">
        <v>2617769.7037576782</v>
      </c>
      <c r="V190" s="22">
        <v>11431.30875003353</v>
      </c>
      <c r="W190" s="22">
        <v>112938.64390243901</v>
      </c>
      <c r="X190" s="22">
        <v>493.18185110235379</v>
      </c>
      <c r="Y190" s="22">
        <v>376602.60366233531</v>
      </c>
      <c r="Z190" s="22">
        <v>1644.5528544206779</v>
      </c>
      <c r="AA190" s="27">
        <v>574367.53516254458</v>
      </c>
      <c r="AB190" s="37">
        <v>2508.1551753822901</v>
      </c>
      <c r="AC190" s="30">
        <v>752283.02567642438</v>
      </c>
      <c r="AD190" s="22">
        <v>3285.0787147442111</v>
      </c>
      <c r="AE190" s="22">
        <v>84430.695609963208</v>
      </c>
      <c r="AF190" s="22">
        <v>368.69299392997033</v>
      </c>
      <c r="AG190" s="22">
        <v>644376.33547978557</v>
      </c>
      <c r="AH190" s="22">
        <v>2813.870460610417</v>
      </c>
      <c r="AI190" s="22">
        <v>23475.99458667557</v>
      </c>
      <c r="AJ190" s="22">
        <v>102.51526020382343</v>
      </c>
      <c r="AK190" s="37">
        <v>-946083.04108746815</v>
      </c>
      <c r="AL190" s="103">
        <v>-4131.3669916483323</v>
      </c>
      <c r="AM190" s="30">
        <v>4129878.8036982766</v>
      </c>
      <c r="AN190" s="22">
        <v>18034.405256324349</v>
      </c>
      <c r="AO190" s="22">
        <v>3971565.6178719518</v>
      </c>
      <c r="AP190" s="22">
        <v>17343.08130075088</v>
      </c>
      <c r="AQ190" s="22">
        <v>277081.35588510847</v>
      </c>
      <c r="AR190" s="22">
        <v>1209.9622527733993</v>
      </c>
      <c r="AS190" s="22">
        <v>158313.18582632439</v>
      </c>
      <c r="AT190" s="22">
        <v>691.32395557346888</v>
      </c>
      <c r="AU190" s="22">
        <v>760768.50268310681</v>
      </c>
      <c r="AV190" s="22">
        <v>3322.1331994895486</v>
      </c>
      <c r="AW190" s="22">
        <v>642000.33262432262</v>
      </c>
      <c r="AX190" s="56">
        <v>2803.494902289618</v>
      </c>
      <c r="AY190" s="30">
        <v>-3.9969229999960005E-11</v>
      </c>
      <c r="AZ190" s="22" t="s">
        <v>55</v>
      </c>
      <c r="BA190" s="23">
        <v>4</v>
      </c>
      <c r="BB190" s="24" t="s">
        <v>273</v>
      </c>
      <c r="BC190" s="1">
        <v>0</v>
      </c>
      <c r="BD190" s="125">
        <v>44133.378460648149</v>
      </c>
    </row>
    <row r="191" spans="1:56" x14ac:dyDescent="0.2">
      <c r="A191" s="20">
        <v>134</v>
      </c>
      <c r="B191" s="25">
        <v>102</v>
      </c>
      <c r="C191" s="91" t="s">
        <v>213</v>
      </c>
      <c r="D191" s="33" t="s">
        <v>214</v>
      </c>
      <c r="E191" s="33" t="s">
        <v>55</v>
      </c>
      <c r="F191" s="33" t="s">
        <v>56</v>
      </c>
      <c r="G191" s="33">
        <v>0</v>
      </c>
      <c r="H191" s="33" t="s">
        <v>322</v>
      </c>
      <c r="I191" s="71" t="s">
        <v>260</v>
      </c>
      <c r="J191" s="35" t="s">
        <v>261</v>
      </c>
      <c r="K191" s="35">
        <v>3</v>
      </c>
      <c r="L191" s="37">
        <v>0.29257666948938693</v>
      </c>
      <c r="M191" s="37">
        <v>0</v>
      </c>
      <c r="N191" s="37">
        <v>86</v>
      </c>
      <c r="O191" s="31">
        <v>1755432.836563726</v>
      </c>
      <c r="P191" s="103">
        <v>20412.009727485183</v>
      </c>
      <c r="Q191" s="74">
        <v>2231591.9832239128</v>
      </c>
      <c r="R191" s="40">
        <v>25948.743990975727</v>
      </c>
      <c r="S191" s="30">
        <v>1557660.5307678732</v>
      </c>
      <c r="T191" s="22">
        <v>18112.331753114806</v>
      </c>
      <c r="U191" s="22">
        <v>1323220.4350769245</v>
      </c>
      <c r="V191" s="22">
        <v>15386.284128801448</v>
      </c>
      <c r="W191" s="22">
        <v>74677.490000000005</v>
      </c>
      <c r="X191" s="22">
        <v>868.34290697674408</v>
      </c>
      <c r="Y191" s="22">
        <v>159762.6056909489</v>
      </c>
      <c r="Z191" s="22">
        <v>1857.704717336615</v>
      </c>
      <c r="AA191" s="27">
        <v>295310.94241995219</v>
      </c>
      <c r="AB191" s="37">
        <v>3433.848167673862</v>
      </c>
      <c r="AC191" s="30">
        <v>378620.51003608713</v>
      </c>
      <c r="AD191" s="22">
        <v>4402.564070187058</v>
      </c>
      <c r="AE191" s="22">
        <v>42493.572157636016</v>
      </c>
      <c r="AF191" s="22">
        <v>494.11130415855831</v>
      </c>
      <c r="AG191" s="22">
        <v>324311.58017312555</v>
      </c>
      <c r="AH191" s="22">
        <v>3771.0648857340175</v>
      </c>
      <c r="AI191" s="22">
        <v>11815.357705325503</v>
      </c>
      <c r="AJ191" s="22">
        <v>137.38788029448258</v>
      </c>
      <c r="AK191" s="37">
        <v>-476159.1466601867</v>
      </c>
      <c r="AL191" s="103">
        <v>-5536.7342634905426</v>
      </c>
      <c r="AM191" s="30">
        <v>2078548.5856702477</v>
      </c>
      <c r="AN191" s="22">
        <v>24169.169600816833</v>
      </c>
      <c r="AO191" s="22">
        <v>1998870.3035381946</v>
      </c>
      <c r="AP191" s="22">
        <v>23242.67794811854</v>
      </c>
      <c r="AQ191" s="22">
        <v>139453.74374542141</v>
      </c>
      <c r="AR191" s="22">
        <v>1621.555159830481</v>
      </c>
      <c r="AS191" s="22">
        <v>79678.282132053209</v>
      </c>
      <c r="AT191" s="22">
        <v>926.49165269829302</v>
      </c>
      <c r="AU191" s="22">
        <v>382891.21071988996</v>
      </c>
      <c r="AV191" s="22">
        <v>4452.2233804638363</v>
      </c>
      <c r="AW191" s="22">
        <v>323115.74910652172</v>
      </c>
      <c r="AX191" s="56">
        <v>3757.1598733316482</v>
      </c>
      <c r="AY191" s="30">
        <v>1.2E-22</v>
      </c>
      <c r="AZ191" s="22" t="s">
        <v>55</v>
      </c>
      <c r="BA191" s="23">
        <v>4</v>
      </c>
      <c r="BB191" s="24" t="s">
        <v>273</v>
      </c>
      <c r="BC191" s="1">
        <v>0</v>
      </c>
      <c r="BD191" s="125">
        <v>44133.378460648149</v>
      </c>
    </row>
    <row r="192" spans="1:56" x14ac:dyDescent="0.2">
      <c r="A192" s="20">
        <v>135</v>
      </c>
      <c r="B192" s="25">
        <v>103</v>
      </c>
      <c r="C192" s="91" t="s">
        <v>215</v>
      </c>
      <c r="D192" s="33" t="s">
        <v>216</v>
      </c>
      <c r="E192" s="33" t="s">
        <v>55</v>
      </c>
      <c r="F192" s="33" t="s">
        <v>65</v>
      </c>
      <c r="G192" s="33">
        <v>0</v>
      </c>
      <c r="H192" s="33" t="s">
        <v>322</v>
      </c>
      <c r="I192" s="71" t="s">
        <v>262</v>
      </c>
      <c r="J192" s="35" t="s">
        <v>263</v>
      </c>
      <c r="K192" s="35">
        <v>1</v>
      </c>
      <c r="L192" s="37">
        <v>0.18737553354110117</v>
      </c>
      <c r="M192" s="37">
        <v>0</v>
      </c>
      <c r="N192" s="37">
        <v>60.5</v>
      </c>
      <c r="O192" s="31">
        <v>731335.36603432288</v>
      </c>
      <c r="P192" s="103">
        <v>12088.187868335915</v>
      </c>
      <c r="Q192" s="74">
        <v>732962.21100792079</v>
      </c>
      <c r="R192" s="40">
        <v>12115.077867899516</v>
      </c>
      <c r="S192" s="30">
        <v>526296.42360759061</v>
      </c>
      <c r="T192" s="22">
        <v>8699.1144397948847</v>
      </c>
      <c r="U192" s="22">
        <v>500385.26707266079</v>
      </c>
      <c r="V192" s="22">
        <v>8270.8308607051367</v>
      </c>
      <c r="W192" s="22">
        <v>11686.68</v>
      </c>
      <c r="X192" s="22">
        <v>193.1682644628099</v>
      </c>
      <c r="Y192" s="22">
        <v>14224.47653492973</v>
      </c>
      <c r="Z192" s="22">
        <v>235.11531462693765</v>
      </c>
      <c r="AA192" s="27">
        <v>74186.00307048118</v>
      </c>
      <c r="AB192" s="37">
        <v>1226.2149267848126</v>
      </c>
      <c r="AC192" s="30">
        <v>132479.78432984906</v>
      </c>
      <c r="AD192" s="22">
        <v>2189.7485013198193</v>
      </c>
      <c r="AE192" s="22">
        <v>43505.301078853372</v>
      </c>
      <c r="AF192" s="22">
        <v>719.09588560088207</v>
      </c>
      <c r="AG192" s="22">
        <v>81270.107225726169</v>
      </c>
      <c r="AH192" s="22">
        <v>1343.3075574500192</v>
      </c>
      <c r="AI192" s="22">
        <v>7704.3760252695192</v>
      </c>
      <c r="AJ192" s="22">
        <v>127.34505826891767</v>
      </c>
      <c r="AK192" s="37">
        <v>-1626.8449735978963</v>
      </c>
      <c r="AL192" s="103">
        <v>-26.889999563601595</v>
      </c>
      <c r="AM192" s="30">
        <v>754790.16590052226</v>
      </c>
      <c r="AN192" s="22">
        <v>12475.870510752433</v>
      </c>
      <c r="AO192" s="22">
        <v>671809.78661864437</v>
      </c>
      <c r="AP192" s="22">
        <v>11104.293993696601</v>
      </c>
      <c r="AQ192" s="22">
        <v>148894.22021776522</v>
      </c>
      <c r="AR192" s="22">
        <v>2461.0614912027308</v>
      </c>
      <c r="AS192" s="22">
        <v>82980.379281877918</v>
      </c>
      <c r="AT192" s="22">
        <v>1371.5765170558332</v>
      </c>
      <c r="AU192" s="22">
        <v>89368.640802086753</v>
      </c>
      <c r="AV192" s="22">
        <v>1477.1676165634171</v>
      </c>
      <c r="AW192" s="22">
        <v>23454.799866199417</v>
      </c>
      <c r="AX192" s="56">
        <v>387.68264241651923</v>
      </c>
      <c r="AY192" s="30">
        <v>-1.1E-22</v>
      </c>
      <c r="AZ192" s="22" t="s">
        <v>55</v>
      </c>
      <c r="BA192" s="23">
        <v>3</v>
      </c>
      <c r="BB192" s="24" t="s">
        <v>273</v>
      </c>
      <c r="BC192" s="1">
        <v>0</v>
      </c>
      <c r="BD192" s="125">
        <v>44133.378460648149</v>
      </c>
    </row>
    <row r="193" spans="1:56" x14ac:dyDescent="0.2">
      <c r="A193" s="20">
        <v>135</v>
      </c>
      <c r="B193" s="25">
        <v>103</v>
      </c>
      <c r="C193" s="91" t="s">
        <v>215</v>
      </c>
      <c r="D193" s="33" t="s">
        <v>216</v>
      </c>
      <c r="E193" s="33" t="s">
        <v>55</v>
      </c>
      <c r="F193" s="33" t="s">
        <v>65</v>
      </c>
      <c r="G193" s="33">
        <v>0</v>
      </c>
      <c r="H193" s="33" t="s">
        <v>322</v>
      </c>
      <c r="I193" s="71" t="s">
        <v>264</v>
      </c>
      <c r="J193" s="35" t="s">
        <v>265</v>
      </c>
      <c r="K193" s="35">
        <v>2</v>
      </c>
      <c r="L193" s="37">
        <v>0.81262446645889885</v>
      </c>
      <c r="M193" s="37">
        <v>0</v>
      </c>
      <c r="N193" s="37">
        <v>193</v>
      </c>
      <c r="O193" s="31">
        <v>3171710.8439656771</v>
      </c>
      <c r="P193" s="103">
        <v>16433.734942827345</v>
      </c>
      <c r="Q193" s="74">
        <v>3178766.268992079</v>
      </c>
      <c r="R193" s="40">
        <v>16470.291549181758</v>
      </c>
      <c r="S193" s="30">
        <v>2280252.6763924095</v>
      </c>
      <c r="T193" s="22">
        <v>11814.780706696421</v>
      </c>
      <c r="U193" s="22">
        <v>2006335.4229273393</v>
      </c>
      <c r="V193" s="22">
        <v>10395.52032604839</v>
      </c>
      <c r="W193" s="22">
        <v>70624.33</v>
      </c>
      <c r="X193" s="22">
        <v>365.92917098445594</v>
      </c>
      <c r="Y193" s="22">
        <v>203292.92346507029</v>
      </c>
      <c r="Z193" s="22">
        <v>1053.3312096635764</v>
      </c>
      <c r="AA193" s="27">
        <v>323965.18692951888</v>
      </c>
      <c r="AB193" s="37">
        <v>1678.5760980804082</v>
      </c>
      <c r="AC193" s="30">
        <v>574548.405670151</v>
      </c>
      <c r="AD193" s="22">
        <v>2976.9347444049267</v>
      </c>
      <c r="AE193" s="22">
        <v>188677.09892114665</v>
      </c>
      <c r="AF193" s="22">
        <v>977.60154881423114</v>
      </c>
      <c r="AG193" s="22">
        <v>352458.38277427386</v>
      </c>
      <c r="AH193" s="22">
        <v>1826.2092371724032</v>
      </c>
      <c r="AI193" s="22">
        <v>33412.923974730482</v>
      </c>
      <c r="AJ193" s="22">
        <v>173.12395841829263</v>
      </c>
      <c r="AK193" s="37">
        <v>-7055.425026402103</v>
      </c>
      <c r="AL193" s="103">
        <v>-36.556606354415045</v>
      </c>
      <c r="AM193" s="30">
        <v>3273431.4040994779</v>
      </c>
      <c r="AN193" s="22">
        <v>16960.784477199366</v>
      </c>
      <c r="AO193" s="22">
        <v>2913555.7833813555</v>
      </c>
      <c r="AP193" s="22">
        <v>15096.143955343812</v>
      </c>
      <c r="AQ193" s="22">
        <v>645735.77978223481</v>
      </c>
      <c r="AR193" s="22">
        <v>3345.7812423949986</v>
      </c>
      <c r="AS193" s="22">
        <v>359875.62071812211</v>
      </c>
      <c r="AT193" s="22">
        <v>1864.6405218555551</v>
      </c>
      <c r="AU193" s="22">
        <v>387580.71919791331</v>
      </c>
      <c r="AV193" s="22">
        <v>2008.1902549114677</v>
      </c>
      <c r="AW193" s="22">
        <v>101720.56013380058</v>
      </c>
      <c r="AX193" s="56">
        <v>527.04953437202369</v>
      </c>
      <c r="AY193" s="30">
        <v>1.5000000000000002E-22</v>
      </c>
      <c r="AZ193" s="22" t="s">
        <v>55</v>
      </c>
      <c r="BA193" s="23">
        <v>2</v>
      </c>
      <c r="BB193" s="24" t="s">
        <v>273</v>
      </c>
      <c r="BC193" s="1">
        <v>0</v>
      </c>
      <c r="BD193" s="125">
        <v>44133.378460648149</v>
      </c>
    </row>
    <row r="194" spans="1:56" x14ac:dyDescent="0.2">
      <c r="A194" s="20"/>
      <c r="B194" s="25"/>
      <c r="C194" s="91"/>
      <c r="D194" s="33"/>
      <c r="E194" s="33"/>
      <c r="F194" s="33"/>
      <c r="G194" s="33"/>
      <c r="H194" s="33"/>
      <c r="I194" s="71"/>
      <c r="J194" s="35"/>
      <c r="K194" s="35"/>
      <c r="L194" s="37"/>
      <c r="M194" s="37"/>
      <c r="N194" s="37"/>
      <c r="O194" s="31"/>
      <c r="P194" s="103"/>
      <c r="Q194" s="74"/>
      <c r="R194" s="40"/>
      <c r="S194" s="30"/>
      <c r="T194" s="22"/>
      <c r="U194" s="22"/>
      <c r="V194" s="22"/>
      <c r="W194" s="22"/>
      <c r="X194" s="22"/>
      <c r="Y194" s="22"/>
      <c r="Z194" s="22"/>
      <c r="AA194" s="27"/>
      <c r="AB194" s="37"/>
      <c r="AC194" s="30"/>
      <c r="AD194" s="22"/>
      <c r="AE194" s="22"/>
      <c r="AF194" s="22"/>
      <c r="AG194" s="22"/>
      <c r="AH194" s="22"/>
      <c r="AI194" s="22"/>
      <c r="AJ194" s="22"/>
      <c r="AK194" s="37"/>
      <c r="AL194" s="103"/>
      <c r="AM194" s="30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56"/>
      <c r="AY194" s="30"/>
      <c r="AZ194" s="22"/>
      <c r="BA194" s="23"/>
      <c r="BB194" s="24"/>
    </row>
    <row r="195" spans="1:56" x14ac:dyDescent="0.2">
      <c r="A195" s="20"/>
      <c r="B195" s="25"/>
      <c r="C195" s="91"/>
      <c r="D195" s="33"/>
      <c r="E195" s="33"/>
      <c r="F195" s="33"/>
      <c r="G195" s="33"/>
      <c r="H195" s="33"/>
      <c r="I195" s="71"/>
      <c r="J195" s="35"/>
      <c r="K195" s="35"/>
      <c r="L195" s="37"/>
      <c r="M195" s="37"/>
      <c r="N195" s="37"/>
      <c r="O195" s="31"/>
      <c r="P195" s="103"/>
      <c r="Q195" s="74"/>
      <c r="R195" s="40"/>
      <c r="S195" s="30"/>
      <c r="T195" s="22"/>
      <c r="U195" s="22"/>
      <c r="V195" s="22"/>
      <c r="W195" s="22"/>
      <c r="X195" s="22"/>
      <c r="Y195" s="22"/>
      <c r="Z195" s="22"/>
      <c r="AA195" s="27"/>
      <c r="AB195" s="37"/>
      <c r="AC195" s="30"/>
      <c r="AD195" s="22"/>
      <c r="AE195" s="22"/>
      <c r="AF195" s="22"/>
      <c r="AG195" s="22"/>
      <c r="AH195" s="22"/>
      <c r="AI195" s="22"/>
      <c r="AJ195" s="22"/>
      <c r="AK195" s="37"/>
      <c r="AL195" s="103"/>
      <c r="AM195" s="30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56"/>
      <c r="AY195" s="30"/>
      <c r="AZ195" s="22"/>
      <c r="BA195" s="23"/>
      <c r="BB195" s="24"/>
    </row>
    <row r="196" spans="1:56" ht="13.5" thickBot="1" x14ac:dyDescent="0.25">
      <c r="A196" s="20"/>
      <c r="B196" s="25"/>
      <c r="C196" s="92"/>
      <c r="D196" s="34"/>
      <c r="E196" s="34"/>
      <c r="F196" s="34"/>
      <c r="G196" s="34"/>
      <c r="H196" s="34"/>
      <c r="I196" s="72"/>
      <c r="J196" s="36"/>
      <c r="K196" s="36"/>
      <c r="L196" s="38"/>
      <c r="M196" s="38"/>
      <c r="N196" s="38"/>
      <c r="O196" s="62"/>
      <c r="P196" s="104"/>
      <c r="Q196" s="75"/>
      <c r="R196" s="41"/>
      <c r="S196" s="64"/>
      <c r="T196" s="65"/>
      <c r="U196" s="65"/>
      <c r="V196" s="65"/>
      <c r="W196" s="65"/>
      <c r="X196" s="65"/>
      <c r="Y196" s="65"/>
      <c r="Z196" s="65"/>
      <c r="AA196" s="66"/>
      <c r="AB196" s="38"/>
      <c r="AC196" s="64"/>
      <c r="AD196" s="65"/>
      <c r="AE196" s="65"/>
      <c r="AF196" s="65"/>
      <c r="AG196" s="65"/>
      <c r="AH196" s="65"/>
      <c r="AI196" s="65"/>
      <c r="AJ196" s="65"/>
      <c r="AK196" s="38"/>
      <c r="AL196" s="104"/>
      <c r="AM196" s="64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7"/>
      <c r="AY196" s="30"/>
      <c r="AZ196" s="22"/>
      <c r="BA196" s="23"/>
      <c r="BB196" s="24"/>
    </row>
  </sheetData>
  <sheetProtection sheet="1" objects="1" scenarios="1" autoFilter="0"/>
  <autoFilter ref="C13:AX13"/>
  <mergeCells count="3">
    <mergeCell ref="T11:Z11"/>
    <mergeCell ref="AD11:AJ11"/>
    <mergeCell ref="AN9:AX9"/>
  </mergeCells>
  <conditionalFormatting sqref="A14:B196 D14:O196 AM14:BB196 Q14:AK196">
    <cfRule type="expression" dxfId="1" priority="1">
      <formula>ISODD(ROW())</formula>
    </cfRule>
  </conditionalFormatting>
  <pageMargins left="0.19685039370078741" right="0.19685039370078741" top="1.1811023622047245" bottom="0.39370078740157483" header="0.31496062992125984" footer="0.19685039370078741"/>
  <pageSetup paperSize="9" scale="66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0"/>
  <sheetViews>
    <sheetView topLeftCell="D1" workbookViewId="0">
      <selection activeCell="D5" sqref="D5"/>
    </sheetView>
  </sheetViews>
  <sheetFormatPr baseColWidth="10" defaultRowHeight="12.75" outlineLevelRow="1" outlineLevelCol="1" x14ac:dyDescent="0.2"/>
  <cols>
    <col min="1" max="3" width="11.42578125" hidden="1" customWidth="1" outlineLevel="1"/>
    <col min="4" max="4" width="30.28515625" customWidth="1" collapsed="1"/>
    <col min="5" max="5" width="11.42578125" hidden="1" customWidth="1" outlineLevel="1"/>
    <col min="6" max="6" width="26.140625" style="7" bestFit="1" customWidth="1" collapsed="1"/>
    <col min="7" max="7" width="7.7109375" bestFit="1" customWidth="1"/>
    <col min="8" max="11" width="11.42578125" hidden="1" customWidth="1" outlineLevel="1"/>
    <col min="12" max="12" width="10.28515625" customWidth="1" collapsed="1"/>
    <col min="13" max="13" width="11.42578125" hidden="1" customWidth="1" outlineLevel="1"/>
    <col min="14" max="14" width="8.7109375" customWidth="1" collapsed="1"/>
    <col min="15" max="15" width="11.42578125" hidden="1" customWidth="1" outlineLevel="1"/>
    <col min="16" max="16" width="11.42578125" collapsed="1"/>
    <col min="17" max="17" width="11.42578125" hidden="1" customWidth="1" outlineLevel="1"/>
    <col min="18" max="18" width="6.7109375" customWidth="1" collapsed="1"/>
    <col min="19" max="19" width="6.5703125" customWidth="1"/>
    <col min="20" max="20" width="11.42578125" hidden="1" customWidth="1" outlineLevel="1"/>
    <col min="21" max="21" width="6.5703125" customWidth="1" collapsed="1"/>
    <col min="22" max="22" width="11.42578125" hidden="1" customWidth="1" outlineLevel="1"/>
    <col min="23" max="23" width="6.5703125" customWidth="1" collapsed="1"/>
    <col min="24" max="24" width="11.42578125" hidden="1" customWidth="1" outlineLevel="1"/>
    <col min="25" max="25" width="10" customWidth="1" collapsed="1"/>
    <col min="26" max="26" width="8.85546875" customWidth="1"/>
    <col min="27" max="27" width="11.42578125" hidden="1" customWidth="1" outlineLevel="1"/>
    <col min="28" max="28" width="11.42578125" collapsed="1"/>
    <col min="31" max="31" width="11.42578125" hidden="1" customWidth="1" outlineLevel="1"/>
    <col min="32" max="32" width="13.28515625" customWidth="1" collapsed="1"/>
    <col min="33" max="34" width="11.42578125" hidden="1" customWidth="1" outlineLevel="1"/>
    <col min="35" max="35" width="7.42578125" customWidth="1" collapsed="1"/>
    <col min="36" max="37" width="11.42578125" hidden="1" customWidth="1" outlineLevel="1"/>
    <col min="38" max="38" width="7.42578125" customWidth="1" collapsed="1"/>
    <col min="39" max="39" width="11.42578125" hidden="1" customWidth="1" outlineLevel="1"/>
    <col min="40" max="40" width="9.140625" customWidth="1" collapsed="1"/>
    <col min="41" max="41" width="11.42578125" hidden="1" customWidth="1" outlineLevel="1"/>
    <col min="42" max="42" width="13.140625" customWidth="1" collapsed="1"/>
    <col min="43" max="43" width="10.85546875" customWidth="1"/>
    <col min="44" max="44" width="11.42578125" hidden="1" customWidth="1" outlineLevel="1"/>
    <col min="45" max="45" width="9.85546875" customWidth="1" collapsed="1"/>
    <col min="46" max="46" width="7.42578125" customWidth="1"/>
    <col min="47" max="47" width="10.5703125" customWidth="1"/>
    <col min="48" max="51" width="11.42578125" hidden="1" customWidth="1" outlineLevel="1"/>
    <col min="52" max="52" width="11.42578125" collapsed="1"/>
  </cols>
  <sheetData>
    <row r="1" spans="1:51" ht="16.5" x14ac:dyDescent="0.2">
      <c r="D1" s="78" t="s">
        <v>323</v>
      </c>
      <c r="E1" s="78"/>
      <c r="F1" s="183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</row>
    <row r="2" spans="1:51" ht="19.5" x14ac:dyDescent="0.2">
      <c r="D2" s="80" t="s">
        <v>267</v>
      </c>
      <c r="E2" s="80"/>
      <c r="F2" s="183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</row>
    <row r="3" spans="1:51" x14ac:dyDescent="0.2">
      <c r="D3" s="3">
        <v>44168</v>
      </c>
    </row>
    <row r="5" spans="1:51" x14ac:dyDescent="0.2">
      <c r="D5" s="9" t="s">
        <v>274</v>
      </c>
      <c r="N5" s="11">
        <f>SUBTOTAL(9,N14:N1048576)</f>
        <v>29456</v>
      </c>
      <c r="Y5" s="11">
        <f>SUBTOTAL(9,Y14:Y1048576)</f>
        <v>-12805038</v>
      </c>
      <c r="AB5" s="11">
        <f>SUBTOTAL(9,AB14:AB1048576)</f>
        <v>585679268.93999994</v>
      </c>
      <c r="AC5" s="11">
        <f>SUBTOTAL(9,AC14:AC1048576)</f>
        <v>84542387.289999977</v>
      </c>
      <c r="AD5" s="11">
        <f>SUBTOTAL(9,AD14:AD1048576)</f>
        <v>211883088.10999998</v>
      </c>
      <c r="AE5" s="11">
        <f>SUBTOTAL(9,AE14:AE1048576)</f>
        <v>529455077.9599998</v>
      </c>
      <c r="AF5" s="245">
        <f>AD5/AE5</f>
        <v>0.40019086968886847</v>
      </c>
      <c r="AG5" s="11">
        <f>SUBTOTAL(9,AG14:AG1048576)</f>
        <v>2971125.1800000006</v>
      </c>
      <c r="AH5" s="11">
        <f>SUBTOTAL(9,AH14:AH1048576)</f>
        <v>622993184.86000001</v>
      </c>
      <c r="AI5" s="246">
        <f>AG5/AH5</f>
        <v>4.7691134545359056E-3</v>
      </c>
      <c r="AJ5" s="11">
        <f>SUBTOTAL(9,AJ14:AJ1048576)</f>
        <v>450766288.81999999</v>
      </c>
      <c r="AL5" s="246">
        <f>(AJ5*AK6)/AH5</f>
        <v>3.6177465482330765E-2</v>
      </c>
      <c r="AM5" s="11">
        <f>SUBTOTAL(9,AM14:AM1048576)</f>
        <v>15108902.01</v>
      </c>
      <c r="AN5" s="11">
        <f>SUBTOTAL(9,AN14:AN1048576)</f>
        <v>28476391.060000002</v>
      </c>
      <c r="AO5" s="11">
        <f>SUBTOTAL(9,AO14:AO1048576)</f>
        <v>12539805.050000003</v>
      </c>
      <c r="AP5" s="245">
        <f>AH5/(AR5-AM5)</f>
        <v>1.0562436067544336</v>
      </c>
      <c r="AQ5" s="11">
        <f>SUBTOTAL(9,AQ14:AQ1048576)</f>
        <v>355944874.0799998</v>
      </c>
      <c r="AR5" s="11">
        <f>SUBTOTAL(9,AR14:AR1048576)</f>
        <v>604928505.0599997</v>
      </c>
      <c r="AT5" s="245">
        <f>AQ5/AR5</f>
        <v>0.58840816906899684</v>
      </c>
      <c r="AU5" s="11">
        <f>SUBTOTAL(9,AU14:AU1048576)</f>
        <v>216323526.29000005</v>
      </c>
    </row>
    <row r="6" spans="1:51" x14ac:dyDescent="0.2">
      <c r="D6" s="9" t="s">
        <v>238</v>
      </c>
      <c r="N6" s="11">
        <f>SUBTOTAL(1,N14:N1048576)</f>
        <v>338.57471264367814</v>
      </c>
      <c r="Y6" s="11">
        <f>SUBTOTAL(1,Y14:Y1048576)</f>
        <v>-147184.3448275862</v>
      </c>
      <c r="AB6" s="11">
        <f>SUBTOTAL(1,AB14:AB1048576)</f>
        <v>6731945.6199999992</v>
      </c>
      <c r="AC6" s="11">
        <f>SUBTOTAL(1,AC14:AC1048576)</f>
        <v>1043733.1764197528</v>
      </c>
      <c r="AD6" s="11">
        <f>SUBTOTAL(1,AD14:AD1048576)</f>
        <v>2615840.5939506171</v>
      </c>
      <c r="AE6" s="11">
        <f>SUBTOTAL(1,AE14:AE1048576)</f>
        <v>6536482.4439506149</v>
      </c>
      <c r="AF6" s="245">
        <f>AD6/AE6</f>
        <v>0.40019086968886847</v>
      </c>
      <c r="AG6" s="11">
        <f>SUBTOTAL(1,AG14:AG1048576)</f>
        <v>36680.557777777787</v>
      </c>
      <c r="AH6" s="11">
        <f>SUBTOTAL(1,AH14:AH1048576)</f>
        <v>7691273.887160494</v>
      </c>
      <c r="AI6" s="246">
        <f>AG6/AH6</f>
        <v>4.7691134545359056E-3</v>
      </c>
      <c r="AJ6" s="11">
        <f>SUBTOTAL(1,AJ14:AJ1048576)</f>
        <v>5565015.9113580249</v>
      </c>
      <c r="AK6" s="245">
        <f>SUBTOTAL(1,AK14:AK1048576)</f>
        <v>4.9999999999999913E-2</v>
      </c>
      <c r="AL6" s="246">
        <f>(AJ6*AK6)/AH6</f>
        <v>3.6177465482330765E-2</v>
      </c>
      <c r="AM6" s="11">
        <f>SUBTOTAL(1,AM14:AM1048576)</f>
        <v>186529.65444444443</v>
      </c>
      <c r="AN6" s="11">
        <f>SUBTOTAL(1,AN14:AN1048576)</f>
        <v>351560.38345679018</v>
      </c>
      <c r="AO6" s="11">
        <f>SUBTOTAL(1,AO14:AO1048576)</f>
        <v>144135.69022988508</v>
      </c>
      <c r="AP6" s="245">
        <f>AH6/(AR6-AM6)</f>
        <v>1.0562436067544336</v>
      </c>
      <c r="AQ6" s="11">
        <f>SUBTOTAL(1,AQ14:AQ1048576)</f>
        <v>4394381.1614814792</v>
      </c>
      <c r="AR6" s="11">
        <f>SUBTOTAL(1,AR14:AR1048576)</f>
        <v>7468253.148888885</v>
      </c>
      <c r="AT6" s="245">
        <f>AQ6/AR6</f>
        <v>0.58840816906899684</v>
      </c>
      <c r="AU6" s="11">
        <f>SUBTOTAL(1,AU14:AU1048576)</f>
        <v>2670660.8183950623</v>
      </c>
    </row>
    <row r="7" spans="1:51" ht="6" customHeight="1" thickBot="1" x14ac:dyDescent="0.25"/>
    <row r="8" spans="1:51" ht="15.75" hidden="1" outlineLevel="1" thickBot="1" x14ac:dyDescent="0.3">
      <c r="A8" s="124" t="s">
        <v>0</v>
      </c>
      <c r="B8" s="124" t="s">
        <v>239</v>
      </c>
      <c r="C8" s="124" t="s">
        <v>1</v>
      </c>
      <c r="D8" s="124" t="s">
        <v>2</v>
      </c>
      <c r="E8" s="124" t="s">
        <v>3</v>
      </c>
      <c r="F8" s="184" t="s">
        <v>240</v>
      </c>
      <c r="G8" s="124" t="s">
        <v>6</v>
      </c>
      <c r="H8" s="124" t="s">
        <v>8</v>
      </c>
      <c r="I8" s="124" t="s">
        <v>4</v>
      </c>
      <c r="J8" s="124" t="s">
        <v>5</v>
      </c>
      <c r="K8" s="124" t="s">
        <v>272</v>
      </c>
      <c r="L8" s="124" t="s">
        <v>11</v>
      </c>
      <c r="M8" s="124" t="s">
        <v>244</v>
      </c>
      <c r="N8" s="124" t="s">
        <v>10</v>
      </c>
      <c r="O8" s="124" t="s">
        <v>283</v>
      </c>
      <c r="P8" s="124" t="s">
        <v>12</v>
      </c>
      <c r="Q8" s="124" t="s">
        <v>243</v>
      </c>
      <c r="R8" s="124" t="s">
        <v>284</v>
      </c>
      <c r="S8" s="144" t="s">
        <v>14</v>
      </c>
      <c r="T8" s="144" t="s">
        <v>241</v>
      </c>
      <c r="U8" s="144" t="s">
        <v>242</v>
      </c>
      <c r="V8" s="144" t="s">
        <v>285</v>
      </c>
      <c r="W8" s="144" t="s">
        <v>286</v>
      </c>
      <c r="X8" s="144" t="s">
        <v>287</v>
      </c>
      <c r="Y8" s="144" t="s">
        <v>288</v>
      </c>
      <c r="Z8" s="144" t="s">
        <v>289</v>
      </c>
      <c r="AA8" s="124" t="s">
        <v>278</v>
      </c>
      <c r="AB8" s="144" t="s">
        <v>248</v>
      </c>
      <c r="AC8" s="144" t="s">
        <v>290</v>
      </c>
      <c r="AD8" s="144" t="s">
        <v>246</v>
      </c>
      <c r="AE8" s="144" t="s">
        <v>247</v>
      </c>
      <c r="AF8" s="144" t="s">
        <v>291</v>
      </c>
      <c r="AG8" s="144" t="s">
        <v>292</v>
      </c>
      <c r="AH8" s="144" t="s">
        <v>293</v>
      </c>
      <c r="AI8" s="144" t="s">
        <v>253</v>
      </c>
      <c r="AJ8" s="144" t="s">
        <v>294</v>
      </c>
      <c r="AK8" s="144" t="s">
        <v>295</v>
      </c>
      <c r="AL8" s="144" t="s">
        <v>296</v>
      </c>
      <c r="AM8" s="124" t="s">
        <v>297</v>
      </c>
      <c r="AN8" s="144" t="s">
        <v>302</v>
      </c>
      <c r="AO8" s="144" t="s">
        <v>245</v>
      </c>
      <c r="AP8" s="144" t="s">
        <v>298</v>
      </c>
      <c r="AQ8" s="144" t="s">
        <v>299</v>
      </c>
      <c r="AR8" s="144" t="s">
        <v>300</v>
      </c>
      <c r="AS8" s="144" t="s">
        <v>254</v>
      </c>
      <c r="AT8" s="144" t="s">
        <v>301</v>
      </c>
      <c r="AU8" s="144" t="s">
        <v>303</v>
      </c>
      <c r="AV8" s="124" t="s">
        <v>304</v>
      </c>
      <c r="AW8" s="124" t="s">
        <v>305</v>
      </c>
      <c r="AX8" s="124" t="s">
        <v>306</v>
      </c>
      <c r="AY8" s="124" t="s">
        <v>280</v>
      </c>
    </row>
    <row r="9" spans="1:51" s="7" customFormat="1" ht="12.75" customHeight="1" collapsed="1" x14ac:dyDescent="0.2">
      <c r="A9" s="133"/>
      <c r="B9" s="133"/>
      <c r="C9" s="179"/>
      <c r="D9" s="113" t="s">
        <v>217</v>
      </c>
      <c r="E9" s="181"/>
      <c r="F9" s="113" t="s">
        <v>61</v>
      </c>
      <c r="G9" s="113" t="s">
        <v>218</v>
      </c>
      <c r="H9" s="142"/>
      <c r="I9" s="134"/>
      <c r="J9" s="134"/>
      <c r="K9" s="135"/>
      <c r="L9" s="126" t="s">
        <v>220</v>
      </c>
      <c r="M9" s="166"/>
      <c r="N9" s="126" t="s">
        <v>219</v>
      </c>
      <c r="O9" s="166"/>
      <c r="P9" s="259" t="s">
        <v>221</v>
      </c>
      <c r="Q9" s="260"/>
      <c r="R9" s="261"/>
      <c r="S9" s="259" t="s">
        <v>222</v>
      </c>
      <c r="T9" s="260"/>
      <c r="U9" s="260"/>
      <c r="V9" s="260"/>
      <c r="W9" s="260"/>
      <c r="X9" s="261"/>
      <c r="Y9" s="259" t="s">
        <v>250</v>
      </c>
      <c r="Z9" s="261"/>
      <c r="AA9" s="166"/>
      <c r="AB9" s="253" t="s">
        <v>310</v>
      </c>
      <c r="AC9" s="254"/>
      <c r="AD9" s="254"/>
      <c r="AE9" s="254"/>
      <c r="AF9" s="254"/>
      <c r="AG9" s="254"/>
      <c r="AH9" s="254"/>
      <c r="AI9" s="254"/>
      <c r="AJ9" s="254"/>
      <c r="AK9" s="254"/>
      <c r="AL9" s="255"/>
      <c r="AM9" s="166"/>
      <c r="AN9" s="253" t="s">
        <v>230</v>
      </c>
      <c r="AO9" s="254"/>
      <c r="AP9" s="255"/>
      <c r="AQ9" s="253" t="s">
        <v>299</v>
      </c>
      <c r="AR9" s="254"/>
      <c r="AS9" s="254"/>
      <c r="AT9" s="254"/>
      <c r="AU9" s="255"/>
      <c r="AV9" s="136"/>
      <c r="AW9" s="136"/>
      <c r="AX9" s="134"/>
      <c r="AY9" s="137"/>
    </row>
    <row r="10" spans="1:51" s="7" customFormat="1" ht="11.25" x14ac:dyDescent="0.2">
      <c r="A10" s="133"/>
      <c r="B10" s="133"/>
      <c r="C10" s="179"/>
      <c r="D10" s="114"/>
      <c r="E10" s="181"/>
      <c r="F10" s="114"/>
      <c r="G10" s="114"/>
      <c r="H10" s="142"/>
      <c r="I10" s="134"/>
      <c r="J10" s="134"/>
      <c r="K10" s="135"/>
      <c r="L10" s="114"/>
      <c r="M10" s="166"/>
      <c r="N10" s="114"/>
      <c r="O10" s="166"/>
      <c r="P10" s="116" t="s">
        <v>224</v>
      </c>
      <c r="Q10" s="117"/>
      <c r="R10" s="118" t="s">
        <v>307</v>
      </c>
      <c r="S10" s="116" t="s">
        <v>249</v>
      </c>
      <c r="T10" s="117"/>
      <c r="U10" s="117" t="s">
        <v>224</v>
      </c>
      <c r="V10" s="117"/>
      <c r="W10" s="117" t="s">
        <v>319</v>
      </c>
      <c r="X10" s="118"/>
      <c r="Y10" s="157" t="s">
        <v>224</v>
      </c>
      <c r="Z10" s="158" t="s">
        <v>309</v>
      </c>
      <c r="AA10" s="166"/>
      <c r="AB10" s="157" t="s">
        <v>234</v>
      </c>
      <c r="AC10" s="169" t="s">
        <v>233</v>
      </c>
      <c r="AD10" s="262" t="s">
        <v>246</v>
      </c>
      <c r="AE10" s="257"/>
      <c r="AF10" s="263"/>
      <c r="AG10" s="169"/>
      <c r="AH10" s="169"/>
      <c r="AI10" s="257" t="s">
        <v>313</v>
      </c>
      <c r="AJ10" s="257"/>
      <c r="AK10" s="257"/>
      <c r="AL10" s="258"/>
      <c r="AM10" s="166"/>
      <c r="AN10" s="256" t="s">
        <v>316</v>
      </c>
      <c r="AO10" s="257"/>
      <c r="AP10" s="258"/>
      <c r="AQ10" s="157" t="s">
        <v>224</v>
      </c>
      <c r="AR10" s="169"/>
      <c r="AS10" s="169" t="s">
        <v>309</v>
      </c>
      <c r="AT10" s="169" t="s">
        <v>309</v>
      </c>
      <c r="AU10" s="158" t="s">
        <v>317</v>
      </c>
      <c r="AV10" s="136"/>
      <c r="AW10" s="136"/>
      <c r="AX10" s="134"/>
      <c r="AY10" s="137"/>
    </row>
    <row r="11" spans="1:51" s="7" customFormat="1" ht="11.25" x14ac:dyDescent="0.2">
      <c r="A11" s="133"/>
      <c r="B11" s="133"/>
      <c r="C11" s="179"/>
      <c r="D11" s="114"/>
      <c r="E11" s="181"/>
      <c r="F11" s="114"/>
      <c r="G11" s="114"/>
      <c r="H11" s="142"/>
      <c r="I11" s="134"/>
      <c r="J11" s="134"/>
      <c r="K11" s="135"/>
      <c r="L11" s="114"/>
      <c r="M11" s="166"/>
      <c r="N11" s="114"/>
      <c r="O11" s="166"/>
      <c r="P11" s="116"/>
      <c r="Q11" s="117"/>
      <c r="R11" s="118"/>
      <c r="S11" s="116"/>
      <c r="T11" s="117"/>
      <c r="U11" s="117"/>
      <c r="V11" s="117"/>
      <c r="W11" s="117" t="s">
        <v>308</v>
      </c>
      <c r="X11" s="118"/>
      <c r="Y11" s="157"/>
      <c r="Z11" s="158" t="s">
        <v>221</v>
      </c>
      <c r="AA11" s="166"/>
      <c r="AB11" s="157" t="s">
        <v>251</v>
      </c>
      <c r="AC11" s="169" t="s">
        <v>311</v>
      </c>
      <c r="AD11" s="171"/>
      <c r="AE11" s="169"/>
      <c r="AF11" s="172"/>
      <c r="AG11" s="169"/>
      <c r="AH11" s="169"/>
      <c r="AI11" s="117"/>
      <c r="AJ11" s="169"/>
      <c r="AK11" s="169"/>
      <c r="AL11" s="158"/>
      <c r="AM11" s="166"/>
      <c r="AN11" s="153"/>
      <c r="AO11" s="152"/>
      <c r="AP11" s="154"/>
      <c r="AQ11" s="157"/>
      <c r="AR11" s="169"/>
      <c r="AS11" s="169" t="s">
        <v>221</v>
      </c>
      <c r="AT11" s="169" t="s">
        <v>228</v>
      </c>
      <c r="AU11" s="158" t="s">
        <v>318</v>
      </c>
      <c r="AV11" s="136"/>
      <c r="AW11" s="136"/>
      <c r="AX11" s="134"/>
      <c r="AY11" s="137"/>
    </row>
    <row r="12" spans="1:51" s="7" customFormat="1" ht="11.25" x14ac:dyDescent="0.2">
      <c r="A12" s="138"/>
      <c r="B12" s="138"/>
      <c r="C12" s="180"/>
      <c r="D12" s="114"/>
      <c r="E12" s="182"/>
      <c r="F12" s="114"/>
      <c r="G12" s="114"/>
      <c r="H12" s="143"/>
      <c r="I12" s="139"/>
      <c r="J12" s="139"/>
      <c r="K12" s="140"/>
      <c r="L12" s="114"/>
      <c r="M12" s="167"/>
      <c r="N12" s="114"/>
      <c r="O12" s="167"/>
      <c r="P12" s="116"/>
      <c r="Q12" s="117"/>
      <c r="R12" s="118"/>
      <c r="S12" s="146"/>
      <c r="T12" s="145"/>
      <c r="U12" s="145"/>
      <c r="V12" s="145"/>
      <c r="W12" s="145"/>
      <c r="X12" s="119"/>
      <c r="Y12" s="157"/>
      <c r="Z12" s="158"/>
      <c r="AA12" s="167"/>
      <c r="AB12" s="157"/>
      <c r="AC12" s="169"/>
      <c r="AD12" s="171" t="s">
        <v>224</v>
      </c>
      <c r="AE12" s="169"/>
      <c r="AF12" s="172" t="s">
        <v>312</v>
      </c>
      <c r="AG12" s="169"/>
      <c r="AH12" s="169"/>
      <c r="AI12" s="169" t="s">
        <v>314</v>
      </c>
      <c r="AJ12" s="169"/>
      <c r="AK12" s="169"/>
      <c r="AL12" s="158" t="s">
        <v>315</v>
      </c>
      <c r="AM12" s="167"/>
      <c r="AN12" s="153" t="s">
        <v>224</v>
      </c>
      <c r="AO12" s="152"/>
      <c r="AP12" s="154" t="s">
        <v>298</v>
      </c>
      <c r="AQ12" s="157"/>
      <c r="AR12" s="169"/>
      <c r="AS12" s="169"/>
      <c r="AT12" s="169"/>
      <c r="AU12" s="158"/>
      <c r="AV12" s="136"/>
      <c r="AW12" s="136"/>
      <c r="AX12" s="139"/>
      <c r="AY12" s="141"/>
    </row>
    <row r="13" spans="1:51" s="7" customFormat="1" ht="12" thickBot="1" x14ac:dyDescent="0.25">
      <c r="A13" s="175"/>
      <c r="B13" s="175"/>
      <c r="C13" s="175"/>
      <c r="D13" s="115"/>
      <c r="E13" s="176"/>
      <c r="F13" s="115"/>
      <c r="G13" s="115"/>
      <c r="H13" s="175"/>
      <c r="I13" s="176"/>
      <c r="J13" s="176"/>
      <c r="K13" s="176"/>
      <c r="L13" s="115"/>
      <c r="M13" s="175"/>
      <c r="N13" s="115"/>
      <c r="O13" s="175"/>
      <c r="P13" s="120"/>
      <c r="Q13" s="121"/>
      <c r="R13" s="122"/>
      <c r="S13" s="147"/>
      <c r="T13" s="148"/>
      <c r="U13" s="148"/>
      <c r="V13" s="148"/>
      <c r="W13" s="148"/>
      <c r="X13" s="149"/>
      <c r="Y13" s="159"/>
      <c r="Z13" s="160"/>
      <c r="AA13" s="175"/>
      <c r="AB13" s="159"/>
      <c r="AC13" s="170"/>
      <c r="AD13" s="173"/>
      <c r="AE13" s="170"/>
      <c r="AF13" s="174"/>
      <c r="AG13" s="170"/>
      <c r="AH13" s="170"/>
      <c r="AI13" s="170"/>
      <c r="AJ13" s="170"/>
      <c r="AK13" s="170"/>
      <c r="AL13" s="160"/>
      <c r="AM13" s="175"/>
      <c r="AN13" s="155"/>
      <c r="AO13" s="168"/>
      <c r="AP13" s="156"/>
      <c r="AQ13" s="159"/>
      <c r="AR13" s="170"/>
      <c r="AS13" s="170"/>
      <c r="AT13" s="170"/>
      <c r="AU13" s="160"/>
      <c r="AV13" s="136"/>
      <c r="AW13" s="136"/>
      <c r="AX13" s="176"/>
      <c r="AY13" s="177"/>
    </row>
    <row r="14" spans="1:51" s="128" customFormat="1" x14ac:dyDescent="0.2">
      <c r="A14" s="129">
        <v>214</v>
      </c>
      <c r="B14" s="129">
        <v>1</v>
      </c>
      <c r="C14" s="185">
        <v>1</v>
      </c>
      <c r="D14" s="186" t="s">
        <v>53</v>
      </c>
      <c r="E14" s="189" t="s">
        <v>54</v>
      </c>
      <c r="F14" s="191" t="s">
        <v>53</v>
      </c>
      <c r="G14" s="196" t="s">
        <v>56</v>
      </c>
      <c r="H14" s="194">
        <v>3</v>
      </c>
      <c r="I14" s="178" t="s">
        <v>322</v>
      </c>
      <c r="J14" s="178" t="s">
        <v>55</v>
      </c>
      <c r="K14" s="199" t="s">
        <v>55</v>
      </c>
      <c r="L14" s="201">
        <v>9028</v>
      </c>
      <c r="M14" s="204">
        <v>9028</v>
      </c>
      <c r="N14" s="206">
        <v>971</v>
      </c>
      <c r="O14" s="204">
        <v>0.10755427558706249</v>
      </c>
      <c r="P14" s="209">
        <v>18834557.66</v>
      </c>
      <c r="Q14" s="210">
        <v>18834557.66</v>
      </c>
      <c r="R14" s="211">
        <v>2086.23</v>
      </c>
      <c r="S14" s="218">
        <v>94</v>
      </c>
      <c r="T14" s="219"/>
      <c r="U14" s="220">
        <v>94</v>
      </c>
      <c r="V14" s="220">
        <v>55</v>
      </c>
      <c r="W14" s="221">
        <v>149</v>
      </c>
      <c r="X14" s="204">
        <v>117</v>
      </c>
      <c r="Y14" s="209">
        <v>-518015</v>
      </c>
      <c r="Z14" s="229">
        <v>-2.750343328211723E-2</v>
      </c>
      <c r="AA14" s="204">
        <v>0</v>
      </c>
      <c r="AB14" s="209">
        <v>16857212</v>
      </c>
      <c r="AC14" s="210">
        <v>608907.74</v>
      </c>
      <c r="AD14" s="210">
        <v>8902472.3300000001</v>
      </c>
      <c r="AE14" s="210">
        <v>17463785.550000001</v>
      </c>
      <c r="AF14" s="232">
        <v>0.50976761621995526</v>
      </c>
      <c r="AG14" s="220">
        <v>96688.35</v>
      </c>
      <c r="AH14" s="220">
        <v>19995116.960000001</v>
      </c>
      <c r="AI14" s="233">
        <v>4.8355981209524269E-3</v>
      </c>
      <c r="AJ14" s="220">
        <v>12890000</v>
      </c>
      <c r="AK14" s="220">
        <v>0.05</v>
      </c>
      <c r="AL14" s="229">
        <v>3.2232869719607787E-2</v>
      </c>
      <c r="AM14" s="204">
        <v>0</v>
      </c>
      <c r="AN14" s="209">
        <v>791759.84</v>
      </c>
      <c r="AO14" s="220">
        <v>791759.84</v>
      </c>
      <c r="AP14" s="238">
        <v>1.0412302825517625</v>
      </c>
      <c r="AQ14" s="209">
        <v>7954739.6699999999</v>
      </c>
      <c r="AR14" s="210">
        <v>19203357.120000001</v>
      </c>
      <c r="AS14" s="242">
        <v>0.42234810148442847</v>
      </c>
      <c r="AT14" s="242">
        <v>0.41423692848555427</v>
      </c>
      <c r="AU14" s="211">
        <v>5507234.9500000002</v>
      </c>
      <c r="AV14" s="217"/>
      <c r="AW14" s="127"/>
      <c r="AX14" s="130" t="s">
        <v>55</v>
      </c>
      <c r="AY14" s="131">
        <v>44123.331944444442</v>
      </c>
    </row>
    <row r="15" spans="1:51" s="128" customFormat="1" x14ac:dyDescent="0.2">
      <c r="A15" s="129">
        <v>31</v>
      </c>
      <c r="B15" s="129">
        <v>1</v>
      </c>
      <c r="C15" s="185">
        <v>3</v>
      </c>
      <c r="D15" s="187" t="s">
        <v>58</v>
      </c>
      <c r="E15" s="190" t="s">
        <v>59</v>
      </c>
      <c r="F15" s="192" t="s">
        <v>58</v>
      </c>
      <c r="G15" s="197" t="s">
        <v>60</v>
      </c>
      <c r="H15" s="195">
        <v>2</v>
      </c>
      <c r="I15" s="130" t="s">
        <v>322</v>
      </c>
      <c r="J15" s="130" t="s">
        <v>55</v>
      </c>
      <c r="K15" s="200" t="s">
        <v>55</v>
      </c>
      <c r="L15" s="202">
        <v>8430</v>
      </c>
      <c r="M15" s="205">
        <v>0</v>
      </c>
      <c r="N15" s="207">
        <v>227.5</v>
      </c>
      <c r="O15" s="205">
        <v>2.6986951364175563E-2</v>
      </c>
      <c r="P15" s="212">
        <v>16585038.91</v>
      </c>
      <c r="Q15" s="132">
        <v>0</v>
      </c>
      <c r="R15" s="213">
        <v>1967.38</v>
      </c>
      <c r="S15" s="222">
        <v>39</v>
      </c>
      <c r="T15" s="127"/>
      <c r="U15" s="127"/>
      <c r="V15" s="127"/>
      <c r="W15" s="223"/>
      <c r="X15" s="228"/>
      <c r="Y15" s="212">
        <v>-923045</v>
      </c>
      <c r="Z15" s="230">
        <v>-5.5655280943805757E-2</v>
      </c>
      <c r="AA15" s="205">
        <v>0</v>
      </c>
      <c r="AB15" s="212">
        <v>2870003</v>
      </c>
      <c r="AC15" s="132">
        <v>0</v>
      </c>
      <c r="AD15" s="132">
        <v>1178828.03</v>
      </c>
      <c r="AE15" s="132">
        <v>5494309.9000000004</v>
      </c>
      <c r="AF15" s="164">
        <v>0.21455433920827799</v>
      </c>
      <c r="AG15" s="129">
        <v>11189.43</v>
      </c>
      <c r="AH15" s="129">
        <v>6865712.6100000003</v>
      </c>
      <c r="AI15" s="151">
        <v>1.6297550794221198E-3</v>
      </c>
      <c r="AJ15" s="129">
        <v>3500000</v>
      </c>
      <c r="AK15" s="129">
        <v>0.05</v>
      </c>
      <c r="AL15" s="230">
        <v>2.5488978339278316E-2</v>
      </c>
      <c r="AM15" s="205">
        <v>0</v>
      </c>
      <c r="AN15" s="212">
        <v>-14178.65</v>
      </c>
      <c r="AO15" s="129">
        <v>-14178.65</v>
      </c>
      <c r="AP15" s="239">
        <v>0.99793911713656946</v>
      </c>
      <c r="AQ15" s="212">
        <v>1691174.97</v>
      </c>
      <c r="AR15" s="132">
        <v>6879891.2599999998</v>
      </c>
      <c r="AS15" s="150">
        <v>0.10196991271333714</v>
      </c>
      <c r="AT15" s="150">
        <v>0.24581420055758266</v>
      </c>
      <c r="AU15" s="213">
        <v>1691174.97</v>
      </c>
      <c r="AV15" s="217"/>
      <c r="AW15" s="127"/>
      <c r="AX15" s="130" t="s">
        <v>273</v>
      </c>
      <c r="AY15" s="131">
        <v>44123.331944444442</v>
      </c>
    </row>
    <row r="16" spans="1:51" s="128" customFormat="1" x14ac:dyDescent="0.2">
      <c r="A16" s="129">
        <v>17</v>
      </c>
      <c r="B16" s="129">
        <v>16</v>
      </c>
      <c r="C16" s="185">
        <v>4</v>
      </c>
      <c r="D16" s="187" t="s">
        <v>63</v>
      </c>
      <c r="E16" s="190" t="s">
        <v>64</v>
      </c>
      <c r="F16" s="192" t="s">
        <v>67</v>
      </c>
      <c r="G16" s="197" t="s">
        <v>65</v>
      </c>
      <c r="H16" s="195">
        <v>1</v>
      </c>
      <c r="I16" s="130" t="s">
        <v>322</v>
      </c>
      <c r="J16" s="130" t="s">
        <v>55</v>
      </c>
      <c r="K16" s="200" t="s">
        <v>55</v>
      </c>
      <c r="L16" s="202">
        <v>2280</v>
      </c>
      <c r="M16" s="205">
        <v>2280</v>
      </c>
      <c r="N16" s="207">
        <v>190</v>
      </c>
      <c r="O16" s="205">
        <v>8.3333333333333343E-2</v>
      </c>
      <c r="P16" s="212">
        <v>5070752.71</v>
      </c>
      <c r="Q16" s="132">
        <v>5070752.71</v>
      </c>
      <c r="R16" s="213">
        <v>2224.0100000000002</v>
      </c>
      <c r="S16" s="222">
        <v>62</v>
      </c>
      <c r="T16" s="129">
        <v>33</v>
      </c>
      <c r="U16" s="129">
        <v>95</v>
      </c>
      <c r="V16" s="129">
        <v>60</v>
      </c>
      <c r="W16" s="224">
        <v>155</v>
      </c>
      <c r="X16" s="205">
        <v>117</v>
      </c>
      <c r="Y16" s="212">
        <v>160322</v>
      </c>
      <c r="Z16" s="230">
        <v>3.1617002281304304E-2</v>
      </c>
      <c r="AA16" s="205">
        <v>0</v>
      </c>
      <c r="AB16" s="212">
        <v>490007</v>
      </c>
      <c r="AC16" s="132">
        <v>0</v>
      </c>
      <c r="AD16" s="132">
        <v>-1060884.6399999999</v>
      </c>
      <c r="AE16" s="132">
        <v>3318273.5</v>
      </c>
      <c r="AF16" s="164">
        <v>-0.31970982500387624</v>
      </c>
      <c r="AG16" s="129">
        <v>-1708.15</v>
      </c>
      <c r="AH16" s="129">
        <v>3437616.2</v>
      </c>
      <c r="AI16" s="151">
        <v>-4.9689956662410427E-4</v>
      </c>
      <c r="AJ16" s="129">
        <v>400000</v>
      </c>
      <c r="AK16" s="129">
        <v>0.05</v>
      </c>
      <c r="AL16" s="230">
        <v>5.8179851491274677E-3</v>
      </c>
      <c r="AM16" s="205">
        <v>582000</v>
      </c>
      <c r="AN16" s="212">
        <v>588737.54</v>
      </c>
      <c r="AO16" s="129">
        <v>6737.54</v>
      </c>
      <c r="AP16" s="239">
        <v>1.430624133138708</v>
      </c>
      <c r="AQ16" s="212">
        <v>1550891.64</v>
      </c>
      <c r="AR16" s="132">
        <v>2984878.66</v>
      </c>
      <c r="AS16" s="150">
        <v>0.30585037936113435</v>
      </c>
      <c r="AT16" s="150">
        <v>0.51958280943989854</v>
      </c>
      <c r="AU16" s="213">
        <v>748891.64</v>
      </c>
      <c r="AV16" s="217"/>
      <c r="AW16" s="127"/>
      <c r="AX16" s="130" t="s">
        <v>55</v>
      </c>
      <c r="AY16" s="131">
        <v>44123.331944444442</v>
      </c>
    </row>
    <row r="17" spans="1:51" s="128" customFormat="1" x14ac:dyDescent="0.2">
      <c r="A17" s="129">
        <v>16</v>
      </c>
      <c r="B17" s="129">
        <v>1</v>
      </c>
      <c r="C17" s="185">
        <v>5</v>
      </c>
      <c r="D17" s="187" t="s">
        <v>67</v>
      </c>
      <c r="E17" s="190" t="s">
        <v>64</v>
      </c>
      <c r="F17" s="192" t="s">
        <v>67</v>
      </c>
      <c r="G17" s="197" t="s">
        <v>60</v>
      </c>
      <c r="H17" s="195">
        <v>2</v>
      </c>
      <c r="I17" s="130" t="s">
        <v>322</v>
      </c>
      <c r="J17" s="130" t="s">
        <v>55</v>
      </c>
      <c r="K17" s="200" t="s">
        <v>55</v>
      </c>
      <c r="L17" s="202">
        <v>8705</v>
      </c>
      <c r="M17" s="205">
        <v>0</v>
      </c>
      <c r="N17" s="207">
        <v>225.5</v>
      </c>
      <c r="O17" s="205">
        <v>2.5904652498564044E-2</v>
      </c>
      <c r="P17" s="212">
        <v>20692548</v>
      </c>
      <c r="Q17" s="132">
        <v>0</v>
      </c>
      <c r="R17" s="213">
        <v>2377.08</v>
      </c>
      <c r="S17" s="222">
        <v>33</v>
      </c>
      <c r="T17" s="127"/>
      <c r="U17" s="127"/>
      <c r="V17" s="127"/>
      <c r="W17" s="223"/>
      <c r="X17" s="228"/>
      <c r="Y17" s="212">
        <v>-1731617</v>
      </c>
      <c r="Z17" s="230">
        <v>-8.3683121092675491E-2</v>
      </c>
      <c r="AA17" s="205">
        <v>0</v>
      </c>
      <c r="AB17" s="212">
        <v>5</v>
      </c>
      <c r="AC17" s="132">
        <v>0</v>
      </c>
      <c r="AD17" s="132">
        <v>-4804995.47</v>
      </c>
      <c r="AE17" s="132">
        <v>4904123.21</v>
      </c>
      <c r="AF17" s="164">
        <v>-0.97978685776126728</v>
      </c>
      <c r="AG17" s="129">
        <v>-2825.72</v>
      </c>
      <c r="AH17" s="129">
        <v>7218558.1299999999</v>
      </c>
      <c r="AI17" s="151">
        <v>-3.9145213616226704E-4</v>
      </c>
      <c r="AJ17" s="129">
        <v>0</v>
      </c>
      <c r="AK17" s="129">
        <v>0.05</v>
      </c>
      <c r="AL17" s="230">
        <v>0</v>
      </c>
      <c r="AM17" s="205">
        <v>0</v>
      </c>
      <c r="AN17" s="212">
        <v>3802.06</v>
      </c>
      <c r="AO17" s="129">
        <v>3802.06</v>
      </c>
      <c r="AP17" s="239">
        <v>1.0040059856995955</v>
      </c>
      <c r="AQ17" s="212">
        <v>4805000.47</v>
      </c>
      <c r="AR17" s="132">
        <v>7189756.0700000003</v>
      </c>
      <c r="AS17" s="150">
        <v>0.23220922188992868</v>
      </c>
      <c r="AT17" s="150">
        <v>0.6683120293954562</v>
      </c>
      <c r="AU17" s="213">
        <v>3769700.47</v>
      </c>
      <c r="AV17" s="217"/>
      <c r="AW17" s="127"/>
      <c r="AX17" s="130" t="s">
        <v>273</v>
      </c>
      <c r="AY17" s="131">
        <v>44123.331944444442</v>
      </c>
    </row>
    <row r="18" spans="1:51" s="128" customFormat="1" x14ac:dyDescent="0.2">
      <c r="A18" s="129">
        <v>225</v>
      </c>
      <c r="B18" s="129">
        <v>26</v>
      </c>
      <c r="C18" s="185">
        <v>110</v>
      </c>
      <c r="D18" s="187" t="s">
        <v>68</v>
      </c>
      <c r="E18" s="190" t="s">
        <v>69</v>
      </c>
      <c r="F18" s="192" t="s">
        <v>212</v>
      </c>
      <c r="G18" s="197" t="s">
        <v>65</v>
      </c>
      <c r="H18" s="195">
        <v>1</v>
      </c>
      <c r="I18" s="130" t="s">
        <v>322</v>
      </c>
      <c r="J18" s="130" t="s">
        <v>55</v>
      </c>
      <c r="K18" s="200" t="s">
        <v>55</v>
      </c>
      <c r="L18" s="202">
        <v>1222</v>
      </c>
      <c r="M18" s="205">
        <v>1222</v>
      </c>
      <c r="N18" s="207">
        <v>100</v>
      </c>
      <c r="O18" s="205">
        <v>8.1833060556464818E-2</v>
      </c>
      <c r="P18" s="212">
        <v>2213532</v>
      </c>
      <c r="Q18" s="132">
        <v>2213532</v>
      </c>
      <c r="R18" s="213">
        <v>1811.4</v>
      </c>
      <c r="S18" s="222">
        <v>63</v>
      </c>
      <c r="T18" s="129">
        <v>33</v>
      </c>
      <c r="U18" s="129">
        <v>96</v>
      </c>
      <c r="V18" s="129">
        <v>70</v>
      </c>
      <c r="W18" s="224">
        <v>166</v>
      </c>
      <c r="X18" s="205">
        <v>117</v>
      </c>
      <c r="Y18" s="212">
        <v>260759</v>
      </c>
      <c r="Z18" s="230">
        <v>0.11780222739043303</v>
      </c>
      <c r="AA18" s="205">
        <v>0</v>
      </c>
      <c r="AB18" s="212">
        <v>1212478.5900000001</v>
      </c>
      <c r="AC18" s="132">
        <v>0</v>
      </c>
      <c r="AD18" s="132">
        <v>660293.54</v>
      </c>
      <c r="AE18" s="132">
        <v>1650186.9</v>
      </c>
      <c r="AF18" s="164">
        <v>0.40013257892181792</v>
      </c>
      <c r="AG18" s="129">
        <v>9282.2999999999993</v>
      </c>
      <c r="AH18" s="129">
        <v>1788936.8</v>
      </c>
      <c r="AI18" s="151">
        <v>5.1887243864623947E-3</v>
      </c>
      <c r="AJ18" s="129">
        <v>1600000</v>
      </c>
      <c r="AK18" s="129">
        <v>0.05</v>
      </c>
      <c r="AL18" s="230">
        <v>4.471929919491846E-2</v>
      </c>
      <c r="AM18" s="205">
        <v>0</v>
      </c>
      <c r="AN18" s="212">
        <v>129287.97</v>
      </c>
      <c r="AO18" s="129">
        <v>129287.97</v>
      </c>
      <c r="AP18" s="239">
        <v>1.0779007990503628</v>
      </c>
      <c r="AQ18" s="212">
        <v>552185.05000000005</v>
      </c>
      <c r="AR18" s="132">
        <v>1659648.83</v>
      </c>
      <c r="AS18" s="150">
        <v>0.2494588061071627</v>
      </c>
      <c r="AT18" s="150">
        <v>0.33271198100383681</v>
      </c>
      <c r="AU18" s="213">
        <v>389476.15</v>
      </c>
      <c r="AV18" s="217"/>
      <c r="AW18" s="127"/>
      <c r="AX18" s="130" t="s">
        <v>55</v>
      </c>
      <c r="AY18" s="131">
        <v>44123.331944444442</v>
      </c>
    </row>
    <row r="19" spans="1:51" s="128" customFormat="1" x14ac:dyDescent="0.2">
      <c r="A19" s="129">
        <v>222</v>
      </c>
      <c r="B19" s="129">
        <v>1</v>
      </c>
      <c r="C19" s="185">
        <v>105</v>
      </c>
      <c r="D19" s="187" t="s">
        <v>268</v>
      </c>
      <c r="E19" s="190" t="s">
        <v>70</v>
      </c>
      <c r="F19" s="192" t="s">
        <v>268</v>
      </c>
      <c r="G19" s="197" t="s">
        <v>56</v>
      </c>
      <c r="H19" s="195">
        <v>3</v>
      </c>
      <c r="I19" s="130" t="s">
        <v>322</v>
      </c>
      <c r="J19" s="130" t="s">
        <v>55</v>
      </c>
      <c r="K19" s="200" t="s">
        <v>55</v>
      </c>
      <c r="L19" s="202">
        <v>15696</v>
      </c>
      <c r="M19" s="205">
        <v>15696</v>
      </c>
      <c r="N19" s="207">
        <v>1703</v>
      </c>
      <c r="O19" s="205">
        <v>0.10849898063200816</v>
      </c>
      <c r="P19" s="212">
        <v>29156960.469999999</v>
      </c>
      <c r="Q19" s="132">
        <v>29156960.469999999</v>
      </c>
      <c r="R19" s="213">
        <v>1857.6</v>
      </c>
      <c r="S19" s="222">
        <v>98</v>
      </c>
      <c r="T19" s="127"/>
      <c r="U19" s="129">
        <v>98</v>
      </c>
      <c r="V19" s="129">
        <v>63</v>
      </c>
      <c r="W19" s="224">
        <v>161</v>
      </c>
      <c r="X19" s="205">
        <v>117</v>
      </c>
      <c r="Y19" s="212">
        <v>2203448</v>
      </c>
      <c r="Z19" s="230">
        <v>7.5571937694505514E-2</v>
      </c>
      <c r="AA19" s="205">
        <v>0</v>
      </c>
      <c r="AB19" s="212">
        <v>18406635.350000001</v>
      </c>
      <c r="AC19" s="132">
        <v>187425.05</v>
      </c>
      <c r="AD19" s="132">
        <v>8190405.4299999997</v>
      </c>
      <c r="AE19" s="132">
        <v>31178573.300000001</v>
      </c>
      <c r="AF19" s="164">
        <v>0.26269340008575698</v>
      </c>
      <c r="AG19" s="129">
        <v>73533.83</v>
      </c>
      <c r="AH19" s="129">
        <v>34231854.869999997</v>
      </c>
      <c r="AI19" s="151">
        <v>2.1481111753731854E-3</v>
      </c>
      <c r="AJ19" s="129">
        <v>19000000</v>
      </c>
      <c r="AK19" s="129">
        <v>0.05</v>
      </c>
      <c r="AL19" s="230">
        <v>2.7751928827922143E-2</v>
      </c>
      <c r="AM19" s="205">
        <v>500000</v>
      </c>
      <c r="AN19" s="212">
        <v>1833196.59</v>
      </c>
      <c r="AO19" s="129">
        <v>1333196.5900000001</v>
      </c>
      <c r="AP19" s="239">
        <v>1.0565824848102319</v>
      </c>
      <c r="AQ19" s="212">
        <v>10216229.92</v>
      </c>
      <c r="AR19" s="132">
        <v>32898658.280000001</v>
      </c>
      <c r="AS19" s="150">
        <v>0.35038734337591948</v>
      </c>
      <c r="AT19" s="150">
        <v>0.31053636999569456</v>
      </c>
      <c r="AU19" s="213">
        <v>3502229.92</v>
      </c>
      <c r="AV19" s="217"/>
      <c r="AW19" s="127"/>
      <c r="AX19" s="130" t="s">
        <v>273</v>
      </c>
      <c r="AY19" s="131">
        <v>44123.331944444442</v>
      </c>
    </row>
    <row r="20" spans="1:51" s="128" customFormat="1" x14ac:dyDescent="0.2">
      <c r="A20" s="129">
        <v>142</v>
      </c>
      <c r="B20" s="129">
        <v>37</v>
      </c>
      <c r="C20" s="185">
        <v>9</v>
      </c>
      <c r="D20" s="187" t="s">
        <v>71</v>
      </c>
      <c r="E20" s="190" t="s">
        <v>72</v>
      </c>
      <c r="F20" s="192" t="s">
        <v>73</v>
      </c>
      <c r="G20" s="197" t="s">
        <v>65</v>
      </c>
      <c r="H20" s="195">
        <v>1</v>
      </c>
      <c r="I20" s="130" t="s">
        <v>322</v>
      </c>
      <c r="J20" s="130" t="s">
        <v>55</v>
      </c>
      <c r="K20" s="200" t="s">
        <v>55</v>
      </c>
      <c r="L20" s="202">
        <v>12595</v>
      </c>
      <c r="M20" s="205">
        <v>12595</v>
      </c>
      <c r="N20" s="207">
        <v>927.5</v>
      </c>
      <c r="O20" s="205">
        <v>7.364033346566097E-2</v>
      </c>
      <c r="P20" s="212">
        <v>22959414.690000001</v>
      </c>
      <c r="Q20" s="132">
        <v>22959414.690000001</v>
      </c>
      <c r="R20" s="213">
        <v>1822.89</v>
      </c>
      <c r="S20" s="222">
        <v>65</v>
      </c>
      <c r="T20" s="129">
        <v>42</v>
      </c>
      <c r="U20" s="129">
        <v>107</v>
      </c>
      <c r="V20" s="129">
        <v>76</v>
      </c>
      <c r="W20" s="224">
        <v>183</v>
      </c>
      <c r="X20" s="205">
        <v>117</v>
      </c>
      <c r="Y20" s="212">
        <v>2384156</v>
      </c>
      <c r="Z20" s="230">
        <v>0.10384219424541437</v>
      </c>
      <c r="AA20" s="205">
        <v>0</v>
      </c>
      <c r="AB20" s="212">
        <v>37249259.170000002</v>
      </c>
      <c r="AC20" s="132">
        <v>3917754.7</v>
      </c>
      <c r="AD20" s="132">
        <v>29972985.73</v>
      </c>
      <c r="AE20" s="132">
        <v>17393797.350000001</v>
      </c>
      <c r="AF20" s="164">
        <v>1.723199662895923</v>
      </c>
      <c r="AG20" s="129">
        <v>294517.61</v>
      </c>
      <c r="AH20" s="129">
        <v>18654307.140000001</v>
      </c>
      <c r="AI20" s="151">
        <v>1.5788182739227698E-2</v>
      </c>
      <c r="AJ20" s="129">
        <v>35030000</v>
      </c>
      <c r="AK20" s="129">
        <v>0.05</v>
      </c>
      <c r="AL20" s="230">
        <v>9.3892525026796583E-2</v>
      </c>
      <c r="AM20" s="205">
        <v>0</v>
      </c>
      <c r="AN20" s="212">
        <v>2060980.92</v>
      </c>
      <c r="AO20" s="129">
        <v>2060980.92</v>
      </c>
      <c r="AP20" s="239">
        <v>1.1237705546217347</v>
      </c>
      <c r="AQ20" s="212">
        <v>7276273.4400000004</v>
      </c>
      <c r="AR20" s="132">
        <v>16599747.220000001</v>
      </c>
      <c r="AS20" s="150">
        <v>0.31691894319802455</v>
      </c>
      <c r="AT20" s="150">
        <v>0.4383364001611586</v>
      </c>
      <c r="AU20" s="213">
        <v>5063029.6500000004</v>
      </c>
      <c r="AV20" s="217"/>
      <c r="AW20" s="127"/>
      <c r="AX20" s="130" t="s">
        <v>55</v>
      </c>
      <c r="AY20" s="131">
        <v>44123.331944444442</v>
      </c>
    </row>
    <row r="21" spans="1:51" s="128" customFormat="1" x14ac:dyDescent="0.2">
      <c r="A21" s="129">
        <v>37</v>
      </c>
      <c r="B21" s="129">
        <v>1</v>
      </c>
      <c r="C21" s="185">
        <v>10</v>
      </c>
      <c r="D21" s="187" t="s">
        <v>73</v>
      </c>
      <c r="E21" s="190" t="s">
        <v>72</v>
      </c>
      <c r="F21" s="192" t="s">
        <v>73</v>
      </c>
      <c r="G21" s="197" t="s">
        <v>60</v>
      </c>
      <c r="H21" s="195">
        <v>2</v>
      </c>
      <c r="I21" s="130" t="s">
        <v>322</v>
      </c>
      <c r="J21" s="130" t="s">
        <v>55</v>
      </c>
      <c r="K21" s="200" t="s">
        <v>55</v>
      </c>
      <c r="L21" s="202">
        <v>17766</v>
      </c>
      <c r="M21" s="205">
        <v>0</v>
      </c>
      <c r="N21" s="207">
        <v>455</v>
      </c>
      <c r="O21" s="205">
        <v>2.5610717100078801E-2</v>
      </c>
      <c r="P21" s="212">
        <v>36839941.490000002</v>
      </c>
      <c r="Q21" s="132">
        <v>0</v>
      </c>
      <c r="R21" s="213">
        <v>2073.62</v>
      </c>
      <c r="S21" s="222">
        <v>42</v>
      </c>
      <c r="T21" s="127"/>
      <c r="U21" s="127"/>
      <c r="V21" s="127"/>
      <c r="W21" s="223"/>
      <c r="X21" s="228"/>
      <c r="Y21" s="212">
        <v>-2339409</v>
      </c>
      <c r="Z21" s="230">
        <v>-6.3501973819231491E-2</v>
      </c>
      <c r="AA21" s="205">
        <v>0</v>
      </c>
      <c r="AB21" s="212">
        <v>28000600</v>
      </c>
      <c r="AC21" s="132">
        <v>422497.9</v>
      </c>
      <c r="AD21" s="132">
        <v>26031504.800000001</v>
      </c>
      <c r="AE21" s="132">
        <v>13537202.550000001</v>
      </c>
      <c r="AF21" s="164">
        <v>1.9229604273003953</v>
      </c>
      <c r="AG21" s="129">
        <v>370933.95</v>
      </c>
      <c r="AH21" s="129">
        <v>17838302.600000001</v>
      </c>
      <c r="AI21" s="151">
        <v>2.0794240254675352E-2</v>
      </c>
      <c r="AJ21" s="129">
        <v>30000000</v>
      </c>
      <c r="AK21" s="129">
        <v>0.05</v>
      </c>
      <c r="AL21" s="230">
        <v>8.4088718172097829E-2</v>
      </c>
      <c r="AM21" s="205">
        <v>0</v>
      </c>
      <c r="AN21" s="212">
        <v>1958447.39</v>
      </c>
      <c r="AO21" s="129">
        <v>1958447.39</v>
      </c>
      <c r="AP21" s="239">
        <v>1.1233290457690515</v>
      </c>
      <c r="AQ21" s="212">
        <v>1969095.2</v>
      </c>
      <c r="AR21" s="132">
        <v>15879855.210000001</v>
      </c>
      <c r="AS21" s="150">
        <v>5.3450008885994028E-2</v>
      </c>
      <c r="AT21" s="150">
        <v>0.12399956888523796</v>
      </c>
      <c r="AU21" s="213">
        <v>1969095.2</v>
      </c>
      <c r="AV21" s="217"/>
      <c r="AW21" s="127"/>
      <c r="AX21" s="130" t="s">
        <v>55</v>
      </c>
      <c r="AY21" s="131">
        <v>44123.331944444442</v>
      </c>
    </row>
    <row r="22" spans="1:51" s="128" customFormat="1" x14ac:dyDescent="0.2">
      <c r="A22" s="129">
        <v>210</v>
      </c>
      <c r="B22" s="129">
        <v>1</v>
      </c>
      <c r="C22" s="185">
        <v>11</v>
      </c>
      <c r="D22" s="187" t="s">
        <v>74</v>
      </c>
      <c r="E22" s="190" t="s">
        <v>75</v>
      </c>
      <c r="F22" s="192" t="s">
        <v>74</v>
      </c>
      <c r="G22" s="197" t="s">
        <v>56</v>
      </c>
      <c r="H22" s="195">
        <v>3</v>
      </c>
      <c r="I22" s="130" t="s">
        <v>322</v>
      </c>
      <c r="J22" s="130" t="s">
        <v>55</v>
      </c>
      <c r="K22" s="200" t="s">
        <v>55</v>
      </c>
      <c r="L22" s="202">
        <v>4135</v>
      </c>
      <c r="M22" s="205">
        <v>4135</v>
      </c>
      <c r="N22" s="207">
        <v>501.5</v>
      </c>
      <c r="O22" s="205">
        <v>0.12128174123337364</v>
      </c>
      <c r="P22" s="212">
        <v>8816313.2100000009</v>
      </c>
      <c r="Q22" s="132">
        <v>8816313.2100000009</v>
      </c>
      <c r="R22" s="213">
        <v>2132.11</v>
      </c>
      <c r="S22" s="222">
        <v>101</v>
      </c>
      <c r="T22" s="127"/>
      <c r="U22" s="129">
        <v>101</v>
      </c>
      <c r="V22" s="129">
        <v>42</v>
      </c>
      <c r="W22" s="224">
        <v>143</v>
      </c>
      <c r="X22" s="205">
        <v>117</v>
      </c>
      <c r="Y22" s="212">
        <v>401040</v>
      </c>
      <c r="Z22" s="230">
        <v>4.5488402061886368E-2</v>
      </c>
      <c r="AA22" s="205">
        <v>0</v>
      </c>
      <c r="AB22" s="212">
        <v>8979692.7300000004</v>
      </c>
      <c r="AC22" s="132">
        <v>76299.100000000006</v>
      </c>
      <c r="AD22" s="132">
        <v>4136074.73</v>
      </c>
      <c r="AE22" s="132">
        <v>9380728.6500000004</v>
      </c>
      <c r="AF22" s="164">
        <v>0.4409118826819492</v>
      </c>
      <c r="AG22" s="129">
        <v>20500.36</v>
      </c>
      <c r="AH22" s="129">
        <v>10134272.800000001</v>
      </c>
      <c r="AI22" s="151">
        <v>2.0228743003642058E-3</v>
      </c>
      <c r="AJ22" s="129">
        <v>8500000</v>
      </c>
      <c r="AK22" s="129">
        <v>0.05</v>
      </c>
      <c r="AL22" s="230">
        <v>4.1936901481475809E-2</v>
      </c>
      <c r="AM22" s="205">
        <v>200000</v>
      </c>
      <c r="AN22" s="212">
        <v>431659.56</v>
      </c>
      <c r="AO22" s="129">
        <v>231659.56</v>
      </c>
      <c r="AP22" s="239">
        <v>1.0444889999552327</v>
      </c>
      <c r="AQ22" s="212">
        <v>4843618</v>
      </c>
      <c r="AR22" s="132">
        <v>9902613.2400000002</v>
      </c>
      <c r="AS22" s="150">
        <v>0.54939268656041773</v>
      </c>
      <c r="AT22" s="150">
        <v>0.48912523215942544</v>
      </c>
      <c r="AU22" s="213">
        <v>3823506.1</v>
      </c>
      <c r="AV22" s="217"/>
      <c r="AW22" s="127"/>
      <c r="AX22" s="130" t="s">
        <v>273</v>
      </c>
      <c r="AY22" s="131">
        <v>44123.331944444442</v>
      </c>
    </row>
    <row r="23" spans="1:51" s="128" customFormat="1" x14ac:dyDescent="0.2">
      <c r="A23" s="129">
        <v>39</v>
      </c>
      <c r="B23" s="129">
        <v>24</v>
      </c>
      <c r="C23" s="185">
        <v>12</v>
      </c>
      <c r="D23" s="187" t="s">
        <v>76</v>
      </c>
      <c r="E23" s="190" t="s">
        <v>77</v>
      </c>
      <c r="F23" s="192" t="s">
        <v>191</v>
      </c>
      <c r="G23" s="197" t="s">
        <v>65</v>
      </c>
      <c r="H23" s="195">
        <v>1</v>
      </c>
      <c r="I23" s="130" t="s">
        <v>322</v>
      </c>
      <c r="J23" s="130" t="s">
        <v>78</v>
      </c>
      <c r="K23" s="200" t="s">
        <v>55</v>
      </c>
      <c r="L23" s="202">
        <v>894</v>
      </c>
      <c r="M23" s="205">
        <v>894</v>
      </c>
      <c r="N23" s="207">
        <v>42.5</v>
      </c>
      <c r="O23" s="205">
        <v>4.753914988814318E-2</v>
      </c>
      <c r="P23" s="212">
        <v>2157076.9500000002</v>
      </c>
      <c r="Q23" s="132">
        <v>2157076.9500000002</v>
      </c>
      <c r="R23" s="213">
        <v>2412.83</v>
      </c>
      <c r="S23" s="222">
        <v>57</v>
      </c>
      <c r="T23" s="129">
        <v>32</v>
      </c>
      <c r="U23" s="129">
        <v>89</v>
      </c>
      <c r="V23" s="129">
        <v>53</v>
      </c>
      <c r="W23" s="224">
        <v>142</v>
      </c>
      <c r="X23" s="205">
        <v>117</v>
      </c>
      <c r="Y23" s="212">
        <v>-198961</v>
      </c>
      <c r="Z23" s="230">
        <v>-9.2236394255661588E-2</v>
      </c>
      <c r="AA23" s="205">
        <v>0</v>
      </c>
      <c r="AB23" s="234">
        <v>64400</v>
      </c>
      <c r="AC23" s="161"/>
      <c r="AD23" s="161"/>
      <c r="AE23" s="161"/>
      <c r="AF23" s="165"/>
      <c r="AG23" s="127"/>
      <c r="AH23" s="127"/>
      <c r="AI23" s="163"/>
      <c r="AJ23" s="127"/>
      <c r="AK23" s="129">
        <v>0.05</v>
      </c>
      <c r="AL23" s="235"/>
      <c r="AM23" s="228"/>
      <c r="AN23" s="234"/>
      <c r="AO23" s="129">
        <v>87338.04</v>
      </c>
      <c r="AP23" s="240"/>
      <c r="AQ23" s="234"/>
      <c r="AR23" s="161"/>
      <c r="AS23" s="162"/>
      <c r="AT23" s="162"/>
      <c r="AU23" s="243"/>
      <c r="AV23" s="217"/>
      <c r="AW23" s="127"/>
      <c r="AX23" s="130" t="s">
        <v>55</v>
      </c>
      <c r="AY23" s="131">
        <v>44123.331944444442</v>
      </c>
    </row>
    <row r="24" spans="1:51" s="128" customFormat="1" x14ac:dyDescent="0.2">
      <c r="A24" s="129">
        <v>40</v>
      </c>
      <c r="B24" s="129">
        <v>31</v>
      </c>
      <c r="C24" s="185">
        <v>13</v>
      </c>
      <c r="D24" s="187" t="s">
        <v>79</v>
      </c>
      <c r="E24" s="190" t="s">
        <v>80</v>
      </c>
      <c r="F24" s="192" t="s">
        <v>58</v>
      </c>
      <c r="G24" s="197" t="s">
        <v>65</v>
      </c>
      <c r="H24" s="195">
        <v>1</v>
      </c>
      <c r="I24" s="130" t="s">
        <v>322</v>
      </c>
      <c r="J24" s="130" t="s">
        <v>55</v>
      </c>
      <c r="K24" s="200" t="s">
        <v>55</v>
      </c>
      <c r="L24" s="202">
        <v>1223</v>
      </c>
      <c r="M24" s="205">
        <v>1223</v>
      </c>
      <c r="N24" s="207">
        <v>98</v>
      </c>
      <c r="O24" s="205">
        <v>8.0130825838103034E-2</v>
      </c>
      <c r="P24" s="212">
        <v>2890008.14</v>
      </c>
      <c r="Q24" s="132">
        <v>2890008.14</v>
      </c>
      <c r="R24" s="213">
        <v>2363.04</v>
      </c>
      <c r="S24" s="222">
        <v>57</v>
      </c>
      <c r="T24" s="129">
        <v>39</v>
      </c>
      <c r="U24" s="129">
        <v>96</v>
      </c>
      <c r="V24" s="129">
        <v>53</v>
      </c>
      <c r="W24" s="224">
        <v>149</v>
      </c>
      <c r="X24" s="205">
        <v>117</v>
      </c>
      <c r="Y24" s="212">
        <v>-7026</v>
      </c>
      <c r="Z24" s="230">
        <v>-2.4311350209553391E-3</v>
      </c>
      <c r="AA24" s="205">
        <v>0</v>
      </c>
      <c r="AB24" s="212">
        <v>1798471.25</v>
      </c>
      <c r="AC24" s="132">
        <v>0</v>
      </c>
      <c r="AD24" s="132">
        <v>777038.44</v>
      </c>
      <c r="AE24" s="132">
        <v>1793959.2</v>
      </c>
      <c r="AF24" s="164">
        <v>0.43314164558480478</v>
      </c>
      <c r="AG24" s="129">
        <v>7655.38</v>
      </c>
      <c r="AH24" s="129">
        <v>1911104.72</v>
      </c>
      <c r="AI24" s="151">
        <v>4.0057354889479844E-3</v>
      </c>
      <c r="AJ24" s="129">
        <v>1800000</v>
      </c>
      <c r="AK24" s="129">
        <v>0.05</v>
      </c>
      <c r="AL24" s="230">
        <v>4.7093180744171882E-2</v>
      </c>
      <c r="AM24" s="205">
        <v>85000</v>
      </c>
      <c r="AN24" s="212">
        <v>85510.17</v>
      </c>
      <c r="AO24" s="129">
        <v>510.17</v>
      </c>
      <c r="AP24" s="239">
        <v>1.0468396282186534</v>
      </c>
      <c r="AQ24" s="212">
        <v>1021432.81</v>
      </c>
      <c r="AR24" s="132">
        <v>1910594.55</v>
      </c>
      <c r="AS24" s="150">
        <v>0.35343596298659558</v>
      </c>
      <c r="AT24" s="150">
        <v>0.53461515945389881</v>
      </c>
      <c r="AU24" s="213">
        <v>936432.81</v>
      </c>
      <c r="AV24" s="217"/>
      <c r="AW24" s="127"/>
      <c r="AX24" s="130" t="s">
        <v>55</v>
      </c>
      <c r="AY24" s="131">
        <v>44123.331944444442</v>
      </c>
    </row>
    <row r="25" spans="1:51" s="128" customFormat="1" x14ac:dyDescent="0.2">
      <c r="A25" s="129">
        <v>41</v>
      </c>
      <c r="B25" s="129">
        <v>1</v>
      </c>
      <c r="C25" s="185">
        <v>15</v>
      </c>
      <c r="D25" s="187" t="s">
        <v>81</v>
      </c>
      <c r="E25" s="190" t="s">
        <v>82</v>
      </c>
      <c r="F25" s="192" t="s">
        <v>81</v>
      </c>
      <c r="G25" s="197" t="s">
        <v>56</v>
      </c>
      <c r="H25" s="195">
        <v>3</v>
      </c>
      <c r="I25" s="130" t="s">
        <v>322</v>
      </c>
      <c r="J25" s="130" t="s">
        <v>55</v>
      </c>
      <c r="K25" s="200" t="s">
        <v>55</v>
      </c>
      <c r="L25" s="202">
        <v>2873</v>
      </c>
      <c r="M25" s="205">
        <v>2873</v>
      </c>
      <c r="N25" s="207">
        <v>349.5</v>
      </c>
      <c r="O25" s="205">
        <v>0.12164984336930039</v>
      </c>
      <c r="P25" s="212">
        <v>5438572.1100000003</v>
      </c>
      <c r="Q25" s="132">
        <v>5438572.1100000003</v>
      </c>
      <c r="R25" s="213">
        <v>1892.99</v>
      </c>
      <c r="S25" s="222">
        <v>98</v>
      </c>
      <c r="T25" s="127"/>
      <c r="U25" s="129">
        <v>98</v>
      </c>
      <c r="V25" s="129">
        <v>49</v>
      </c>
      <c r="W25" s="224">
        <v>147</v>
      </c>
      <c r="X25" s="205">
        <v>117</v>
      </c>
      <c r="Y25" s="212">
        <v>918066</v>
      </c>
      <c r="Z25" s="230">
        <v>0.16880644063024108</v>
      </c>
      <c r="AA25" s="205">
        <v>0</v>
      </c>
      <c r="AB25" s="212">
        <v>3289294</v>
      </c>
      <c r="AC25" s="132">
        <v>283741.25</v>
      </c>
      <c r="AD25" s="132">
        <v>-1019572.96</v>
      </c>
      <c r="AE25" s="132">
        <v>6199750.8499999996</v>
      </c>
      <c r="AF25" s="164">
        <v>-0.16445386027085265</v>
      </c>
      <c r="AG25" s="129">
        <v>9009.34</v>
      </c>
      <c r="AH25" s="129">
        <v>6887526.21</v>
      </c>
      <c r="AI25" s="151">
        <v>1.3080661656022939E-3</v>
      </c>
      <c r="AJ25" s="129">
        <v>2415000</v>
      </c>
      <c r="AK25" s="129">
        <v>0.05</v>
      </c>
      <c r="AL25" s="230">
        <v>1.7531693719681687E-2</v>
      </c>
      <c r="AM25" s="205">
        <v>91000</v>
      </c>
      <c r="AN25" s="212">
        <v>91097.8</v>
      </c>
      <c r="AO25" s="129">
        <v>97.8</v>
      </c>
      <c r="AP25" s="239">
        <v>1.0011151108065381</v>
      </c>
      <c r="AQ25" s="212">
        <v>4308866.96</v>
      </c>
      <c r="AR25" s="132">
        <v>6970854.4100000001</v>
      </c>
      <c r="AS25" s="150">
        <v>0.79227908959361037</v>
      </c>
      <c r="AT25" s="150">
        <v>0.61812608707172811</v>
      </c>
      <c r="AU25" s="213">
        <v>2996637.85</v>
      </c>
      <c r="AV25" s="217"/>
      <c r="AW25" s="127"/>
      <c r="AX25" s="130" t="s">
        <v>273</v>
      </c>
      <c r="AY25" s="131">
        <v>44123.331944444442</v>
      </c>
    </row>
    <row r="26" spans="1:51" s="128" customFormat="1" x14ac:dyDescent="0.2">
      <c r="A26" s="129">
        <v>215</v>
      </c>
      <c r="B26" s="129">
        <v>1</v>
      </c>
      <c r="C26" s="185">
        <v>16</v>
      </c>
      <c r="D26" s="187" t="s">
        <v>83</v>
      </c>
      <c r="E26" s="190" t="s">
        <v>84</v>
      </c>
      <c r="F26" s="192" t="s">
        <v>83</v>
      </c>
      <c r="G26" s="197" t="s">
        <v>56</v>
      </c>
      <c r="H26" s="195">
        <v>3</v>
      </c>
      <c r="I26" s="130" t="s">
        <v>322</v>
      </c>
      <c r="J26" s="130" t="s">
        <v>55</v>
      </c>
      <c r="K26" s="200" t="s">
        <v>55</v>
      </c>
      <c r="L26" s="202">
        <v>10838</v>
      </c>
      <c r="M26" s="205">
        <v>10838</v>
      </c>
      <c r="N26" s="207">
        <v>1236.5</v>
      </c>
      <c r="O26" s="205">
        <v>0.11408931537183982</v>
      </c>
      <c r="P26" s="212">
        <v>19785188.600000001</v>
      </c>
      <c r="Q26" s="132">
        <v>19785188.600000001</v>
      </c>
      <c r="R26" s="213">
        <v>1825.53</v>
      </c>
      <c r="S26" s="222">
        <v>90</v>
      </c>
      <c r="T26" s="127"/>
      <c r="U26" s="129">
        <v>90</v>
      </c>
      <c r="V26" s="129">
        <v>70</v>
      </c>
      <c r="W26" s="224">
        <v>160</v>
      </c>
      <c r="X26" s="205">
        <v>117</v>
      </c>
      <c r="Y26" s="212">
        <v>1724515</v>
      </c>
      <c r="Z26" s="230">
        <v>8.716191868901367E-2</v>
      </c>
      <c r="AA26" s="205">
        <v>0</v>
      </c>
      <c r="AB26" s="212">
        <v>11453242.9</v>
      </c>
      <c r="AC26" s="132">
        <v>4506014.8</v>
      </c>
      <c r="AD26" s="132">
        <v>6036483.1200000001</v>
      </c>
      <c r="AE26" s="132">
        <v>19644764.77</v>
      </c>
      <c r="AF26" s="164">
        <v>0.30728202606011656</v>
      </c>
      <c r="AG26" s="129">
        <v>82257.11</v>
      </c>
      <c r="AH26" s="129">
        <v>21604078.579999998</v>
      </c>
      <c r="AI26" s="151">
        <v>3.8074805965642813E-3</v>
      </c>
      <c r="AJ26" s="129">
        <v>12000000</v>
      </c>
      <c r="AK26" s="129">
        <v>0.05</v>
      </c>
      <c r="AL26" s="230">
        <v>2.7772533680536168E-2</v>
      </c>
      <c r="AM26" s="205">
        <v>0</v>
      </c>
      <c r="AN26" s="212">
        <v>-779476.47999999998</v>
      </c>
      <c r="AO26" s="129">
        <v>-779476.47999999998</v>
      </c>
      <c r="AP26" s="239">
        <v>0.96517637712550208</v>
      </c>
      <c r="AQ26" s="212">
        <v>5416759.7800000003</v>
      </c>
      <c r="AR26" s="132">
        <v>22383555.059999999</v>
      </c>
      <c r="AS26" s="150">
        <v>0.27377852642759243</v>
      </c>
      <c r="AT26" s="150">
        <v>0.24199729513386783</v>
      </c>
      <c r="AU26" s="213">
        <v>5015656.59</v>
      </c>
      <c r="AV26" s="217"/>
      <c r="AW26" s="127"/>
      <c r="AX26" s="130" t="s">
        <v>273</v>
      </c>
      <c r="AY26" s="131">
        <v>44123.331944444442</v>
      </c>
    </row>
    <row r="27" spans="1:51" s="128" customFormat="1" x14ac:dyDescent="0.2">
      <c r="A27" s="129">
        <v>45</v>
      </c>
      <c r="B27" s="129">
        <v>85</v>
      </c>
      <c r="C27" s="185">
        <v>17</v>
      </c>
      <c r="D27" s="187" t="s">
        <v>85</v>
      </c>
      <c r="E27" s="190" t="s">
        <v>86</v>
      </c>
      <c r="F27" s="192" t="s">
        <v>137</v>
      </c>
      <c r="G27" s="197" t="s">
        <v>65</v>
      </c>
      <c r="H27" s="195">
        <v>1</v>
      </c>
      <c r="I27" s="130" t="s">
        <v>322</v>
      </c>
      <c r="J27" s="130" t="s">
        <v>55</v>
      </c>
      <c r="K27" s="200" t="s">
        <v>55</v>
      </c>
      <c r="L27" s="202">
        <v>2295</v>
      </c>
      <c r="M27" s="205">
        <v>2295</v>
      </c>
      <c r="N27" s="207">
        <v>155.5</v>
      </c>
      <c r="O27" s="205">
        <v>6.775599128540305E-2</v>
      </c>
      <c r="P27" s="212">
        <v>10761047.16</v>
      </c>
      <c r="Q27" s="132">
        <v>10761047.16</v>
      </c>
      <c r="R27" s="213">
        <v>4688.8999999999996</v>
      </c>
      <c r="S27" s="222">
        <v>38</v>
      </c>
      <c r="T27" s="129">
        <v>30</v>
      </c>
      <c r="U27" s="129">
        <v>68</v>
      </c>
      <c r="V27" s="129">
        <v>36</v>
      </c>
      <c r="W27" s="224">
        <v>104</v>
      </c>
      <c r="X27" s="205">
        <v>117</v>
      </c>
      <c r="Y27" s="212">
        <v>-1363479</v>
      </c>
      <c r="Z27" s="230">
        <v>-0.12670504828453888</v>
      </c>
      <c r="AA27" s="205">
        <v>1</v>
      </c>
      <c r="AB27" s="212">
        <v>4859288</v>
      </c>
      <c r="AC27" s="132">
        <v>0</v>
      </c>
      <c r="AD27" s="132">
        <v>645488.73</v>
      </c>
      <c r="AE27" s="132">
        <v>2819047.65</v>
      </c>
      <c r="AF27" s="164">
        <v>0.22897404022241341</v>
      </c>
      <c r="AG27" s="129">
        <v>30789.53</v>
      </c>
      <c r="AH27" s="129">
        <v>4306386.2699999996</v>
      </c>
      <c r="AI27" s="151">
        <v>7.1497371739484023E-3</v>
      </c>
      <c r="AJ27" s="129">
        <v>3000000</v>
      </c>
      <c r="AK27" s="129">
        <v>0.05</v>
      </c>
      <c r="AL27" s="230">
        <v>3.4831989188930788E-2</v>
      </c>
      <c r="AM27" s="205">
        <v>0</v>
      </c>
      <c r="AN27" s="212">
        <v>199741.21</v>
      </c>
      <c r="AO27" s="129">
        <v>199741.21</v>
      </c>
      <c r="AP27" s="239">
        <v>1.0486385375608769</v>
      </c>
      <c r="AQ27" s="212">
        <v>4213799.2699999996</v>
      </c>
      <c r="AR27" s="132">
        <v>4106645.06</v>
      </c>
      <c r="AS27" s="150">
        <v>0.39157892418343421</v>
      </c>
      <c r="AT27" s="150">
        <v>1.0260928832257052</v>
      </c>
      <c r="AU27" s="213">
        <v>4213799.2699999996</v>
      </c>
      <c r="AV27" s="217"/>
      <c r="AW27" s="127"/>
      <c r="AX27" s="130" t="s">
        <v>55</v>
      </c>
      <c r="AY27" s="131">
        <v>44123.331944444442</v>
      </c>
    </row>
    <row r="28" spans="1:51" s="128" customFormat="1" x14ac:dyDescent="0.2">
      <c r="A28" s="129">
        <v>46</v>
      </c>
      <c r="B28" s="129">
        <v>31</v>
      </c>
      <c r="C28" s="185">
        <v>18</v>
      </c>
      <c r="D28" s="187" t="s">
        <v>87</v>
      </c>
      <c r="E28" s="190" t="s">
        <v>88</v>
      </c>
      <c r="F28" s="192" t="s">
        <v>58</v>
      </c>
      <c r="G28" s="197" t="s">
        <v>65</v>
      </c>
      <c r="H28" s="195">
        <v>1</v>
      </c>
      <c r="I28" s="130" t="s">
        <v>322</v>
      </c>
      <c r="J28" s="130" t="s">
        <v>55</v>
      </c>
      <c r="K28" s="200" t="s">
        <v>55</v>
      </c>
      <c r="L28" s="202">
        <v>778</v>
      </c>
      <c r="M28" s="205">
        <v>778</v>
      </c>
      <c r="N28" s="207">
        <v>66</v>
      </c>
      <c r="O28" s="205">
        <v>8.4832904884318772E-2</v>
      </c>
      <c r="P28" s="212">
        <v>1549965.57</v>
      </c>
      <c r="Q28" s="132">
        <v>1549965.57</v>
      </c>
      <c r="R28" s="213">
        <v>1992.24</v>
      </c>
      <c r="S28" s="222">
        <v>62</v>
      </c>
      <c r="T28" s="129">
        <v>39</v>
      </c>
      <c r="U28" s="129">
        <v>101</v>
      </c>
      <c r="V28" s="129">
        <v>49</v>
      </c>
      <c r="W28" s="224">
        <v>150</v>
      </c>
      <c r="X28" s="205">
        <v>117</v>
      </c>
      <c r="Y28" s="212">
        <v>134781</v>
      </c>
      <c r="Z28" s="230">
        <v>8.6957415447621839E-2</v>
      </c>
      <c r="AA28" s="205">
        <v>0</v>
      </c>
      <c r="AB28" s="212">
        <v>333004</v>
      </c>
      <c r="AC28" s="132">
        <v>0</v>
      </c>
      <c r="AD28" s="132">
        <v>-148648.71</v>
      </c>
      <c r="AE28" s="132">
        <v>1099704.95</v>
      </c>
      <c r="AF28" s="164">
        <v>-0.13517144757782532</v>
      </c>
      <c r="AG28" s="129">
        <v>1093.1400000000001</v>
      </c>
      <c r="AH28" s="129">
        <v>1162632.4099999999</v>
      </c>
      <c r="AI28" s="151">
        <v>9.4022839084625227E-4</v>
      </c>
      <c r="AJ28" s="129">
        <v>650000</v>
      </c>
      <c r="AK28" s="129">
        <v>0.05</v>
      </c>
      <c r="AL28" s="230">
        <v>2.7953805278832716E-2</v>
      </c>
      <c r="AM28" s="205">
        <v>0</v>
      </c>
      <c r="AN28" s="212">
        <v>59333.41</v>
      </c>
      <c r="AO28" s="129">
        <v>59333.41</v>
      </c>
      <c r="AP28" s="239">
        <v>1.0537781779916413</v>
      </c>
      <c r="AQ28" s="212">
        <v>481652.71</v>
      </c>
      <c r="AR28" s="132">
        <v>1103299</v>
      </c>
      <c r="AS28" s="150">
        <v>0.31075058654367399</v>
      </c>
      <c r="AT28" s="150">
        <v>0.43655682639067017</v>
      </c>
      <c r="AU28" s="213">
        <v>467582.71</v>
      </c>
      <c r="AV28" s="217"/>
      <c r="AW28" s="127"/>
      <c r="AX28" s="130" t="s">
        <v>273</v>
      </c>
      <c r="AY28" s="131">
        <v>44123.331944444442</v>
      </c>
    </row>
    <row r="29" spans="1:51" s="128" customFormat="1" x14ac:dyDescent="0.2">
      <c r="A29" s="129">
        <v>212</v>
      </c>
      <c r="B29" s="129">
        <v>1</v>
      </c>
      <c r="C29" s="185">
        <v>20</v>
      </c>
      <c r="D29" s="187" t="s">
        <v>89</v>
      </c>
      <c r="E29" s="190" t="s">
        <v>90</v>
      </c>
      <c r="F29" s="192" t="s">
        <v>89</v>
      </c>
      <c r="G29" s="197" t="s">
        <v>56</v>
      </c>
      <c r="H29" s="195">
        <v>3</v>
      </c>
      <c r="I29" s="130" t="s">
        <v>322</v>
      </c>
      <c r="J29" s="130" t="s">
        <v>55</v>
      </c>
      <c r="K29" s="200" t="s">
        <v>55</v>
      </c>
      <c r="L29" s="202">
        <v>4014</v>
      </c>
      <c r="M29" s="205">
        <v>4014</v>
      </c>
      <c r="N29" s="207">
        <v>435.5</v>
      </c>
      <c r="O29" s="205">
        <v>0.10849526656701544</v>
      </c>
      <c r="P29" s="212">
        <v>6904457.3600000003</v>
      </c>
      <c r="Q29" s="132">
        <v>6904457.3600000003</v>
      </c>
      <c r="R29" s="213">
        <v>1720.09</v>
      </c>
      <c r="S29" s="222">
        <v>99</v>
      </c>
      <c r="T29" s="127"/>
      <c r="U29" s="129">
        <v>99</v>
      </c>
      <c r="V29" s="129">
        <v>69</v>
      </c>
      <c r="W29" s="224">
        <v>168</v>
      </c>
      <c r="X29" s="205">
        <v>117</v>
      </c>
      <c r="Y29" s="212">
        <v>1265700</v>
      </c>
      <c r="Z29" s="230">
        <v>0.1833163613019981</v>
      </c>
      <c r="AA29" s="205">
        <v>0</v>
      </c>
      <c r="AB29" s="212">
        <v>4147507</v>
      </c>
      <c r="AC29" s="132">
        <v>240998.1</v>
      </c>
      <c r="AD29" s="132">
        <v>-76554.12</v>
      </c>
      <c r="AE29" s="132">
        <v>8076845.3499999996</v>
      </c>
      <c r="AF29" s="164">
        <v>-9.4782203549310245E-3</v>
      </c>
      <c r="AG29" s="129">
        <v>15593.29</v>
      </c>
      <c r="AH29" s="129">
        <v>8679091.8200000003</v>
      </c>
      <c r="AI29" s="151">
        <v>1.7966499633137883E-3</v>
      </c>
      <c r="AJ29" s="129">
        <v>4450000</v>
      </c>
      <c r="AK29" s="129">
        <v>0.05</v>
      </c>
      <c r="AL29" s="230">
        <v>2.5636322856646538E-2</v>
      </c>
      <c r="AM29" s="205">
        <v>475000</v>
      </c>
      <c r="AN29" s="212">
        <v>41426.25</v>
      </c>
      <c r="AO29" s="129">
        <v>-433573.75</v>
      </c>
      <c r="AP29" s="239">
        <v>1.0047960006860974</v>
      </c>
      <c r="AQ29" s="212">
        <v>4224061.12</v>
      </c>
      <c r="AR29" s="132">
        <v>9112665.5700000003</v>
      </c>
      <c r="AS29" s="150">
        <v>0.61178755979745814</v>
      </c>
      <c r="AT29" s="150">
        <v>0.46353737965608233</v>
      </c>
      <c r="AU29" s="213">
        <v>3663040.91</v>
      </c>
      <c r="AV29" s="217"/>
      <c r="AW29" s="127"/>
      <c r="AX29" s="130" t="s">
        <v>273</v>
      </c>
      <c r="AY29" s="131">
        <v>44123.331944444442</v>
      </c>
    </row>
    <row r="30" spans="1:51" s="128" customFormat="1" x14ac:dyDescent="0.2">
      <c r="A30" s="129">
        <v>49</v>
      </c>
      <c r="B30" s="129">
        <v>26</v>
      </c>
      <c r="C30" s="185">
        <v>21</v>
      </c>
      <c r="D30" s="187" t="s">
        <v>91</v>
      </c>
      <c r="E30" s="190" t="s">
        <v>92</v>
      </c>
      <c r="F30" s="192" t="s">
        <v>212</v>
      </c>
      <c r="G30" s="197" t="s">
        <v>65</v>
      </c>
      <c r="H30" s="195">
        <v>1</v>
      </c>
      <c r="I30" s="130" t="s">
        <v>322</v>
      </c>
      <c r="J30" s="130" t="s">
        <v>55</v>
      </c>
      <c r="K30" s="200" t="s">
        <v>55</v>
      </c>
      <c r="L30" s="202">
        <v>1185</v>
      </c>
      <c r="M30" s="205">
        <v>1185</v>
      </c>
      <c r="N30" s="207">
        <v>97</v>
      </c>
      <c r="O30" s="205">
        <v>8.1856540084388182E-2</v>
      </c>
      <c r="P30" s="212">
        <v>3405211.1</v>
      </c>
      <c r="Q30" s="132">
        <v>3405211.1</v>
      </c>
      <c r="R30" s="213">
        <v>2873.59</v>
      </c>
      <c r="S30" s="222">
        <v>53</v>
      </c>
      <c r="T30" s="129">
        <v>33</v>
      </c>
      <c r="U30" s="129">
        <v>86</v>
      </c>
      <c r="V30" s="129">
        <v>47</v>
      </c>
      <c r="W30" s="224">
        <v>133</v>
      </c>
      <c r="X30" s="205">
        <v>117</v>
      </c>
      <c r="Y30" s="212">
        <v>-127502</v>
      </c>
      <c r="Z30" s="230">
        <v>-3.7443199923787397E-2</v>
      </c>
      <c r="AA30" s="205">
        <v>0</v>
      </c>
      <c r="AB30" s="212">
        <v>4050746.25</v>
      </c>
      <c r="AC30" s="132">
        <v>345655.45</v>
      </c>
      <c r="AD30" s="132">
        <v>2671338.1</v>
      </c>
      <c r="AE30" s="132">
        <v>1628038.95</v>
      </c>
      <c r="AF30" s="164">
        <v>1.6408318117941836</v>
      </c>
      <c r="AG30" s="129">
        <v>19051.89</v>
      </c>
      <c r="AH30" s="129">
        <v>1926912.11</v>
      </c>
      <c r="AI30" s="151">
        <v>9.8872646557813162E-3</v>
      </c>
      <c r="AJ30" s="129">
        <v>4000000</v>
      </c>
      <c r="AK30" s="129">
        <v>0.05</v>
      </c>
      <c r="AL30" s="230">
        <v>0.10379300589895614</v>
      </c>
      <c r="AM30" s="205">
        <v>0</v>
      </c>
      <c r="AN30" s="212">
        <v>-118451.23</v>
      </c>
      <c r="AO30" s="129">
        <v>-118451.23</v>
      </c>
      <c r="AP30" s="239">
        <v>0.94208792751707382</v>
      </c>
      <c r="AQ30" s="212">
        <v>1379408.15</v>
      </c>
      <c r="AR30" s="132">
        <v>2045363.34</v>
      </c>
      <c r="AS30" s="150">
        <v>0.40508741146767674</v>
      </c>
      <c r="AT30" s="150">
        <v>0.67440738915365517</v>
      </c>
      <c r="AU30" s="213">
        <v>1379408.15</v>
      </c>
      <c r="AV30" s="217"/>
      <c r="AW30" s="127"/>
      <c r="AX30" s="130" t="s">
        <v>55</v>
      </c>
      <c r="AY30" s="131">
        <v>44123.331944444442</v>
      </c>
    </row>
    <row r="31" spans="1:51" s="128" customFormat="1" x14ac:dyDescent="0.2">
      <c r="A31" s="129">
        <v>227</v>
      </c>
      <c r="B31" s="129">
        <v>52</v>
      </c>
      <c r="C31" s="185">
        <v>227</v>
      </c>
      <c r="D31" s="187" t="s">
        <v>269</v>
      </c>
      <c r="E31" s="190" t="s">
        <v>270</v>
      </c>
      <c r="F31" s="192" t="s">
        <v>93</v>
      </c>
      <c r="G31" s="197" t="s">
        <v>65</v>
      </c>
      <c r="H31" s="195">
        <v>1</v>
      </c>
      <c r="I31" s="130" t="s">
        <v>322</v>
      </c>
      <c r="J31" s="130" t="s">
        <v>55</v>
      </c>
      <c r="K31" s="200" t="s">
        <v>55</v>
      </c>
      <c r="L31" s="202">
        <v>1684</v>
      </c>
      <c r="M31" s="205">
        <v>1684</v>
      </c>
      <c r="N31" s="207">
        <v>151</v>
      </c>
      <c r="O31" s="205">
        <v>8.9667458432304045E-2</v>
      </c>
      <c r="P31" s="212">
        <v>3810230.16</v>
      </c>
      <c r="Q31" s="132">
        <v>3810230.16</v>
      </c>
      <c r="R31" s="213">
        <v>2262.6</v>
      </c>
      <c r="S31" s="222">
        <v>55</v>
      </c>
      <c r="T31" s="129">
        <v>33</v>
      </c>
      <c r="U31" s="129">
        <v>88</v>
      </c>
      <c r="V31" s="129">
        <v>50</v>
      </c>
      <c r="W31" s="224">
        <v>138</v>
      </c>
      <c r="X31" s="205">
        <v>117</v>
      </c>
      <c r="Y31" s="212">
        <v>215015</v>
      </c>
      <c r="Z31" s="230">
        <v>5.6430974238049707E-2</v>
      </c>
      <c r="AA31" s="205">
        <v>0</v>
      </c>
      <c r="AB31" s="212">
        <v>0</v>
      </c>
      <c r="AC31" s="132">
        <v>0</v>
      </c>
      <c r="AD31" s="132">
        <v>-2450395.2599999998</v>
      </c>
      <c r="AE31" s="132">
        <v>2265155.65</v>
      </c>
      <c r="AF31" s="164">
        <v>-1.0817778725272145</v>
      </c>
      <c r="AG31" s="129">
        <v>-1595.03</v>
      </c>
      <c r="AH31" s="129">
        <v>2412762.83</v>
      </c>
      <c r="AI31" s="151">
        <v>-6.6108031016044787E-4</v>
      </c>
      <c r="AJ31" s="129">
        <v>0</v>
      </c>
      <c r="AK31" s="129">
        <v>0.05</v>
      </c>
      <c r="AL31" s="230">
        <v>0</v>
      </c>
      <c r="AM31" s="205">
        <v>0</v>
      </c>
      <c r="AN31" s="212">
        <v>22940.48</v>
      </c>
      <c r="AO31" s="129">
        <v>22940.48</v>
      </c>
      <c r="AP31" s="239">
        <v>1.0095992407134362</v>
      </c>
      <c r="AQ31" s="212">
        <v>2450395.2599999998</v>
      </c>
      <c r="AR31" s="132">
        <v>2389822.35</v>
      </c>
      <c r="AS31" s="150">
        <v>0.6431095123135554</v>
      </c>
      <c r="AT31" s="150">
        <v>1.0253461978042007</v>
      </c>
      <c r="AU31" s="213">
        <v>1168169.51</v>
      </c>
      <c r="AV31" s="217"/>
      <c r="AW31" s="127"/>
      <c r="AX31" s="130" t="s">
        <v>273</v>
      </c>
      <c r="AY31" s="131">
        <v>44123.331944444442</v>
      </c>
    </row>
    <row r="32" spans="1:51" s="128" customFormat="1" x14ac:dyDescent="0.2">
      <c r="A32" s="129">
        <v>52</v>
      </c>
      <c r="B32" s="129">
        <v>1</v>
      </c>
      <c r="C32" s="185">
        <v>24</v>
      </c>
      <c r="D32" s="187" t="s">
        <v>93</v>
      </c>
      <c r="E32" s="190" t="s">
        <v>94</v>
      </c>
      <c r="F32" s="192" t="s">
        <v>93</v>
      </c>
      <c r="G32" s="197" t="s">
        <v>60</v>
      </c>
      <c r="H32" s="195">
        <v>2</v>
      </c>
      <c r="I32" s="130" t="s">
        <v>322</v>
      </c>
      <c r="J32" s="130" t="s">
        <v>55</v>
      </c>
      <c r="K32" s="200" t="s">
        <v>55</v>
      </c>
      <c r="L32" s="202">
        <v>3573</v>
      </c>
      <c r="M32" s="205">
        <v>0</v>
      </c>
      <c r="N32" s="207">
        <v>123.5</v>
      </c>
      <c r="O32" s="205">
        <v>3.4564791491743636E-2</v>
      </c>
      <c r="P32" s="212">
        <v>8714100.3000000007</v>
      </c>
      <c r="Q32" s="132">
        <v>0</v>
      </c>
      <c r="R32" s="213">
        <v>2438.87</v>
      </c>
      <c r="S32" s="222">
        <v>33</v>
      </c>
      <c r="T32" s="127"/>
      <c r="U32" s="127"/>
      <c r="V32" s="127"/>
      <c r="W32" s="223"/>
      <c r="X32" s="228"/>
      <c r="Y32" s="212">
        <v>-316124</v>
      </c>
      <c r="Z32" s="230">
        <v>-3.6277296463984927E-2</v>
      </c>
      <c r="AA32" s="205">
        <v>0</v>
      </c>
      <c r="AB32" s="212">
        <v>0</v>
      </c>
      <c r="AC32" s="132">
        <v>0</v>
      </c>
      <c r="AD32" s="132">
        <v>-1672858.87</v>
      </c>
      <c r="AE32" s="132">
        <v>2581450.1</v>
      </c>
      <c r="AF32" s="164">
        <v>-0.64803068244472362</v>
      </c>
      <c r="AG32" s="129">
        <v>-2845.47</v>
      </c>
      <c r="AH32" s="129">
        <v>3158320.57</v>
      </c>
      <c r="AI32" s="151">
        <v>-9.0094401025289205E-4</v>
      </c>
      <c r="AJ32" s="129">
        <v>0</v>
      </c>
      <c r="AK32" s="129">
        <v>0.05</v>
      </c>
      <c r="AL32" s="230">
        <v>0</v>
      </c>
      <c r="AM32" s="205">
        <v>100000</v>
      </c>
      <c r="AN32" s="212">
        <v>156657.94</v>
      </c>
      <c r="AO32" s="129">
        <v>56657.94</v>
      </c>
      <c r="AP32" s="239">
        <v>1.0521903888979023</v>
      </c>
      <c r="AQ32" s="212">
        <v>1672858.87</v>
      </c>
      <c r="AR32" s="132">
        <v>3101662.63</v>
      </c>
      <c r="AS32" s="150">
        <v>0.19197149589843487</v>
      </c>
      <c r="AT32" s="150">
        <v>0.53934262669953892</v>
      </c>
      <c r="AU32" s="213">
        <v>1117330.8700000001</v>
      </c>
      <c r="AV32" s="217"/>
      <c r="AW32" s="127"/>
      <c r="AX32" s="130" t="s">
        <v>273</v>
      </c>
      <c r="AY32" s="131">
        <v>44123.331944444442</v>
      </c>
    </row>
    <row r="33" spans="1:51" s="128" customFormat="1" x14ac:dyDescent="0.2">
      <c r="A33" s="129">
        <v>18</v>
      </c>
      <c r="B33" s="129">
        <v>1</v>
      </c>
      <c r="C33" s="185">
        <v>25</v>
      </c>
      <c r="D33" s="187" t="s">
        <v>95</v>
      </c>
      <c r="E33" s="190" t="s">
        <v>96</v>
      </c>
      <c r="F33" s="192" t="s">
        <v>95</v>
      </c>
      <c r="G33" s="197" t="s">
        <v>56</v>
      </c>
      <c r="H33" s="195">
        <v>3</v>
      </c>
      <c r="I33" s="130" t="s">
        <v>322</v>
      </c>
      <c r="J33" s="130" t="s">
        <v>55</v>
      </c>
      <c r="K33" s="200" t="s">
        <v>55</v>
      </c>
      <c r="L33" s="202">
        <v>4717</v>
      </c>
      <c r="M33" s="205">
        <v>4717</v>
      </c>
      <c r="N33" s="207">
        <v>572</v>
      </c>
      <c r="O33" s="205">
        <v>0.12126351494594022</v>
      </c>
      <c r="P33" s="212">
        <v>9557450.3000000007</v>
      </c>
      <c r="Q33" s="132">
        <v>9557450.3000000007</v>
      </c>
      <c r="R33" s="213">
        <v>2026.17</v>
      </c>
      <c r="S33" s="222">
        <v>100</v>
      </c>
      <c r="T33" s="127"/>
      <c r="U33" s="129">
        <v>100</v>
      </c>
      <c r="V33" s="129">
        <v>57</v>
      </c>
      <c r="W33" s="224">
        <v>157</v>
      </c>
      <c r="X33" s="205">
        <v>117</v>
      </c>
      <c r="Y33" s="212">
        <v>675294</v>
      </c>
      <c r="Z33" s="230">
        <v>7.0656292086603886E-2</v>
      </c>
      <c r="AA33" s="205">
        <v>0</v>
      </c>
      <c r="AB33" s="212">
        <v>18103400.34</v>
      </c>
      <c r="AC33" s="132">
        <v>447132.71</v>
      </c>
      <c r="AD33" s="132">
        <v>12878960.220000001</v>
      </c>
      <c r="AE33" s="132">
        <v>10625646.5</v>
      </c>
      <c r="AF33" s="164">
        <v>1.2120636819604342</v>
      </c>
      <c r="AG33" s="129">
        <v>114074.45</v>
      </c>
      <c r="AH33" s="129">
        <v>13567057.550000001</v>
      </c>
      <c r="AI33" s="151">
        <v>8.4081938607240593E-3</v>
      </c>
      <c r="AJ33" s="129">
        <v>17000000</v>
      </c>
      <c r="AK33" s="129">
        <v>0.05</v>
      </c>
      <c r="AL33" s="230">
        <v>6.265175752866177E-2</v>
      </c>
      <c r="AM33" s="205">
        <v>631465</v>
      </c>
      <c r="AN33" s="212">
        <v>903712.37</v>
      </c>
      <c r="AO33" s="129">
        <v>272247.37</v>
      </c>
      <c r="AP33" s="239">
        <v>1.3131257151300026</v>
      </c>
      <c r="AQ33" s="212">
        <v>5224440.12</v>
      </c>
      <c r="AR33" s="132">
        <v>10963345.18</v>
      </c>
      <c r="AS33" s="150">
        <v>0.54663534269176373</v>
      </c>
      <c r="AT33" s="150">
        <v>0.47653704542029207</v>
      </c>
      <c r="AU33" s="213">
        <v>4033374.72</v>
      </c>
      <c r="AV33" s="217"/>
      <c r="AW33" s="127"/>
      <c r="AX33" s="130" t="s">
        <v>55</v>
      </c>
      <c r="AY33" s="131">
        <v>44123.331944444442</v>
      </c>
    </row>
    <row r="34" spans="1:51" s="128" customFormat="1" x14ac:dyDescent="0.2">
      <c r="A34" s="129">
        <v>53</v>
      </c>
      <c r="B34" s="129">
        <v>1</v>
      </c>
      <c r="C34" s="185">
        <v>26</v>
      </c>
      <c r="D34" s="187" t="s">
        <v>97</v>
      </c>
      <c r="E34" s="190" t="s">
        <v>98</v>
      </c>
      <c r="F34" s="192" t="s">
        <v>97</v>
      </c>
      <c r="G34" s="197" t="s">
        <v>56</v>
      </c>
      <c r="H34" s="195">
        <v>3</v>
      </c>
      <c r="I34" s="130" t="s">
        <v>322</v>
      </c>
      <c r="J34" s="130" t="s">
        <v>55</v>
      </c>
      <c r="K34" s="200" t="s">
        <v>55</v>
      </c>
      <c r="L34" s="202">
        <v>4125</v>
      </c>
      <c r="M34" s="205">
        <v>4125</v>
      </c>
      <c r="N34" s="207">
        <v>556.5</v>
      </c>
      <c r="O34" s="205">
        <v>0.13490909090909092</v>
      </c>
      <c r="P34" s="212">
        <v>7447381.5499999998</v>
      </c>
      <c r="Q34" s="132">
        <v>7447381.5499999998</v>
      </c>
      <c r="R34" s="213">
        <v>1805.42</v>
      </c>
      <c r="S34" s="222">
        <v>100</v>
      </c>
      <c r="T34" s="127"/>
      <c r="U34" s="129">
        <v>100</v>
      </c>
      <c r="V34" s="129">
        <v>55</v>
      </c>
      <c r="W34" s="224">
        <v>155</v>
      </c>
      <c r="X34" s="205">
        <v>117</v>
      </c>
      <c r="Y34" s="212">
        <v>2736711</v>
      </c>
      <c r="Z34" s="230">
        <v>0.36747291402036469</v>
      </c>
      <c r="AA34" s="205">
        <v>0</v>
      </c>
      <c r="AB34" s="212">
        <v>13306195.949999999</v>
      </c>
      <c r="AC34" s="132">
        <v>2824424.65</v>
      </c>
      <c r="AD34" s="132">
        <v>9982801.1500000004</v>
      </c>
      <c r="AE34" s="132">
        <v>10230082.699999999</v>
      </c>
      <c r="AF34" s="164">
        <v>0.9758280008821435</v>
      </c>
      <c r="AG34" s="129">
        <v>58684.26</v>
      </c>
      <c r="AH34" s="129">
        <v>11094282.09</v>
      </c>
      <c r="AI34" s="151">
        <v>5.2895950836598926E-3</v>
      </c>
      <c r="AJ34" s="129">
        <v>15000000</v>
      </c>
      <c r="AK34" s="129">
        <v>0.05</v>
      </c>
      <c r="AL34" s="230">
        <v>6.7602391386462402E-2</v>
      </c>
      <c r="AM34" s="205">
        <v>0</v>
      </c>
      <c r="AN34" s="212">
        <v>166727.75</v>
      </c>
      <c r="AO34" s="129">
        <v>166727.75</v>
      </c>
      <c r="AP34" s="239">
        <v>1.0152575539606057</v>
      </c>
      <c r="AQ34" s="212">
        <v>3323394.8</v>
      </c>
      <c r="AR34" s="132">
        <v>10927554.34</v>
      </c>
      <c r="AS34" s="150">
        <v>0.44625010517958491</v>
      </c>
      <c r="AT34" s="150">
        <v>0.30412978939256413</v>
      </c>
      <c r="AU34" s="213">
        <v>3323394.8</v>
      </c>
      <c r="AV34" s="217"/>
      <c r="AW34" s="127"/>
      <c r="AX34" s="130" t="s">
        <v>273</v>
      </c>
      <c r="AY34" s="131">
        <v>44123.331944444442</v>
      </c>
    </row>
    <row r="35" spans="1:51" s="128" customFormat="1" x14ac:dyDescent="0.2">
      <c r="A35" s="129">
        <v>55</v>
      </c>
      <c r="B35" s="129">
        <v>54</v>
      </c>
      <c r="C35" s="185">
        <v>27</v>
      </c>
      <c r="D35" s="187" t="s">
        <v>99</v>
      </c>
      <c r="E35" s="190" t="s">
        <v>100</v>
      </c>
      <c r="F35" s="192" t="s">
        <v>101</v>
      </c>
      <c r="G35" s="197" t="s">
        <v>65</v>
      </c>
      <c r="H35" s="195">
        <v>1</v>
      </c>
      <c r="I35" s="130" t="s">
        <v>322</v>
      </c>
      <c r="J35" s="130" t="s">
        <v>55</v>
      </c>
      <c r="K35" s="200" t="s">
        <v>55</v>
      </c>
      <c r="L35" s="202">
        <v>3521</v>
      </c>
      <c r="M35" s="205">
        <v>3521</v>
      </c>
      <c r="N35" s="207">
        <v>227</v>
      </c>
      <c r="O35" s="205">
        <v>6.4470320931553526E-2</v>
      </c>
      <c r="P35" s="212">
        <v>11458546.789999999</v>
      </c>
      <c r="Q35" s="132">
        <v>11458546.789999999</v>
      </c>
      <c r="R35" s="213">
        <v>3254.34</v>
      </c>
      <c r="S35" s="222">
        <v>45</v>
      </c>
      <c r="T35" s="129">
        <v>31</v>
      </c>
      <c r="U35" s="129">
        <v>76</v>
      </c>
      <c r="V35" s="129">
        <v>40</v>
      </c>
      <c r="W35" s="224">
        <v>116</v>
      </c>
      <c r="X35" s="205">
        <v>117</v>
      </c>
      <c r="Y35" s="212">
        <v>-996959</v>
      </c>
      <c r="Z35" s="230">
        <v>-8.700571008446352E-2</v>
      </c>
      <c r="AA35" s="205">
        <v>1</v>
      </c>
      <c r="AB35" s="212">
        <v>5125532.8499999996</v>
      </c>
      <c r="AC35" s="132">
        <v>354563.15</v>
      </c>
      <c r="AD35" s="132">
        <v>1332968.32</v>
      </c>
      <c r="AE35" s="132">
        <v>4293019.55</v>
      </c>
      <c r="AF35" s="164">
        <v>0.31049668059396562</v>
      </c>
      <c r="AG35" s="129">
        <v>5656.8</v>
      </c>
      <c r="AH35" s="129">
        <v>5881997.9500000002</v>
      </c>
      <c r="AI35" s="151">
        <v>9.6171403799962224E-4</v>
      </c>
      <c r="AJ35" s="129">
        <v>2000000</v>
      </c>
      <c r="AK35" s="129">
        <v>0.05</v>
      </c>
      <c r="AL35" s="230">
        <v>1.7001025986416743E-2</v>
      </c>
      <c r="AM35" s="205">
        <v>0</v>
      </c>
      <c r="AN35" s="212">
        <v>645140.68000000005</v>
      </c>
      <c r="AO35" s="129">
        <v>645140.68000000005</v>
      </c>
      <c r="AP35" s="239">
        <v>1.1055021309425557</v>
      </c>
      <c r="AQ35" s="212">
        <v>3792564.53</v>
      </c>
      <c r="AR35" s="132">
        <v>5320657.2699999996</v>
      </c>
      <c r="AS35" s="150">
        <v>0.33098128405862187</v>
      </c>
      <c r="AT35" s="150">
        <v>0.71280000525198273</v>
      </c>
      <c r="AU35" s="213">
        <v>3191364.53</v>
      </c>
      <c r="AV35" s="217"/>
      <c r="AW35" s="127"/>
      <c r="AX35" s="130" t="s">
        <v>55</v>
      </c>
      <c r="AY35" s="131">
        <v>44123.331944444442</v>
      </c>
    </row>
    <row r="36" spans="1:51" s="128" customFormat="1" x14ac:dyDescent="0.2">
      <c r="A36" s="129">
        <v>54</v>
      </c>
      <c r="B36" s="129">
        <v>1</v>
      </c>
      <c r="C36" s="185">
        <v>28</v>
      </c>
      <c r="D36" s="187" t="s">
        <v>101</v>
      </c>
      <c r="E36" s="190" t="s">
        <v>100</v>
      </c>
      <c r="F36" s="192" t="s">
        <v>101</v>
      </c>
      <c r="G36" s="197" t="s">
        <v>60</v>
      </c>
      <c r="H36" s="195">
        <v>2</v>
      </c>
      <c r="I36" s="130" t="s">
        <v>322</v>
      </c>
      <c r="J36" s="130" t="s">
        <v>55</v>
      </c>
      <c r="K36" s="200" t="s">
        <v>55</v>
      </c>
      <c r="L36" s="202">
        <v>4885</v>
      </c>
      <c r="M36" s="205">
        <v>0</v>
      </c>
      <c r="N36" s="207">
        <v>126.5</v>
      </c>
      <c r="O36" s="205">
        <v>2.5895598771750256E-2</v>
      </c>
      <c r="P36" s="212">
        <v>16686526.640000001</v>
      </c>
      <c r="Q36" s="132">
        <v>0</v>
      </c>
      <c r="R36" s="213">
        <v>3415.87</v>
      </c>
      <c r="S36" s="222">
        <v>31</v>
      </c>
      <c r="T36" s="127"/>
      <c r="U36" s="127"/>
      <c r="V36" s="127"/>
      <c r="W36" s="223"/>
      <c r="X36" s="228"/>
      <c r="Y36" s="212">
        <v>-1800531</v>
      </c>
      <c r="Z36" s="230">
        <v>-0.10790328262107399</v>
      </c>
      <c r="AA36" s="205">
        <v>1</v>
      </c>
      <c r="AB36" s="212">
        <v>1646758.8</v>
      </c>
      <c r="AC36" s="132">
        <v>1108219.05</v>
      </c>
      <c r="AD36" s="132">
        <v>401837.52</v>
      </c>
      <c r="AE36" s="132">
        <v>3462200</v>
      </c>
      <c r="AF36" s="164">
        <v>0.11606421350586332</v>
      </c>
      <c r="AG36" s="129">
        <v>111.8</v>
      </c>
      <c r="AH36" s="129">
        <v>5939627.3499999996</v>
      </c>
      <c r="AI36" s="151">
        <v>1.8822729678487321E-5</v>
      </c>
      <c r="AJ36" s="129">
        <v>1000000</v>
      </c>
      <c r="AK36" s="129">
        <v>0.05</v>
      </c>
      <c r="AL36" s="230">
        <v>8.4180365288404838E-3</v>
      </c>
      <c r="AM36" s="205">
        <v>0</v>
      </c>
      <c r="AN36" s="212">
        <v>177576.26</v>
      </c>
      <c r="AO36" s="129">
        <v>177576.26</v>
      </c>
      <c r="AP36" s="239">
        <v>1.0308182376772366</v>
      </c>
      <c r="AQ36" s="212">
        <v>1244921.28</v>
      </c>
      <c r="AR36" s="132">
        <v>5762051.0899999999</v>
      </c>
      <c r="AS36" s="150">
        <v>7.4606375961774163E-2</v>
      </c>
      <c r="AT36" s="150">
        <v>0.21605523112430439</v>
      </c>
      <c r="AU36" s="213">
        <v>1233372.8799999999</v>
      </c>
      <c r="AV36" s="217"/>
      <c r="AW36" s="127"/>
      <c r="AX36" s="130" t="s">
        <v>55</v>
      </c>
      <c r="AY36" s="131">
        <v>44123.331944444442</v>
      </c>
    </row>
    <row r="37" spans="1:51" s="128" customFormat="1" x14ac:dyDescent="0.2">
      <c r="A37" s="129">
        <v>57</v>
      </c>
      <c r="B37" s="129">
        <v>56</v>
      </c>
      <c r="C37" s="185">
        <v>29</v>
      </c>
      <c r="D37" s="187" t="s">
        <v>102</v>
      </c>
      <c r="E37" s="190" t="s">
        <v>103</v>
      </c>
      <c r="F37" s="192" t="s">
        <v>104</v>
      </c>
      <c r="G37" s="197" t="s">
        <v>65</v>
      </c>
      <c r="H37" s="195">
        <v>1</v>
      </c>
      <c r="I37" s="130" t="s">
        <v>322</v>
      </c>
      <c r="J37" s="130" t="s">
        <v>55</v>
      </c>
      <c r="K37" s="200" t="s">
        <v>55</v>
      </c>
      <c r="L37" s="202">
        <v>1833</v>
      </c>
      <c r="M37" s="205">
        <v>1833</v>
      </c>
      <c r="N37" s="207">
        <v>140.5</v>
      </c>
      <c r="O37" s="205">
        <v>7.6650300054555379E-2</v>
      </c>
      <c r="P37" s="212">
        <v>3517261.3</v>
      </c>
      <c r="Q37" s="132">
        <v>3517261.3</v>
      </c>
      <c r="R37" s="213">
        <v>1918.85</v>
      </c>
      <c r="S37" s="222">
        <v>55</v>
      </c>
      <c r="T37" s="129">
        <v>38</v>
      </c>
      <c r="U37" s="129">
        <v>93</v>
      </c>
      <c r="V37" s="129">
        <v>49</v>
      </c>
      <c r="W37" s="224">
        <v>142</v>
      </c>
      <c r="X37" s="205">
        <v>117</v>
      </c>
      <c r="Y37" s="212">
        <v>181454</v>
      </c>
      <c r="Z37" s="230">
        <v>5.1589570555932253E-2</v>
      </c>
      <c r="AA37" s="205">
        <v>0</v>
      </c>
      <c r="AB37" s="212">
        <v>96370.5</v>
      </c>
      <c r="AC37" s="132">
        <v>0</v>
      </c>
      <c r="AD37" s="132">
        <v>-2087707.82</v>
      </c>
      <c r="AE37" s="132">
        <v>2267973.0499999998</v>
      </c>
      <c r="AF37" s="164">
        <v>-0.92051703171693344</v>
      </c>
      <c r="AG37" s="129">
        <v>-811.4</v>
      </c>
      <c r="AH37" s="129">
        <v>2349206.2799999998</v>
      </c>
      <c r="AI37" s="151">
        <v>-3.453932534183418E-4</v>
      </c>
      <c r="AJ37" s="129">
        <v>0</v>
      </c>
      <c r="AK37" s="129">
        <v>0.05</v>
      </c>
      <c r="AL37" s="230">
        <v>0</v>
      </c>
      <c r="AM37" s="205">
        <v>280000</v>
      </c>
      <c r="AN37" s="212">
        <v>345833.63</v>
      </c>
      <c r="AO37" s="129">
        <v>65833.63</v>
      </c>
      <c r="AP37" s="239">
        <v>1.1726257119463022</v>
      </c>
      <c r="AQ37" s="212">
        <v>2184078.3199999998</v>
      </c>
      <c r="AR37" s="132">
        <v>2283372.65</v>
      </c>
      <c r="AS37" s="150">
        <v>0.62095992697500191</v>
      </c>
      <c r="AT37" s="150">
        <v>0.95651418089815521</v>
      </c>
      <c r="AU37" s="213">
        <v>1414078.32</v>
      </c>
      <c r="AV37" s="217"/>
      <c r="AW37" s="127"/>
      <c r="AX37" s="130" t="s">
        <v>55</v>
      </c>
      <c r="AY37" s="131">
        <v>44123.331944444442</v>
      </c>
    </row>
    <row r="38" spans="1:51" s="128" customFormat="1" x14ac:dyDescent="0.2">
      <c r="A38" s="129">
        <v>56</v>
      </c>
      <c r="B38" s="129">
        <v>1</v>
      </c>
      <c r="C38" s="185">
        <v>30</v>
      </c>
      <c r="D38" s="187" t="s">
        <v>104</v>
      </c>
      <c r="E38" s="190" t="s">
        <v>103</v>
      </c>
      <c r="F38" s="192" t="s">
        <v>104</v>
      </c>
      <c r="G38" s="197" t="s">
        <v>60</v>
      </c>
      <c r="H38" s="195">
        <v>2</v>
      </c>
      <c r="I38" s="130" t="s">
        <v>322</v>
      </c>
      <c r="J38" s="130" t="s">
        <v>55</v>
      </c>
      <c r="K38" s="200" t="s">
        <v>55</v>
      </c>
      <c r="L38" s="202">
        <v>3544</v>
      </c>
      <c r="M38" s="205">
        <v>0</v>
      </c>
      <c r="N38" s="207">
        <v>101.5</v>
      </c>
      <c r="O38" s="205">
        <v>2.8639954853273138E-2</v>
      </c>
      <c r="P38" s="212">
        <v>6291589</v>
      </c>
      <c r="Q38" s="132">
        <v>0</v>
      </c>
      <c r="R38" s="213">
        <v>1775.27</v>
      </c>
      <c r="S38" s="222">
        <v>38</v>
      </c>
      <c r="T38" s="127"/>
      <c r="U38" s="127"/>
      <c r="V38" s="127"/>
      <c r="W38" s="223"/>
      <c r="X38" s="228"/>
      <c r="Y38" s="212">
        <v>-8208</v>
      </c>
      <c r="Z38" s="230">
        <v>-1.304598885909426E-3</v>
      </c>
      <c r="AA38" s="205">
        <v>0</v>
      </c>
      <c r="AB38" s="212">
        <v>772467.28</v>
      </c>
      <c r="AC38" s="132">
        <v>171997.08</v>
      </c>
      <c r="AD38" s="132">
        <v>-193249.94</v>
      </c>
      <c r="AE38" s="132">
        <v>2369439.81</v>
      </c>
      <c r="AF38" s="164">
        <v>-8.1559337014768904E-2</v>
      </c>
      <c r="AG38" s="129">
        <v>151.30000000000001</v>
      </c>
      <c r="AH38" s="129">
        <v>2624916.88</v>
      </c>
      <c r="AI38" s="151">
        <v>5.7639920392450678E-5</v>
      </c>
      <c r="AJ38" s="129">
        <v>500000</v>
      </c>
      <c r="AK38" s="129">
        <v>0.05</v>
      </c>
      <c r="AL38" s="230">
        <v>9.5241111025199405E-3</v>
      </c>
      <c r="AM38" s="205">
        <v>140000</v>
      </c>
      <c r="AN38" s="212">
        <v>142821.57</v>
      </c>
      <c r="AO38" s="129">
        <v>2821.57</v>
      </c>
      <c r="AP38" s="239">
        <v>1.0575407275557036</v>
      </c>
      <c r="AQ38" s="212">
        <v>965717.22</v>
      </c>
      <c r="AR38" s="132">
        <v>2622095.31</v>
      </c>
      <c r="AS38" s="150">
        <v>0.15349337345462333</v>
      </c>
      <c r="AT38" s="150">
        <v>0.3682998159208789</v>
      </c>
      <c r="AU38" s="213">
        <v>825717.22</v>
      </c>
      <c r="AV38" s="217"/>
      <c r="AW38" s="127"/>
      <c r="AX38" s="130" t="s">
        <v>55</v>
      </c>
      <c r="AY38" s="131">
        <v>44123.331944444442</v>
      </c>
    </row>
    <row r="39" spans="1:51" s="128" customFormat="1" x14ac:dyDescent="0.2">
      <c r="A39" s="129">
        <v>58</v>
      </c>
      <c r="B39" s="129">
        <v>1</v>
      </c>
      <c r="C39" s="185">
        <v>31</v>
      </c>
      <c r="D39" s="187" t="s">
        <v>105</v>
      </c>
      <c r="E39" s="190" t="s">
        <v>106</v>
      </c>
      <c r="F39" s="192" t="s">
        <v>105</v>
      </c>
      <c r="G39" s="197" t="s">
        <v>56</v>
      </c>
      <c r="H39" s="195">
        <v>3</v>
      </c>
      <c r="I39" s="130" t="s">
        <v>322</v>
      </c>
      <c r="J39" s="130" t="s">
        <v>55</v>
      </c>
      <c r="K39" s="200" t="s">
        <v>55</v>
      </c>
      <c r="L39" s="202">
        <v>4464</v>
      </c>
      <c r="M39" s="205">
        <v>4464</v>
      </c>
      <c r="N39" s="207">
        <v>456</v>
      </c>
      <c r="O39" s="205">
        <v>0.10215053763440861</v>
      </c>
      <c r="P39" s="212">
        <v>10221998.310000001</v>
      </c>
      <c r="Q39" s="132">
        <v>10221998.310000001</v>
      </c>
      <c r="R39" s="213">
        <v>2289.87</v>
      </c>
      <c r="S39" s="222">
        <v>98</v>
      </c>
      <c r="T39" s="127"/>
      <c r="U39" s="129">
        <v>98</v>
      </c>
      <c r="V39" s="129">
        <v>50</v>
      </c>
      <c r="W39" s="224">
        <v>148</v>
      </c>
      <c r="X39" s="205">
        <v>117</v>
      </c>
      <c r="Y39" s="212">
        <v>-629970</v>
      </c>
      <c r="Z39" s="230">
        <v>-6.1628849946464136E-2</v>
      </c>
      <c r="AA39" s="205">
        <v>0</v>
      </c>
      <c r="AB39" s="212">
        <v>11957453.699999999</v>
      </c>
      <c r="AC39" s="132">
        <v>2605589.0099999998</v>
      </c>
      <c r="AD39" s="132">
        <v>7669478.2999999998</v>
      </c>
      <c r="AE39" s="132">
        <v>9453030.8000000007</v>
      </c>
      <c r="AF39" s="164">
        <v>0.81132479754535436</v>
      </c>
      <c r="AG39" s="129">
        <v>76948.66</v>
      </c>
      <c r="AH39" s="129">
        <v>10847083.060000001</v>
      </c>
      <c r="AI39" s="151">
        <v>7.0939495507099026E-3</v>
      </c>
      <c r="AJ39" s="129">
        <v>9000000</v>
      </c>
      <c r="AK39" s="129">
        <v>0.05</v>
      </c>
      <c r="AL39" s="230">
        <v>4.1485807521787335E-2</v>
      </c>
      <c r="AM39" s="205">
        <v>1080000</v>
      </c>
      <c r="AN39" s="212">
        <v>1088926.96</v>
      </c>
      <c r="AO39" s="129">
        <v>8926.9599999999991</v>
      </c>
      <c r="AP39" s="239">
        <v>1.0984594697332075</v>
      </c>
      <c r="AQ39" s="212">
        <v>4287975.4000000004</v>
      </c>
      <c r="AR39" s="132">
        <v>10954814.1</v>
      </c>
      <c r="AS39" s="150">
        <v>0.41948504293971067</v>
      </c>
      <c r="AT39" s="150">
        <v>0.39142383986233054</v>
      </c>
      <c r="AU39" s="213">
        <v>2789260.14</v>
      </c>
      <c r="AV39" s="217"/>
      <c r="AW39" s="127"/>
      <c r="AX39" s="130" t="s">
        <v>273</v>
      </c>
      <c r="AY39" s="131">
        <v>44123.331944444442</v>
      </c>
    </row>
    <row r="40" spans="1:51" s="128" customFormat="1" x14ac:dyDescent="0.2">
      <c r="A40" s="129">
        <v>60</v>
      </c>
      <c r="B40" s="129">
        <v>20</v>
      </c>
      <c r="C40" s="185">
        <v>32</v>
      </c>
      <c r="D40" s="187" t="s">
        <v>107</v>
      </c>
      <c r="E40" s="190" t="s">
        <v>108</v>
      </c>
      <c r="F40" s="192" t="s">
        <v>115</v>
      </c>
      <c r="G40" s="197" t="s">
        <v>65</v>
      </c>
      <c r="H40" s="195">
        <v>1</v>
      </c>
      <c r="I40" s="130" t="s">
        <v>322</v>
      </c>
      <c r="J40" s="130" t="s">
        <v>55</v>
      </c>
      <c r="K40" s="200" t="s">
        <v>55</v>
      </c>
      <c r="L40" s="202">
        <v>2858</v>
      </c>
      <c r="M40" s="205">
        <v>2858</v>
      </c>
      <c r="N40" s="207">
        <v>240.5</v>
      </c>
      <c r="O40" s="205">
        <v>8.4149755073477953E-2</v>
      </c>
      <c r="P40" s="212">
        <v>5811052.4000000004</v>
      </c>
      <c r="Q40" s="132">
        <v>5811052.4000000004</v>
      </c>
      <c r="R40" s="213">
        <v>2033.25</v>
      </c>
      <c r="S40" s="222">
        <v>63</v>
      </c>
      <c r="T40" s="129">
        <v>33</v>
      </c>
      <c r="U40" s="129">
        <v>96</v>
      </c>
      <c r="V40" s="129">
        <v>52</v>
      </c>
      <c r="W40" s="224">
        <v>148</v>
      </c>
      <c r="X40" s="205">
        <v>117</v>
      </c>
      <c r="Y40" s="212">
        <v>447039</v>
      </c>
      <c r="Z40" s="230">
        <v>7.6929094633529718E-2</v>
      </c>
      <c r="AA40" s="205">
        <v>0</v>
      </c>
      <c r="AB40" s="212">
        <v>5073514.55</v>
      </c>
      <c r="AC40" s="132">
        <v>125740.75</v>
      </c>
      <c r="AD40" s="132">
        <v>2409607.7200000002</v>
      </c>
      <c r="AE40" s="132">
        <v>4208255.75</v>
      </c>
      <c r="AF40" s="164">
        <v>0.57259060835359166</v>
      </c>
      <c r="AG40" s="129">
        <v>26260.83</v>
      </c>
      <c r="AH40" s="129">
        <v>4405755.3499999996</v>
      </c>
      <c r="AI40" s="151">
        <v>5.9605738207864868E-3</v>
      </c>
      <c r="AJ40" s="129">
        <v>3800000</v>
      </c>
      <c r="AK40" s="129">
        <v>0.05</v>
      </c>
      <c r="AL40" s="230">
        <v>4.312540867708417E-2</v>
      </c>
      <c r="AM40" s="205">
        <v>125000</v>
      </c>
      <c r="AN40" s="212">
        <v>282036.46000000002</v>
      </c>
      <c r="AO40" s="129">
        <v>157036.46</v>
      </c>
      <c r="AP40" s="239">
        <v>1.0683937163330743</v>
      </c>
      <c r="AQ40" s="212">
        <v>2663906.83</v>
      </c>
      <c r="AR40" s="132">
        <v>4248718.8899999997</v>
      </c>
      <c r="AS40" s="150">
        <v>0.45842072083190993</v>
      </c>
      <c r="AT40" s="150">
        <v>0.62699060563171316</v>
      </c>
      <c r="AU40" s="213">
        <v>2538906.83</v>
      </c>
      <c r="AV40" s="217"/>
      <c r="AW40" s="127"/>
      <c r="AX40" s="130" t="s">
        <v>55</v>
      </c>
      <c r="AY40" s="131">
        <v>44123.331944444442</v>
      </c>
    </row>
    <row r="41" spans="1:51" s="128" customFormat="1" x14ac:dyDescent="0.2">
      <c r="A41" s="129">
        <v>62</v>
      </c>
      <c r="B41" s="129">
        <v>1</v>
      </c>
      <c r="C41" s="185">
        <v>34</v>
      </c>
      <c r="D41" s="187" t="s">
        <v>109</v>
      </c>
      <c r="E41" s="190" t="s">
        <v>110</v>
      </c>
      <c r="F41" s="192" t="s">
        <v>109</v>
      </c>
      <c r="G41" s="197" t="s">
        <v>56</v>
      </c>
      <c r="H41" s="195">
        <v>3</v>
      </c>
      <c r="I41" s="130" t="s">
        <v>322</v>
      </c>
      <c r="J41" s="130" t="s">
        <v>55</v>
      </c>
      <c r="K41" s="200" t="s">
        <v>55</v>
      </c>
      <c r="L41" s="202">
        <v>2853</v>
      </c>
      <c r="M41" s="205">
        <v>2853</v>
      </c>
      <c r="N41" s="207">
        <v>286.5</v>
      </c>
      <c r="O41" s="205">
        <v>0.1004206098843323</v>
      </c>
      <c r="P41" s="212">
        <v>4900335.4000000004</v>
      </c>
      <c r="Q41" s="132">
        <v>4900335.4000000004</v>
      </c>
      <c r="R41" s="213">
        <v>1717.6</v>
      </c>
      <c r="S41" s="222">
        <v>98</v>
      </c>
      <c r="T41" s="127"/>
      <c r="U41" s="129">
        <v>98</v>
      </c>
      <c r="V41" s="129">
        <v>68</v>
      </c>
      <c r="W41" s="224">
        <v>166</v>
      </c>
      <c r="X41" s="205">
        <v>117</v>
      </c>
      <c r="Y41" s="212">
        <v>333069</v>
      </c>
      <c r="Z41" s="230">
        <v>6.7968612923923533E-2</v>
      </c>
      <c r="AA41" s="205">
        <v>0</v>
      </c>
      <c r="AB41" s="212">
        <v>4499250</v>
      </c>
      <c r="AC41" s="132">
        <v>1338390.2</v>
      </c>
      <c r="AD41" s="132">
        <v>-138707.73000000001</v>
      </c>
      <c r="AE41" s="132">
        <v>5252932.5599999996</v>
      </c>
      <c r="AF41" s="164">
        <v>-2.6405770189442526E-2</v>
      </c>
      <c r="AG41" s="129">
        <v>2195.12</v>
      </c>
      <c r="AH41" s="129">
        <v>5667333.25</v>
      </c>
      <c r="AI41" s="151">
        <v>3.8732855527774017E-4</v>
      </c>
      <c r="AJ41" s="129">
        <v>3200000</v>
      </c>
      <c r="AK41" s="129">
        <v>0.05</v>
      </c>
      <c r="AL41" s="230">
        <v>2.8231973124220287E-2</v>
      </c>
      <c r="AM41" s="205">
        <v>100000</v>
      </c>
      <c r="AN41" s="212">
        <v>128986.19</v>
      </c>
      <c r="AO41" s="129">
        <v>28986.19</v>
      </c>
      <c r="AP41" s="239">
        <v>1.0232896545851355</v>
      </c>
      <c r="AQ41" s="212">
        <v>4637957.7300000004</v>
      </c>
      <c r="AR41" s="132">
        <v>5638347.0599999996</v>
      </c>
      <c r="AS41" s="150">
        <v>0.94645720168460312</v>
      </c>
      <c r="AT41" s="150">
        <v>0.82257400629041821</v>
      </c>
      <c r="AU41" s="213">
        <v>4537957.7300000004</v>
      </c>
      <c r="AV41" s="217"/>
      <c r="AW41" s="127"/>
      <c r="AX41" s="130" t="s">
        <v>55</v>
      </c>
      <c r="AY41" s="131">
        <v>44123.331944444442</v>
      </c>
    </row>
    <row r="42" spans="1:51" s="128" customFormat="1" x14ac:dyDescent="0.2">
      <c r="A42" s="129">
        <v>63</v>
      </c>
      <c r="B42" s="129">
        <v>37</v>
      </c>
      <c r="C42" s="185">
        <v>35</v>
      </c>
      <c r="D42" s="187" t="s">
        <v>111</v>
      </c>
      <c r="E42" s="190" t="s">
        <v>112</v>
      </c>
      <c r="F42" s="192" t="s">
        <v>73</v>
      </c>
      <c r="G42" s="197" t="s">
        <v>65</v>
      </c>
      <c r="H42" s="195">
        <v>1</v>
      </c>
      <c r="I42" s="130" t="s">
        <v>322</v>
      </c>
      <c r="J42" s="130" t="s">
        <v>55</v>
      </c>
      <c r="K42" s="200" t="s">
        <v>55</v>
      </c>
      <c r="L42" s="202">
        <v>1427</v>
      </c>
      <c r="M42" s="205">
        <v>1427</v>
      </c>
      <c r="N42" s="207">
        <v>134</v>
      </c>
      <c r="O42" s="205">
        <v>9.3903293622985287E-2</v>
      </c>
      <c r="P42" s="212">
        <v>4367114.83</v>
      </c>
      <c r="Q42" s="132">
        <v>4367114.83</v>
      </c>
      <c r="R42" s="213">
        <v>3060.34</v>
      </c>
      <c r="S42" s="222">
        <v>60</v>
      </c>
      <c r="T42" s="129">
        <v>42</v>
      </c>
      <c r="U42" s="129">
        <v>102</v>
      </c>
      <c r="V42" s="129">
        <v>76</v>
      </c>
      <c r="W42" s="224">
        <v>178</v>
      </c>
      <c r="X42" s="205">
        <v>117</v>
      </c>
      <c r="Y42" s="212">
        <v>-27338</v>
      </c>
      <c r="Z42" s="230">
        <v>-6.2599682088048045E-3</v>
      </c>
      <c r="AA42" s="205">
        <v>0</v>
      </c>
      <c r="AB42" s="212">
        <v>1643952.7</v>
      </c>
      <c r="AC42" s="132">
        <v>385837.25</v>
      </c>
      <c r="AD42" s="132">
        <v>-898864.77</v>
      </c>
      <c r="AE42" s="132">
        <v>2513414.2000000002</v>
      </c>
      <c r="AF42" s="164">
        <v>-0.35762699598020892</v>
      </c>
      <c r="AG42" s="129">
        <v>-2402.21</v>
      </c>
      <c r="AH42" s="129">
        <v>2720859.21</v>
      </c>
      <c r="AI42" s="151">
        <v>-8.8288654964988067E-4</v>
      </c>
      <c r="AJ42" s="129">
        <v>0</v>
      </c>
      <c r="AK42" s="129">
        <v>0.05</v>
      </c>
      <c r="AL42" s="230">
        <v>0</v>
      </c>
      <c r="AM42" s="205">
        <v>94869</v>
      </c>
      <c r="AN42" s="212">
        <v>249921.87</v>
      </c>
      <c r="AO42" s="129">
        <v>155052.87</v>
      </c>
      <c r="AP42" s="239">
        <v>1.1011445599830549</v>
      </c>
      <c r="AQ42" s="212">
        <v>2542817.4700000002</v>
      </c>
      <c r="AR42" s="132">
        <v>2565806.34</v>
      </c>
      <c r="AS42" s="150">
        <v>0.58226485196405975</v>
      </c>
      <c r="AT42" s="150">
        <v>0.99104029417902229</v>
      </c>
      <c r="AU42" s="213">
        <v>2053524.57</v>
      </c>
      <c r="AV42" s="217"/>
      <c r="AW42" s="127"/>
      <c r="AX42" s="130" t="s">
        <v>273</v>
      </c>
      <c r="AY42" s="131">
        <v>44123.331944444442</v>
      </c>
    </row>
    <row r="43" spans="1:51" s="128" customFormat="1" x14ac:dyDescent="0.2">
      <c r="A43" s="129">
        <v>4</v>
      </c>
      <c r="B43" s="129">
        <v>20</v>
      </c>
      <c r="C43" s="185">
        <v>36</v>
      </c>
      <c r="D43" s="187" t="s">
        <v>113</v>
      </c>
      <c r="E43" s="190" t="s">
        <v>114</v>
      </c>
      <c r="F43" s="192" t="s">
        <v>115</v>
      </c>
      <c r="G43" s="197" t="s">
        <v>65</v>
      </c>
      <c r="H43" s="195">
        <v>1</v>
      </c>
      <c r="I43" s="130" t="s">
        <v>322</v>
      </c>
      <c r="J43" s="130" t="s">
        <v>55</v>
      </c>
      <c r="K43" s="200" t="s">
        <v>55</v>
      </c>
      <c r="L43" s="202">
        <v>25669</v>
      </c>
      <c r="M43" s="205">
        <v>25669</v>
      </c>
      <c r="N43" s="207">
        <v>1976</v>
      </c>
      <c r="O43" s="205">
        <v>7.6980014803849001E-2</v>
      </c>
      <c r="P43" s="212">
        <v>66686263.140000001</v>
      </c>
      <c r="Q43" s="132">
        <v>66686263.140000001</v>
      </c>
      <c r="R43" s="213">
        <v>2597.92</v>
      </c>
      <c r="S43" s="222">
        <v>51</v>
      </c>
      <c r="T43" s="129">
        <v>33</v>
      </c>
      <c r="U43" s="129">
        <v>84</v>
      </c>
      <c r="V43" s="129">
        <v>60</v>
      </c>
      <c r="W43" s="224">
        <v>144</v>
      </c>
      <c r="X43" s="205">
        <v>117</v>
      </c>
      <c r="Y43" s="212">
        <v>-1512262</v>
      </c>
      <c r="Z43" s="230">
        <v>-2.2677264083986577E-2</v>
      </c>
      <c r="AA43" s="205">
        <v>1</v>
      </c>
      <c r="AB43" s="212">
        <v>24743480.75</v>
      </c>
      <c r="AC43" s="132">
        <v>4701799.71</v>
      </c>
      <c r="AD43" s="132">
        <v>-3610717.99</v>
      </c>
      <c r="AE43" s="132">
        <v>32766700.760000002</v>
      </c>
      <c r="AF43" s="164">
        <v>-0.11019473753084685</v>
      </c>
      <c r="AG43" s="129">
        <v>383902.4</v>
      </c>
      <c r="AH43" s="129">
        <v>38051276.740000002</v>
      </c>
      <c r="AI43" s="151">
        <v>1.0089080653539195E-2</v>
      </c>
      <c r="AJ43" s="129">
        <v>23000000</v>
      </c>
      <c r="AK43" s="129">
        <v>0.05</v>
      </c>
      <c r="AL43" s="230">
        <v>3.0222376186161058E-2</v>
      </c>
      <c r="AM43" s="205">
        <v>800000</v>
      </c>
      <c r="AN43" s="212">
        <v>819699.72</v>
      </c>
      <c r="AO43" s="129">
        <v>19699.72</v>
      </c>
      <c r="AP43" s="239">
        <v>1.0220162503339483</v>
      </c>
      <c r="AQ43" s="212">
        <v>28354198.739999998</v>
      </c>
      <c r="AR43" s="132">
        <v>38031577.020000003</v>
      </c>
      <c r="AS43" s="150">
        <v>0.42518799832093879</v>
      </c>
      <c r="AT43" s="150">
        <v>0.74554359723471697</v>
      </c>
      <c r="AU43" s="213">
        <v>5301048.74</v>
      </c>
      <c r="AV43" s="217"/>
      <c r="AW43" s="127"/>
      <c r="AX43" s="130" t="s">
        <v>55</v>
      </c>
      <c r="AY43" s="131">
        <v>44123.331944444442</v>
      </c>
    </row>
    <row r="44" spans="1:51" s="128" customFormat="1" x14ac:dyDescent="0.2">
      <c r="A44" s="129">
        <v>20</v>
      </c>
      <c r="B44" s="129">
        <v>1</v>
      </c>
      <c r="C44" s="185">
        <v>37</v>
      </c>
      <c r="D44" s="187" t="s">
        <v>115</v>
      </c>
      <c r="E44" s="190" t="s">
        <v>114</v>
      </c>
      <c r="F44" s="192" t="s">
        <v>115</v>
      </c>
      <c r="G44" s="197" t="s">
        <v>60</v>
      </c>
      <c r="H44" s="195">
        <v>2</v>
      </c>
      <c r="I44" s="130" t="s">
        <v>322</v>
      </c>
      <c r="J44" s="130" t="s">
        <v>55</v>
      </c>
      <c r="K44" s="200" t="s">
        <v>55</v>
      </c>
      <c r="L44" s="202">
        <v>33815</v>
      </c>
      <c r="M44" s="205">
        <v>0</v>
      </c>
      <c r="N44" s="207">
        <v>889.5</v>
      </c>
      <c r="O44" s="205">
        <v>2.630489427768742E-2</v>
      </c>
      <c r="P44" s="212">
        <v>83945857.159999996</v>
      </c>
      <c r="Q44" s="132">
        <v>0</v>
      </c>
      <c r="R44" s="213">
        <v>2482.5</v>
      </c>
      <c r="S44" s="222">
        <v>33</v>
      </c>
      <c r="T44" s="127"/>
      <c r="U44" s="127"/>
      <c r="V44" s="127"/>
      <c r="W44" s="223"/>
      <c r="X44" s="228"/>
      <c r="Y44" s="212">
        <v>-6720660</v>
      </c>
      <c r="Z44" s="230">
        <v>-8.0059460077827146E-2</v>
      </c>
      <c r="AA44" s="205">
        <v>1</v>
      </c>
      <c r="AB44" s="212">
        <v>43477001</v>
      </c>
      <c r="AC44" s="132">
        <v>20897972.399999999</v>
      </c>
      <c r="AD44" s="132">
        <v>11306577.210000001</v>
      </c>
      <c r="AE44" s="132">
        <v>21333841.100000001</v>
      </c>
      <c r="AF44" s="164">
        <v>0.5299831922906747</v>
      </c>
      <c r="AG44" s="129">
        <v>-9540.14</v>
      </c>
      <c r="AH44" s="129">
        <v>29305865.539999999</v>
      </c>
      <c r="AI44" s="151">
        <v>-3.2553687885377499E-4</v>
      </c>
      <c r="AJ44" s="129">
        <v>12026907.9</v>
      </c>
      <c r="AK44" s="129">
        <v>0.05</v>
      </c>
      <c r="AL44" s="230">
        <v>2.0519625812764855E-2</v>
      </c>
      <c r="AM44" s="205">
        <v>1000000</v>
      </c>
      <c r="AN44" s="212">
        <v>1054148.71</v>
      </c>
      <c r="AO44" s="129">
        <v>54148.71</v>
      </c>
      <c r="AP44" s="239">
        <v>1.0373127309870465</v>
      </c>
      <c r="AQ44" s="212">
        <v>32170423.789999999</v>
      </c>
      <c r="AR44" s="132">
        <v>29251716.829999998</v>
      </c>
      <c r="AS44" s="150">
        <v>0.3832282482825029</v>
      </c>
      <c r="AT44" s="150">
        <v>1.099778996800852</v>
      </c>
      <c r="AU44" s="213">
        <v>3470423.79</v>
      </c>
      <c r="AV44" s="217"/>
      <c r="AW44" s="127"/>
      <c r="AX44" s="130" t="s">
        <v>55</v>
      </c>
      <c r="AY44" s="131">
        <v>44123.331944444442</v>
      </c>
    </row>
    <row r="45" spans="1:51" s="128" customFormat="1" x14ac:dyDescent="0.2">
      <c r="A45" s="129">
        <v>146</v>
      </c>
      <c r="B45" s="129">
        <v>37</v>
      </c>
      <c r="C45" s="185">
        <v>38</v>
      </c>
      <c r="D45" s="187" t="s">
        <v>116</v>
      </c>
      <c r="E45" s="190" t="s">
        <v>117</v>
      </c>
      <c r="F45" s="192" t="s">
        <v>73</v>
      </c>
      <c r="G45" s="197" t="s">
        <v>65</v>
      </c>
      <c r="H45" s="195">
        <v>1</v>
      </c>
      <c r="I45" s="130" t="s">
        <v>322</v>
      </c>
      <c r="J45" s="130" t="s">
        <v>55</v>
      </c>
      <c r="K45" s="200" t="s">
        <v>55</v>
      </c>
      <c r="L45" s="202">
        <v>1289</v>
      </c>
      <c r="M45" s="205">
        <v>1289</v>
      </c>
      <c r="N45" s="207">
        <v>114</v>
      </c>
      <c r="O45" s="205">
        <v>8.8440651667959669E-2</v>
      </c>
      <c r="P45" s="212">
        <v>3473120.65</v>
      </c>
      <c r="Q45" s="132">
        <v>3473120.65</v>
      </c>
      <c r="R45" s="213">
        <v>2694.43</v>
      </c>
      <c r="S45" s="222">
        <v>65</v>
      </c>
      <c r="T45" s="129">
        <v>42</v>
      </c>
      <c r="U45" s="129">
        <v>107</v>
      </c>
      <c r="V45" s="129">
        <v>52</v>
      </c>
      <c r="W45" s="224">
        <v>159</v>
      </c>
      <c r="X45" s="205">
        <v>117</v>
      </c>
      <c r="Y45" s="212">
        <v>-23203</v>
      </c>
      <c r="Z45" s="230">
        <v>-6.6807353784268915E-3</v>
      </c>
      <c r="AA45" s="205">
        <v>0</v>
      </c>
      <c r="AB45" s="212">
        <v>2900476</v>
      </c>
      <c r="AC45" s="132">
        <v>83469.399999999994</v>
      </c>
      <c r="AD45" s="132">
        <v>74946.02</v>
      </c>
      <c r="AE45" s="132">
        <v>2205084.1</v>
      </c>
      <c r="AF45" s="164">
        <v>3.3987828400739911E-2</v>
      </c>
      <c r="AG45" s="129">
        <v>11278</v>
      </c>
      <c r="AH45" s="129">
        <v>2612031.75</v>
      </c>
      <c r="AI45" s="151">
        <v>4.3177116817205612E-3</v>
      </c>
      <c r="AJ45" s="129">
        <v>1550000</v>
      </c>
      <c r="AK45" s="129">
        <v>0.05</v>
      </c>
      <c r="AL45" s="230">
        <v>2.9670389726311714E-2</v>
      </c>
      <c r="AM45" s="205">
        <v>0</v>
      </c>
      <c r="AN45" s="212">
        <v>171142.33</v>
      </c>
      <c r="AO45" s="129">
        <v>171142.33</v>
      </c>
      <c r="AP45" s="239">
        <v>1.0701147412077356</v>
      </c>
      <c r="AQ45" s="212">
        <v>2825529.98</v>
      </c>
      <c r="AR45" s="132">
        <v>2440889.42</v>
      </c>
      <c r="AS45" s="150">
        <v>0.81354213249113594</v>
      </c>
      <c r="AT45" s="150">
        <v>1.1575821324998821</v>
      </c>
      <c r="AU45" s="213">
        <v>2825529.98</v>
      </c>
      <c r="AV45" s="217"/>
      <c r="AW45" s="127"/>
      <c r="AX45" s="130" t="s">
        <v>273</v>
      </c>
      <c r="AY45" s="131">
        <v>44123.331944444442</v>
      </c>
    </row>
    <row r="46" spans="1:51" s="128" customFormat="1" x14ac:dyDescent="0.2">
      <c r="A46" s="129">
        <v>65</v>
      </c>
      <c r="B46" s="129">
        <v>20</v>
      </c>
      <c r="C46" s="185">
        <v>40</v>
      </c>
      <c r="D46" s="187" t="s">
        <v>118</v>
      </c>
      <c r="E46" s="190" t="s">
        <v>119</v>
      </c>
      <c r="F46" s="192" t="s">
        <v>115</v>
      </c>
      <c r="G46" s="197" t="s">
        <v>65</v>
      </c>
      <c r="H46" s="195">
        <v>1</v>
      </c>
      <c r="I46" s="130" t="s">
        <v>322</v>
      </c>
      <c r="J46" s="130" t="s">
        <v>55</v>
      </c>
      <c r="K46" s="200" t="s">
        <v>55</v>
      </c>
      <c r="L46" s="202">
        <v>4443</v>
      </c>
      <c r="M46" s="205">
        <v>4443</v>
      </c>
      <c r="N46" s="207">
        <v>379</v>
      </c>
      <c r="O46" s="205">
        <v>8.5302723385100171E-2</v>
      </c>
      <c r="P46" s="212">
        <v>10025844.1</v>
      </c>
      <c r="Q46" s="132">
        <v>10025844.1</v>
      </c>
      <c r="R46" s="213">
        <v>2256.54</v>
      </c>
      <c r="S46" s="222">
        <v>62</v>
      </c>
      <c r="T46" s="129">
        <v>33</v>
      </c>
      <c r="U46" s="129">
        <v>95</v>
      </c>
      <c r="V46" s="129">
        <v>42</v>
      </c>
      <c r="W46" s="224">
        <v>137</v>
      </c>
      <c r="X46" s="205">
        <v>117</v>
      </c>
      <c r="Y46" s="212">
        <v>280751</v>
      </c>
      <c r="Z46" s="230">
        <v>2.8002729465940929E-2</v>
      </c>
      <c r="AA46" s="205">
        <v>0</v>
      </c>
      <c r="AB46" s="212">
        <v>11975833.699999999</v>
      </c>
      <c r="AC46" s="132">
        <v>7728896.9500000002</v>
      </c>
      <c r="AD46" s="132">
        <v>541400.02</v>
      </c>
      <c r="AE46" s="132">
        <v>6548247.5</v>
      </c>
      <c r="AF46" s="164">
        <v>8.2678612865503334E-2</v>
      </c>
      <c r="AG46" s="129">
        <v>48719.91</v>
      </c>
      <c r="AH46" s="129">
        <v>7060809.4000000004</v>
      </c>
      <c r="AI46" s="151">
        <v>6.9000460485450863E-3</v>
      </c>
      <c r="AJ46" s="129">
        <v>2000000</v>
      </c>
      <c r="AK46" s="129">
        <v>0.05</v>
      </c>
      <c r="AL46" s="230">
        <v>1.4162682255663212E-2</v>
      </c>
      <c r="AM46" s="205">
        <v>0</v>
      </c>
      <c r="AN46" s="212">
        <v>1066658.3</v>
      </c>
      <c r="AO46" s="129">
        <v>1066658.3</v>
      </c>
      <c r="AP46" s="239">
        <v>1.1779498518147133</v>
      </c>
      <c r="AQ46" s="212">
        <v>11434433.68</v>
      </c>
      <c r="AR46" s="132">
        <v>5994151.0999999996</v>
      </c>
      <c r="AS46" s="150">
        <v>1.1404958590967917</v>
      </c>
      <c r="AT46" s="150">
        <v>1.9075985054831202</v>
      </c>
      <c r="AU46" s="213">
        <v>4437813.7</v>
      </c>
      <c r="AV46" s="217"/>
      <c r="AW46" s="127"/>
      <c r="AX46" s="130" t="s">
        <v>55</v>
      </c>
      <c r="AY46" s="131">
        <v>44123.331944444442</v>
      </c>
    </row>
    <row r="47" spans="1:51" s="128" customFormat="1" x14ac:dyDescent="0.2">
      <c r="A47" s="129">
        <v>70</v>
      </c>
      <c r="B47" s="129">
        <v>16</v>
      </c>
      <c r="C47" s="185">
        <v>43</v>
      </c>
      <c r="D47" s="187" t="s">
        <v>120</v>
      </c>
      <c r="E47" s="190" t="s">
        <v>121</v>
      </c>
      <c r="F47" s="192" t="s">
        <v>67</v>
      </c>
      <c r="G47" s="197" t="s">
        <v>65</v>
      </c>
      <c r="H47" s="195">
        <v>1</v>
      </c>
      <c r="I47" s="130" t="s">
        <v>322</v>
      </c>
      <c r="J47" s="130" t="s">
        <v>55</v>
      </c>
      <c r="K47" s="200" t="s">
        <v>55</v>
      </c>
      <c r="L47" s="202">
        <v>1656</v>
      </c>
      <c r="M47" s="205">
        <v>1656</v>
      </c>
      <c r="N47" s="207">
        <v>150</v>
      </c>
      <c r="O47" s="205">
        <v>9.0579710144927536E-2</v>
      </c>
      <c r="P47" s="212">
        <v>3818402.9</v>
      </c>
      <c r="Q47" s="132">
        <v>3818402.9</v>
      </c>
      <c r="R47" s="213">
        <v>2305.79</v>
      </c>
      <c r="S47" s="222">
        <v>60</v>
      </c>
      <c r="T47" s="129">
        <v>33</v>
      </c>
      <c r="U47" s="129">
        <v>93</v>
      </c>
      <c r="V47" s="129">
        <v>57</v>
      </c>
      <c r="W47" s="224">
        <v>150</v>
      </c>
      <c r="X47" s="205">
        <v>117</v>
      </c>
      <c r="Y47" s="212">
        <v>152656</v>
      </c>
      <c r="Z47" s="230">
        <v>3.9979018452976772E-2</v>
      </c>
      <c r="AA47" s="205">
        <v>0</v>
      </c>
      <c r="AB47" s="212">
        <v>6675001</v>
      </c>
      <c r="AC47" s="132">
        <v>0</v>
      </c>
      <c r="AD47" s="132">
        <v>2692779.62</v>
      </c>
      <c r="AE47" s="132">
        <v>2458901.48</v>
      </c>
      <c r="AF47" s="164">
        <v>1.0951148884582396</v>
      </c>
      <c r="AG47" s="129">
        <v>64646.07</v>
      </c>
      <c r="AH47" s="129">
        <v>2596103.31</v>
      </c>
      <c r="AI47" s="151">
        <v>2.4901193165537006E-2</v>
      </c>
      <c r="AJ47" s="129">
        <v>6400000</v>
      </c>
      <c r="AK47" s="129">
        <v>0.05</v>
      </c>
      <c r="AL47" s="230">
        <v>0.12326165864331494</v>
      </c>
      <c r="AM47" s="205">
        <v>0</v>
      </c>
      <c r="AN47" s="212">
        <v>-133296.47</v>
      </c>
      <c r="AO47" s="129">
        <v>-133296.47</v>
      </c>
      <c r="AP47" s="239">
        <v>0.95116271680801567</v>
      </c>
      <c r="AQ47" s="212">
        <v>3982221.38</v>
      </c>
      <c r="AR47" s="132">
        <v>2729399.78</v>
      </c>
      <c r="AS47" s="150">
        <v>1.0429023558514479</v>
      </c>
      <c r="AT47" s="150">
        <v>1.4590099292819612</v>
      </c>
      <c r="AU47" s="213">
        <v>1058250.94</v>
      </c>
      <c r="AV47" s="217"/>
      <c r="AW47" s="127"/>
      <c r="AX47" s="130" t="s">
        <v>273</v>
      </c>
      <c r="AY47" s="131">
        <v>44123.331944444442</v>
      </c>
    </row>
    <row r="48" spans="1:51" s="128" customFormat="1" x14ac:dyDescent="0.2">
      <c r="A48" s="129">
        <v>72</v>
      </c>
      <c r="B48" s="129">
        <v>1</v>
      </c>
      <c r="C48" s="185">
        <v>44</v>
      </c>
      <c r="D48" s="187" t="s">
        <v>122</v>
      </c>
      <c r="E48" s="190" t="s">
        <v>123</v>
      </c>
      <c r="F48" s="192" t="s">
        <v>122</v>
      </c>
      <c r="G48" s="197" t="s">
        <v>60</v>
      </c>
      <c r="H48" s="195">
        <v>2</v>
      </c>
      <c r="I48" s="130" t="s">
        <v>322</v>
      </c>
      <c r="J48" s="130" t="s">
        <v>55</v>
      </c>
      <c r="K48" s="200" t="s">
        <v>55</v>
      </c>
      <c r="L48" s="202">
        <v>5513</v>
      </c>
      <c r="M48" s="205">
        <v>0</v>
      </c>
      <c r="N48" s="207">
        <v>163.5</v>
      </c>
      <c r="O48" s="205">
        <v>2.9657173952475968E-2</v>
      </c>
      <c r="P48" s="212">
        <v>10732543.98</v>
      </c>
      <c r="Q48" s="132">
        <v>0</v>
      </c>
      <c r="R48" s="213">
        <v>1946.77</v>
      </c>
      <c r="S48" s="222">
        <v>38</v>
      </c>
      <c r="T48" s="127"/>
      <c r="U48" s="127"/>
      <c r="V48" s="127"/>
      <c r="W48" s="223"/>
      <c r="X48" s="228"/>
      <c r="Y48" s="212">
        <v>-256567</v>
      </c>
      <c r="Z48" s="230">
        <v>-2.3905515829062553E-2</v>
      </c>
      <c r="AA48" s="205">
        <v>0</v>
      </c>
      <c r="AB48" s="212">
        <v>5306064.68</v>
      </c>
      <c r="AC48" s="132">
        <v>0</v>
      </c>
      <c r="AD48" s="132">
        <v>3840146.97</v>
      </c>
      <c r="AE48" s="132">
        <v>3903200.75</v>
      </c>
      <c r="AF48" s="164">
        <v>0.98384562208336335</v>
      </c>
      <c r="AG48" s="129">
        <v>37383.54</v>
      </c>
      <c r="AH48" s="129">
        <v>4378774.7300000004</v>
      </c>
      <c r="AI48" s="151">
        <v>8.5374430759994815E-3</v>
      </c>
      <c r="AJ48" s="129">
        <v>5000000</v>
      </c>
      <c r="AK48" s="129">
        <v>0.05</v>
      </c>
      <c r="AL48" s="230">
        <v>5.7093597048323154E-2</v>
      </c>
      <c r="AM48" s="205">
        <v>140000</v>
      </c>
      <c r="AN48" s="212">
        <v>248624.45</v>
      </c>
      <c r="AO48" s="129">
        <v>108624.45</v>
      </c>
      <c r="AP48" s="239">
        <v>1.0601974342686631</v>
      </c>
      <c r="AQ48" s="212">
        <v>1465917.71</v>
      </c>
      <c r="AR48" s="132">
        <v>4270150.28</v>
      </c>
      <c r="AS48" s="150">
        <v>0.1365862290181829</v>
      </c>
      <c r="AT48" s="150">
        <v>0.3432941732439449</v>
      </c>
      <c r="AU48" s="213">
        <v>1065279.54</v>
      </c>
      <c r="AV48" s="217"/>
      <c r="AW48" s="127"/>
      <c r="AX48" s="130" t="s">
        <v>273</v>
      </c>
      <c r="AY48" s="131">
        <v>44123.331944444442</v>
      </c>
    </row>
    <row r="49" spans="1:51" s="128" customFormat="1" x14ac:dyDescent="0.2">
      <c r="A49" s="129">
        <v>223</v>
      </c>
      <c r="B49" s="129">
        <v>80</v>
      </c>
      <c r="C49" s="185">
        <v>106</v>
      </c>
      <c r="D49" s="187" t="s">
        <v>124</v>
      </c>
      <c r="E49" s="190" t="s">
        <v>125</v>
      </c>
      <c r="F49" s="192" t="s">
        <v>132</v>
      </c>
      <c r="G49" s="197" t="s">
        <v>65</v>
      </c>
      <c r="H49" s="195">
        <v>1</v>
      </c>
      <c r="I49" s="130" t="s">
        <v>322</v>
      </c>
      <c r="J49" s="130" t="s">
        <v>55</v>
      </c>
      <c r="K49" s="200" t="s">
        <v>55</v>
      </c>
      <c r="L49" s="202">
        <v>1549</v>
      </c>
      <c r="M49" s="205">
        <v>1549</v>
      </c>
      <c r="N49" s="207">
        <v>116.5</v>
      </c>
      <c r="O49" s="205">
        <v>7.520981278244028E-2</v>
      </c>
      <c r="P49" s="212">
        <v>3312369.85</v>
      </c>
      <c r="Q49" s="132">
        <v>3312369.85</v>
      </c>
      <c r="R49" s="213">
        <v>2138.39</v>
      </c>
      <c r="S49" s="222">
        <v>64</v>
      </c>
      <c r="T49" s="129">
        <v>36</v>
      </c>
      <c r="U49" s="129">
        <v>100</v>
      </c>
      <c r="V49" s="129">
        <v>60</v>
      </c>
      <c r="W49" s="224">
        <v>160</v>
      </c>
      <c r="X49" s="205">
        <v>117</v>
      </c>
      <c r="Y49" s="212">
        <v>3996</v>
      </c>
      <c r="Z49" s="230">
        <v>1.2063870222704751E-3</v>
      </c>
      <c r="AA49" s="205">
        <v>0</v>
      </c>
      <c r="AB49" s="212">
        <v>983354.91</v>
      </c>
      <c r="AC49" s="132">
        <v>0</v>
      </c>
      <c r="AD49" s="132">
        <v>-374621.17</v>
      </c>
      <c r="AE49" s="132">
        <v>2149608.2999999998</v>
      </c>
      <c r="AF49" s="164">
        <v>-0.17427415497046603</v>
      </c>
      <c r="AG49" s="129">
        <v>11121.22</v>
      </c>
      <c r="AH49" s="129">
        <v>2407874.08</v>
      </c>
      <c r="AI49" s="151">
        <v>4.6186883659630569E-3</v>
      </c>
      <c r="AJ49" s="129">
        <v>1000000</v>
      </c>
      <c r="AK49" s="129">
        <v>0.05</v>
      </c>
      <c r="AL49" s="230">
        <v>2.076520546290361E-2</v>
      </c>
      <c r="AM49" s="205">
        <v>0</v>
      </c>
      <c r="AN49" s="212">
        <v>192374.59</v>
      </c>
      <c r="AO49" s="129">
        <v>192374.59</v>
      </c>
      <c r="AP49" s="239">
        <v>1.0868312499588975</v>
      </c>
      <c r="AQ49" s="212">
        <v>1357976.08</v>
      </c>
      <c r="AR49" s="132">
        <v>2215499.4900000002</v>
      </c>
      <c r="AS49" s="150">
        <v>0.40997115101745057</v>
      </c>
      <c r="AT49" s="150">
        <v>0.61294353085136566</v>
      </c>
      <c r="AU49" s="213">
        <v>1067107.1299999999</v>
      </c>
      <c r="AV49" s="217"/>
      <c r="AW49" s="127"/>
      <c r="AX49" s="130" t="s">
        <v>55</v>
      </c>
      <c r="AY49" s="131">
        <v>44123.331944444442</v>
      </c>
    </row>
    <row r="50" spans="1:51" s="128" customFormat="1" x14ac:dyDescent="0.2">
      <c r="A50" s="129">
        <v>228</v>
      </c>
      <c r="B50" s="129">
        <v>1</v>
      </c>
      <c r="C50" s="185">
        <v>228</v>
      </c>
      <c r="D50" s="187" t="s">
        <v>271</v>
      </c>
      <c r="E50" s="190" t="s">
        <v>272</v>
      </c>
      <c r="F50" s="192" t="s">
        <v>271</v>
      </c>
      <c r="G50" s="197" t="s">
        <v>65</v>
      </c>
      <c r="H50" s="195">
        <v>1</v>
      </c>
      <c r="I50" s="130" t="s">
        <v>322</v>
      </c>
      <c r="J50" s="130" t="s">
        <v>55</v>
      </c>
      <c r="K50" s="200" t="s">
        <v>62</v>
      </c>
      <c r="L50" s="202">
        <v>1550</v>
      </c>
      <c r="M50" s="205">
        <v>1550</v>
      </c>
      <c r="N50" s="207">
        <v>131.5</v>
      </c>
      <c r="O50" s="205">
        <v>8.4838709677419369E-2</v>
      </c>
      <c r="P50" s="212">
        <v>2904897.38</v>
      </c>
      <c r="Q50" s="132">
        <v>2904897.38</v>
      </c>
      <c r="R50" s="213">
        <v>1874.12</v>
      </c>
      <c r="S50" s="222">
        <v>64</v>
      </c>
      <c r="T50" s="129">
        <v>35</v>
      </c>
      <c r="U50" s="129">
        <v>99</v>
      </c>
      <c r="V50" s="129">
        <v>55</v>
      </c>
      <c r="W50" s="224">
        <v>154</v>
      </c>
      <c r="X50" s="205">
        <v>117</v>
      </c>
      <c r="Y50" s="212">
        <v>317325</v>
      </c>
      <c r="Z50" s="230">
        <v>0.10923793803690236</v>
      </c>
      <c r="AA50" s="205">
        <v>0</v>
      </c>
      <c r="AB50" s="212">
        <v>3748543.78</v>
      </c>
      <c r="AC50" s="132">
        <v>1579218.39</v>
      </c>
      <c r="AD50" s="132">
        <v>2871571.83</v>
      </c>
      <c r="AE50" s="132">
        <v>2237260.6</v>
      </c>
      <c r="AF50" s="164">
        <v>1.2835213877185341</v>
      </c>
      <c r="AG50" s="129">
        <v>14569.05</v>
      </c>
      <c r="AH50" s="129">
        <v>2296377.15</v>
      </c>
      <c r="AI50" s="151">
        <v>6.3443629022349396E-3</v>
      </c>
      <c r="AJ50" s="129">
        <v>4410000</v>
      </c>
      <c r="AK50" s="129">
        <v>0.05</v>
      </c>
      <c r="AL50" s="230">
        <v>9.6020812609113451E-2</v>
      </c>
      <c r="AM50" s="205">
        <v>0</v>
      </c>
      <c r="AN50" s="212">
        <v>-170390</v>
      </c>
      <c r="AO50" s="129">
        <v>-170390</v>
      </c>
      <c r="AP50" s="239">
        <v>0.93092578681372495</v>
      </c>
      <c r="AQ50" s="212">
        <v>876971.95</v>
      </c>
      <c r="AR50" s="132">
        <v>2466767.15</v>
      </c>
      <c r="AS50" s="150">
        <v>0.30189429617647973</v>
      </c>
      <c r="AT50" s="150">
        <v>0.35551468649969659</v>
      </c>
      <c r="AU50" s="213">
        <v>274371.95</v>
      </c>
      <c r="AV50" s="217"/>
      <c r="AW50" s="127"/>
      <c r="AX50" s="130" t="s">
        <v>273</v>
      </c>
      <c r="AY50" s="131">
        <v>44123.331944444442</v>
      </c>
    </row>
    <row r="51" spans="1:51" s="128" customFormat="1" x14ac:dyDescent="0.2">
      <c r="A51" s="129">
        <v>78</v>
      </c>
      <c r="B51" s="129">
        <v>1</v>
      </c>
      <c r="C51" s="185">
        <v>48</v>
      </c>
      <c r="D51" s="187" t="s">
        <v>126</v>
      </c>
      <c r="E51" s="190" t="s">
        <v>127</v>
      </c>
      <c r="F51" s="192" t="s">
        <v>126</v>
      </c>
      <c r="G51" s="197" t="s">
        <v>56</v>
      </c>
      <c r="H51" s="195">
        <v>3</v>
      </c>
      <c r="I51" s="130" t="s">
        <v>322</v>
      </c>
      <c r="J51" s="130" t="s">
        <v>55</v>
      </c>
      <c r="K51" s="200" t="s">
        <v>55</v>
      </c>
      <c r="L51" s="202">
        <v>2898</v>
      </c>
      <c r="M51" s="205">
        <v>2898</v>
      </c>
      <c r="N51" s="207">
        <v>225.5</v>
      </c>
      <c r="O51" s="205">
        <v>7.7812284334023457E-2</v>
      </c>
      <c r="P51" s="212">
        <v>10352386.359999999</v>
      </c>
      <c r="Q51" s="132">
        <v>10352386.359999999</v>
      </c>
      <c r="R51" s="213">
        <v>3572.25</v>
      </c>
      <c r="S51" s="222">
        <v>80</v>
      </c>
      <c r="T51" s="127"/>
      <c r="U51" s="129">
        <v>80</v>
      </c>
      <c r="V51" s="129">
        <v>32</v>
      </c>
      <c r="W51" s="224">
        <v>112</v>
      </c>
      <c r="X51" s="205">
        <v>117</v>
      </c>
      <c r="Y51" s="212">
        <v>-1757030</v>
      </c>
      <c r="Z51" s="230">
        <v>-0.16972222045236726</v>
      </c>
      <c r="AA51" s="205">
        <v>1</v>
      </c>
      <c r="AB51" s="212">
        <v>9733723</v>
      </c>
      <c r="AC51" s="132">
        <v>24232.5</v>
      </c>
      <c r="AD51" s="132">
        <v>5493287.7999999998</v>
      </c>
      <c r="AE51" s="132">
        <v>6691645.9500000002</v>
      </c>
      <c r="AF51" s="164">
        <v>0.82091728119596641</v>
      </c>
      <c r="AG51" s="129">
        <v>68364.259999999995</v>
      </c>
      <c r="AH51" s="129">
        <v>8801795.7899999991</v>
      </c>
      <c r="AI51" s="151">
        <v>7.7670809038390565E-3</v>
      </c>
      <c r="AJ51" s="129">
        <v>9100000</v>
      </c>
      <c r="AK51" s="129">
        <v>0.05</v>
      </c>
      <c r="AL51" s="230">
        <v>5.169399641342963E-2</v>
      </c>
      <c r="AM51" s="205">
        <v>1800000</v>
      </c>
      <c r="AN51" s="212">
        <v>1927401.21</v>
      </c>
      <c r="AO51" s="129">
        <v>127401.21</v>
      </c>
      <c r="AP51" s="239">
        <v>1.7316720945248589</v>
      </c>
      <c r="AQ51" s="212">
        <v>4240435.2000000002</v>
      </c>
      <c r="AR51" s="132">
        <v>6882830.5300000003</v>
      </c>
      <c r="AS51" s="150">
        <v>0.40960944197217924</v>
      </c>
      <c r="AT51" s="150">
        <v>0.61608885784959166</v>
      </c>
      <c r="AU51" s="213">
        <v>1795449.45</v>
      </c>
      <c r="AV51" s="217"/>
      <c r="AW51" s="127"/>
      <c r="AX51" s="130" t="s">
        <v>55</v>
      </c>
      <c r="AY51" s="131">
        <v>44123.331944444442</v>
      </c>
    </row>
    <row r="52" spans="1:51" s="128" customFormat="1" x14ac:dyDescent="0.2">
      <c r="A52" s="129">
        <v>79</v>
      </c>
      <c r="B52" s="129">
        <v>20</v>
      </c>
      <c r="C52" s="185">
        <v>49</v>
      </c>
      <c r="D52" s="187" t="s">
        <v>128</v>
      </c>
      <c r="E52" s="190" t="s">
        <v>129</v>
      </c>
      <c r="F52" s="192" t="s">
        <v>115</v>
      </c>
      <c r="G52" s="197" t="s">
        <v>65</v>
      </c>
      <c r="H52" s="195">
        <v>1</v>
      </c>
      <c r="I52" s="130" t="s">
        <v>322</v>
      </c>
      <c r="J52" s="130" t="s">
        <v>55</v>
      </c>
      <c r="K52" s="200" t="s">
        <v>55</v>
      </c>
      <c r="L52" s="202">
        <v>845</v>
      </c>
      <c r="M52" s="205">
        <v>845</v>
      </c>
      <c r="N52" s="207">
        <v>70.5</v>
      </c>
      <c r="O52" s="205">
        <v>8.3431952662721895E-2</v>
      </c>
      <c r="P52" s="212">
        <v>1429016.05</v>
      </c>
      <c r="Q52" s="132">
        <v>1429016.05</v>
      </c>
      <c r="R52" s="213">
        <v>1691.14</v>
      </c>
      <c r="S52" s="222">
        <v>68</v>
      </c>
      <c r="T52" s="129">
        <v>33</v>
      </c>
      <c r="U52" s="129">
        <v>101</v>
      </c>
      <c r="V52" s="129">
        <v>54</v>
      </c>
      <c r="W52" s="224">
        <v>155</v>
      </c>
      <c r="X52" s="205">
        <v>117</v>
      </c>
      <c r="Y52" s="212">
        <v>192161</v>
      </c>
      <c r="Z52" s="230">
        <v>0.13447084796563344</v>
      </c>
      <c r="AA52" s="205">
        <v>0</v>
      </c>
      <c r="AB52" s="212">
        <v>459194.8</v>
      </c>
      <c r="AC52" s="132">
        <v>392174.95</v>
      </c>
      <c r="AD52" s="132">
        <v>-213860.03</v>
      </c>
      <c r="AE52" s="132">
        <v>1213947.8999999999</v>
      </c>
      <c r="AF52" s="164">
        <v>-0.17616903493140029</v>
      </c>
      <c r="AG52" s="129">
        <v>-54.24</v>
      </c>
      <c r="AH52" s="129">
        <v>1320619.04</v>
      </c>
      <c r="AI52" s="151">
        <v>-4.1071647732717831E-5</v>
      </c>
      <c r="AJ52" s="129">
        <v>300000</v>
      </c>
      <c r="AK52" s="129">
        <v>0.05</v>
      </c>
      <c r="AL52" s="230">
        <v>1.1358309660596746E-2</v>
      </c>
      <c r="AM52" s="205">
        <v>40000</v>
      </c>
      <c r="AN52" s="212">
        <v>44294.89</v>
      </c>
      <c r="AO52" s="129">
        <v>4294.8900000000003</v>
      </c>
      <c r="AP52" s="239">
        <v>1.0347050473032264</v>
      </c>
      <c r="AQ52" s="212">
        <v>673054.83</v>
      </c>
      <c r="AR52" s="132">
        <v>1316324.1499999999</v>
      </c>
      <c r="AS52" s="150">
        <v>0.47099179186965751</v>
      </c>
      <c r="AT52" s="150">
        <v>0.51131389635296143</v>
      </c>
      <c r="AU52" s="213">
        <v>633054.82999999996</v>
      </c>
      <c r="AV52" s="217"/>
      <c r="AW52" s="127"/>
      <c r="AX52" s="130" t="s">
        <v>55</v>
      </c>
      <c r="AY52" s="131">
        <v>44123.331944444442</v>
      </c>
    </row>
    <row r="53" spans="1:51" s="128" customFormat="1" x14ac:dyDescent="0.2">
      <c r="A53" s="129">
        <v>81</v>
      </c>
      <c r="B53" s="129">
        <v>80</v>
      </c>
      <c r="C53" s="185">
        <v>50</v>
      </c>
      <c r="D53" s="187" t="s">
        <v>130</v>
      </c>
      <c r="E53" s="190" t="s">
        <v>131</v>
      </c>
      <c r="F53" s="192" t="s">
        <v>132</v>
      </c>
      <c r="G53" s="197" t="s">
        <v>65</v>
      </c>
      <c r="H53" s="195">
        <v>1</v>
      </c>
      <c r="I53" s="130" t="s">
        <v>322</v>
      </c>
      <c r="J53" s="130" t="s">
        <v>55</v>
      </c>
      <c r="K53" s="200" t="s">
        <v>55</v>
      </c>
      <c r="L53" s="202">
        <v>1089</v>
      </c>
      <c r="M53" s="205">
        <v>1089</v>
      </c>
      <c r="N53" s="207">
        <v>111.5</v>
      </c>
      <c r="O53" s="205">
        <v>0.10238751147842058</v>
      </c>
      <c r="P53" s="212">
        <v>2757713.95</v>
      </c>
      <c r="Q53" s="132">
        <v>2757713.95</v>
      </c>
      <c r="R53" s="213">
        <v>2532.33</v>
      </c>
      <c r="S53" s="222">
        <v>65</v>
      </c>
      <c r="T53" s="129">
        <v>36</v>
      </c>
      <c r="U53" s="129">
        <v>101</v>
      </c>
      <c r="V53" s="129">
        <v>48</v>
      </c>
      <c r="W53" s="224">
        <v>149</v>
      </c>
      <c r="X53" s="205">
        <v>117</v>
      </c>
      <c r="Y53" s="212">
        <v>145226</v>
      </c>
      <c r="Z53" s="230">
        <v>5.2661734550097192E-2</v>
      </c>
      <c r="AA53" s="205">
        <v>0</v>
      </c>
      <c r="AB53" s="212">
        <v>2210004</v>
      </c>
      <c r="AC53" s="132">
        <v>0</v>
      </c>
      <c r="AD53" s="132">
        <v>1180522.96</v>
      </c>
      <c r="AE53" s="132">
        <v>1940816.65</v>
      </c>
      <c r="AF53" s="164">
        <v>0.60826094005325027</v>
      </c>
      <c r="AG53" s="129">
        <v>16879.25</v>
      </c>
      <c r="AH53" s="129">
        <v>2214094.7599999998</v>
      </c>
      <c r="AI53" s="151">
        <v>7.623544531580935E-3</v>
      </c>
      <c r="AJ53" s="129">
        <v>2330000</v>
      </c>
      <c r="AK53" s="129">
        <v>0.05</v>
      </c>
      <c r="AL53" s="230">
        <v>5.2617440818115667E-2</v>
      </c>
      <c r="AM53" s="205">
        <v>140000</v>
      </c>
      <c r="AN53" s="212">
        <v>340212.49</v>
      </c>
      <c r="AO53" s="129">
        <v>200212.49</v>
      </c>
      <c r="AP53" s="239">
        <v>1.1815548903186963</v>
      </c>
      <c r="AQ53" s="212">
        <v>1029481.04</v>
      </c>
      <c r="AR53" s="132">
        <v>2013882.27</v>
      </c>
      <c r="AS53" s="150">
        <v>0.37330958129286756</v>
      </c>
      <c r="AT53" s="150">
        <v>0.51119226547438645</v>
      </c>
      <c r="AU53" s="213">
        <v>759481.04</v>
      </c>
      <c r="AV53" s="217"/>
      <c r="AW53" s="127"/>
      <c r="AX53" s="130" t="s">
        <v>273</v>
      </c>
      <c r="AY53" s="131">
        <v>44123.331944444442</v>
      </c>
    </row>
    <row r="54" spans="1:51" s="128" customFormat="1" x14ac:dyDescent="0.2">
      <c r="A54" s="129">
        <v>80</v>
      </c>
      <c r="B54" s="129">
        <v>1</v>
      </c>
      <c r="C54" s="185">
        <v>51</v>
      </c>
      <c r="D54" s="187" t="s">
        <v>132</v>
      </c>
      <c r="E54" s="190" t="s">
        <v>131</v>
      </c>
      <c r="F54" s="192" t="s">
        <v>132</v>
      </c>
      <c r="G54" s="197" t="s">
        <v>60</v>
      </c>
      <c r="H54" s="195">
        <v>2</v>
      </c>
      <c r="I54" s="130" t="s">
        <v>322</v>
      </c>
      <c r="J54" s="130" t="s">
        <v>55</v>
      </c>
      <c r="K54" s="200" t="s">
        <v>55</v>
      </c>
      <c r="L54" s="202">
        <v>5615</v>
      </c>
      <c r="M54" s="205">
        <v>0</v>
      </c>
      <c r="N54" s="207">
        <v>134.5</v>
      </c>
      <c r="O54" s="205">
        <v>2.3953695458593053E-2</v>
      </c>
      <c r="P54" s="212">
        <v>16844095.82</v>
      </c>
      <c r="Q54" s="132">
        <v>0</v>
      </c>
      <c r="R54" s="213">
        <v>2999.83</v>
      </c>
      <c r="S54" s="222">
        <v>36</v>
      </c>
      <c r="T54" s="127"/>
      <c r="U54" s="127"/>
      <c r="V54" s="127"/>
      <c r="W54" s="223"/>
      <c r="X54" s="228"/>
      <c r="Y54" s="212">
        <v>-1749861</v>
      </c>
      <c r="Z54" s="230">
        <v>-0.10388571869332908</v>
      </c>
      <c r="AA54" s="205">
        <v>0</v>
      </c>
      <c r="AB54" s="212">
        <v>7919288.0800000001</v>
      </c>
      <c r="AC54" s="132">
        <v>2126073.1800000002</v>
      </c>
      <c r="AD54" s="132">
        <v>4528929.8</v>
      </c>
      <c r="AE54" s="132">
        <v>4330280.18</v>
      </c>
      <c r="AF54" s="164">
        <v>1.0458745420024993</v>
      </c>
      <c r="AG54" s="129">
        <v>14137.6</v>
      </c>
      <c r="AH54" s="129">
        <v>6327230.4100000001</v>
      </c>
      <c r="AI54" s="151">
        <v>2.2344057484702854E-3</v>
      </c>
      <c r="AJ54" s="129">
        <v>3900000</v>
      </c>
      <c r="AK54" s="129">
        <v>0.05</v>
      </c>
      <c r="AL54" s="230">
        <v>3.0819171638163879E-2</v>
      </c>
      <c r="AM54" s="205">
        <v>50000</v>
      </c>
      <c r="AN54" s="212">
        <v>698477.69</v>
      </c>
      <c r="AO54" s="129">
        <v>648477.68999999994</v>
      </c>
      <c r="AP54" s="239">
        <v>1.1240910242011841</v>
      </c>
      <c r="AQ54" s="212">
        <v>3390358.28</v>
      </c>
      <c r="AR54" s="132">
        <v>5678752.7199999997</v>
      </c>
      <c r="AS54" s="150">
        <v>0.20127873387982187</v>
      </c>
      <c r="AT54" s="150">
        <v>0.59702516506124603</v>
      </c>
      <c r="AU54" s="213">
        <v>3340358.28</v>
      </c>
      <c r="AV54" s="217"/>
      <c r="AW54" s="127"/>
      <c r="AX54" s="130" t="s">
        <v>273</v>
      </c>
      <c r="AY54" s="131">
        <v>44123.331944444442</v>
      </c>
    </row>
    <row r="55" spans="1:51" s="128" customFormat="1" x14ac:dyDescent="0.2">
      <c r="A55" s="129">
        <v>83</v>
      </c>
      <c r="B55" s="129">
        <v>1</v>
      </c>
      <c r="C55" s="185">
        <v>52</v>
      </c>
      <c r="D55" s="187" t="s">
        <v>133</v>
      </c>
      <c r="E55" s="190" t="s">
        <v>134</v>
      </c>
      <c r="F55" s="192" t="s">
        <v>133</v>
      </c>
      <c r="G55" s="197" t="s">
        <v>56</v>
      </c>
      <c r="H55" s="195">
        <v>3</v>
      </c>
      <c r="I55" s="130" t="s">
        <v>322</v>
      </c>
      <c r="J55" s="130" t="s">
        <v>55</v>
      </c>
      <c r="K55" s="200" t="s">
        <v>55</v>
      </c>
      <c r="L55" s="202">
        <v>3042</v>
      </c>
      <c r="M55" s="205">
        <v>3042</v>
      </c>
      <c r="N55" s="207">
        <v>333.5</v>
      </c>
      <c r="O55" s="205">
        <v>0.10963182117028272</v>
      </c>
      <c r="P55" s="212">
        <v>6129577.46</v>
      </c>
      <c r="Q55" s="132">
        <v>6129577.46</v>
      </c>
      <c r="R55" s="213">
        <v>2014.98</v>
      </c>
      <c r="S55" s="222">
        <v>97</v>
      </c>
      <c r="T55" s="127"/>
      <c r="U55" s="129">
        <v>97</v>
      </c>
      <c r="V55" s="129">
        <v>58</v>
      </c>
      <c r="W55" s="224">
        <v>155</v>
      </c>
      <c r="X55" s="205">
        <v>117</v>
      </c>
      <c r="Y55" s="212">
        <v>122158</v>
      </c>
      <c r="Z55" s="230">
        <v>1.9929269317040327E-2</v>
      </c>
      <c r="AA55" s="205">
        <v>0</v>
      </c>
      <c r="AB55" s="212">
        <v>4186584.7</v>
      </c>
      <c r="AC55" s="132">
        <v>263818.95</v>
      </c>
      <c r="AD55" s="132">
        <v>-964476.22</v>
      </c>
      <c r="AE55" s="132">
        <v>6080136.7999999998</v>
      </c>
      <c r="AF55" s="164">
        <v>-0.15862738812060939</v>
      </c>
      <c r="AG55" s="129">
        <v>6847.85</v>
      </c>
      <c r="AH55" s="129">
        <v>6990116.8499999996</v>
      </c>
      <c r="AI55" s="151">
        <v>9.7964742892674259E-4</v>
      </c>
      <c r="AJ55" s="129">
        <v>4500000</v>
      </c>
      <c r="AK55" s="129">
        <v>0.05</v>
      </c>
      <c r="AL55" s="230">
        <v>3.2188303118280491E-2</v>
      </c>
      <c r="AM55" s="205">
        <v>250000</v>
      </c>
      <c r="AN55" s="212">
        <v>618756.24</v>
      </c>
      <c r="AO55" s="129">
        <v>368756.24</v>
      </c>
      <c r="AP55" s="239">
        <v>1.0971152439604261</v>
      </c>
      <c r="AQ55" s="212">
        <v>5151060.92</v>
      </c>
      <c r="AR55" s="132">
        <v>6621360.6100000003</v>
      </c>
      <c r="AS55" s="150">
        <v>0.84036150185138536</v>
      </c>
      <c r="AT55" s="150">
        <v>0.77794598775069579</v>
      </c>
      <c r="AU55" s="213">
        <v>3141061.92</v>
      </c>
      <c r="AV55" s="217"/>
      <c r="AW55" s="127"/>
      <c r="AX55" s="130" t="s">
        <v>273</v>
      </c>
      <c r="AY55" s="131">
        <v>44123.331944444442</v>
      </c>
    </row>
    <row r="56" spans="1:51" s="128" customFormat="1" x14ac:dyDescent="0.2">
      <c r="A56" s="129">
        <v>86</v>
      </c>
      <c r="B56" s="129">
        <v>85</v>
      </c>
      <c r="C56" s="185">
        <v>54</v>
      </c>
      <c r="D56" s="187" t="s">
        <v>135</v>
      </c>
      <c r="E56" s="190" t="s">
        <v>136</v>
      </c>
      <c r="F56" s="192" t="s">
        <v>137</v>
      </c>
      <c r="G56" s="197" t="s">
        <v>65</v>
      </c>
      <c r="H56" s="195">
        <v>1</v>
      </c>
      <c r="I56" s="130" t="s">
        <v>322</v>
      </c>
      <c r="J56" s="130" t="s">
        <v>55</v>
      </c>
      <c r="K56" s="200" t="s">
        <v>55</v>
      </c>
      <c r="L56" s="202">
        <v>22254</v>
      </c>
      <c r="M56" s="205">
        <v>22254</v>
      </c>
      <c r="N56" s="207">
        <v>1324</v>
      </c>
      <c r="O56" s="205">
        <v>5.9494922261166538E-2</v>
      </c>
      <c r="P56" s="212">
        <v>53080540.880000003</v>
      </c>
      <c r="Q56" s="132">
        <v>53080540.880000003</v>
      </c>
      <c r="R56" s="213">
        <v>2385.21</v>
      </c>
      <c r="S56" s="222">
        <v>44</v>
      </c>
      <c r="T56" s="129">
        <v>30</v>
      </c>
      <c r="U56" s="129">
        <v>74</v>
      </c>
      <c r="V56" s="129">
        <v>66</v>
      </c>
      <c r="W56" s="224">
        <v>140</v>
      </c>
      <c r="X56" s="205">
        <v>117</v>
      </c>
      <c r="Y56" s="212">
        <v>-2423119</v>
      </c>
      <c r="Z56" s="230">
        <v>-4.5649855103737223E-2</v>
      </c>
      <c r="AA56" s="205">
        <v>1</v>
      </c>
      <c r="AB56" s="212">
        <v>14045911</v>
      </c>
      <c r="AC56" s="132">
        <v>3438483</v>
      </c>
      <c r="AD56" s="132">
        <v>-4401537</v>
      </c>
      <c r="AE56" s="132">
        <v>21349880</v>
      </c>
      <c r="AF56" s="164">
        <v>-0.20616214236332944</v>
      </c>
      <c r="AG56" s="129">
        <v>-6309.9</v>
      </c>
      <c r="AH56" s="129">
        <v>28080012.899999999</v>
      </c>
      <c r="AI56" s="151">
        <v>-2.2471143522872101E-4</v>
      </c>
      <c r="AJ56" s="129">
        <v>5000000</v>
      </c>
      <c r="AK56" s="129">
        <v>0.05</v>
      </c>
      <c r="AL56" s="230">
        <v>8.9031298130208478E-3</v>
      </c>
      <c r="AM56" s="205">
        <v>1000000</v>
      </c>
      <c r="AN56" s="212">
        <v>1357354</v>
      </c>
      <c r="AO56" s="129">
        <v>357354</v>
      </c>
      <c r="AP56" s="239">
        <v>1.0457880275269607</v>
      </c>
      <c r="AQ56" s="212">
        <v>18447448</v>
      </c>
      <c r="AR56" s="132">
        <v>27850577.899999999</v>
      </c>
      <c r="AS56" s="150">
        <v>0.34753692585206375</v>
      </c>
      <c r="AT56" s="150">
        <v>0.66237218007601917</v>
      </c>
      <c r="AU56" s="213">
        <v>10454320</v>
      </c>
      <c r="AV56" s="217"/>
      <c r="AW56" s="127"/>
      <c r="AX56" s="130" t="s">
        <v>55</v>
      </c>
      <c r="AY56" s="131">
        <v>44123.331944444442</v>
      </c>
    </row>
    <row r="57" spans="1:51" s="128" customFormat="1" x14ac:dyDescent="0.2">
      <c r="A57" s="129">
        <v>85</v>
      </c>
      <c r="B57" s="129">
        <v>1</v>
      </c>
      <c r="C57" s="185">
        <v>55</v>
      </c>
      <c r="D57" s="187" t="s">
        <v>137</v>
      </c>
      <c r="E57" s="190" t="s">
        <v>136</v>
      </c>
      <c r="F57" s="192" t="s">
        <v>137</v>
      </c>
      <c r="G57" s="197" t="s">
        <v>60</v>
      </c>
      <c r="H57" s="195">
        <v>2</v>
      </c>
      <c r="I57" s="130" t="s">
        <v>322</v>
      </c>
      <c r="J57" s="130" t="s">
        <v>55</v>
      </c>
      <c r="K57" s="200" t="s">
        <v>55</v>
      </c>
      <c r="L57" s="202">
        <v>25873</v>
      </c>
      <c r="M57" s="205">
        <v>0</v>
      </c>
      <c r="N57" s="207">
        <v>525</v>
      </c>
      <c r="O57" s="205">
        <v>2.0291423491670853E-2</v>
      </c>
      <c r="P57" s="212">
        <v>66336570.890000001</v>
      </c>
      <c r="Q57" s="132">
        <v>0</v>
      </c>
      <c r="R57" s="213">
        <v>2563.9299999999998</v>
      </c>
      <c r="S57" s="222">
        <v>30</v>
      </c>
      <c r="T57" s="127"/>
      <c r="U57" s="127"/>
      <c r="V57" s="127"/>
      <c r="W57" s="223"/>
      <c r="X57" s="228"/>
      <c r="Y57" s="212">
        <v>-6703753</v>
      </c>
      <c r="Z57" s="230">
        <v>-0.10105667070304604</v>
      </c>
      <c r="AA57" s="205">
        <v>1</v>
      </c>
      <c r="AB57" s="212">
        <v>12995968</v>
      </c>
      <c r="AC57" s="132">
        <v>2691470</v>
      </c>
      <c r="AD57" s="132">
        <v>-2152750</v>
      </c>
      <c r="AE57" s="132">
        <v>13607103</v>
      </c>
      <c r="AF57" s="164">
        <v>-0.15820781249322505</v>
      </c>
      <c r="AG57" s="129">
        <v>7585</v>
      </c>
      <c r="AH57" s="129">
        <v>22577500</v>
      </c>
      <c r="AI57" s="151">
        <v>3.3595393644114717E-4</v>
      </c>
      <c r="AJ57" s="129">
        <v>4197164</v>
      </c>
      <c r="AK57" s="129">
        <v>0.05</v>
      </c>
      <c r="AL57" s="230">
        <v>9.2950149485106857E-3</v>
      </c>
      <c r="AM57" s="205">
        <v>250000</v>
      </c>
      <c r="AN57" s="212">
        <v>511878</v>
      </c>
      <c r="AO57" s="129">
        <v>261878</v>
      </c>
      <c r="AP57" s="239">
        <v>1.0202312385564307</v>
      </c>
      <c r="AQ57" s="212">
        <v>15148718</v>
      </c>
      <c r="AR57" s="132">
        <v>22379787</v>
      </c>
      <c r="AS57" s="150">
        <v>0.22836148743835077</v>
      </c>
      <c r="AT57" s="150">
        <v>0.67689285872113081</v>
      </c>
      <c r="AU57" s="213">
        <v>8540676</v>
      </c>
      <c r="AV57" s="217"/>
      <c r="AW57" s="127"/>
      <c r="AX57" s="130" t="s">
        <v>55</v>
      </c>
      <c r="AY57" s="131">
        <v>44123.331944444442</v>
      </c>
    </row>
    <row r="58" spans="1:51" s="128" customFormat="1" x14ac:dyDescent="0.2">
      <c r="A58" s="129">
        <v>88</v>
      </c>
      <c r="B58" s="129">
        <v>16</v>
      </c>
      <c r="C58" s="185">
        <v>56</v>
      </c>
      <c r="D58" s="187" t="s">
        <v>138</v>
      </c>
      <c r="E58" s="190" t="s">
        <v>139</v>
      </c>
      <c r="F58" s="192" t="s">
        <v>67</v>
      </c>
      <c r="G58" s="197" t="s">
        <v>65</v>
      </c>
      <c r="H58" s="195">
        <v>1</v>
      </c>
      <c r="I58" s="130" t="s">
        <v>322</v>
      </c>
      <c r="J58" s="130" t="s">
        <v>55</v>
      </c>
      <c r="K58" s="200" t="s">
        <v>55</v>
      </c>
      <c r="L58" s="202">
        <v>1274</v>
      </c>
      <c r="M58" s="205">
        <v>1274</v>
      </c>
      <c r="N58" s="207">
        <v>111.5</v>
      </c>
      <c r="O58" s="205">
        <v>8.7519623233908952E-2</v>
      </c>
      <c r="P58" s="212">
        <v>2158972.5699999998</v>
      </c>
      <c r="Q58" s="132">
        <v>2158972.5699999998</v>
      </c>
      <c r="R58" s="213">
        <v>1694.64</v>
      </c>
      <c r="S58" s="222">
        <v>60</v>
      </c>
      <c r="T58" s="129">
        <v>33</v>
      </c>
      <c r="U58" s="129">
        <v>93</v>
      </c>
      <c r="V58" s="129">
        <v>65</v>
      </c>
      <c r="W58" s="224">
        <v>158</v>
      </c>
      <c r="X58" s="205">
        <v>117</v>
      </c>
      <c r="Y58" s="212">
        <v>380845</v>
      </c>
      <c r="Z58" s="230">
        <v>0.17640103690617989</v>
      </c>
      <c r="AA58" s="205">
        <v>0</v>
      </c>
      <c r="AB58" s="212">
        <v>1035452.9</v>
      </c>
      <c r="AC58" s="132">
        <v>0</v>
      </c>
      <c r="AD58" s="132">
        <v>-525045.27</v>
      </c>
      <c r="AE58" s="132">
        <v>2195735.65</v>
      </c>
      <c r="AF58" s="164">
        <v>-0.23912043783594808</v>
      </c>
      <c r="AG58" s="129">
        <v>1987.35</v>
      </c>
      <c r="AH58" s="129">
        <v>2403898.44</v>
      </c>
      <c r="AI58" s="151">
        <v>8.2671961798852034E-4</v>
      </c>
      <c r="AJ58" s="129">
        <v>1000000</v>
      </c>
      <c r="AK58" s="129">
        <v>0.05</v>
      </c>
      <c r="AL58" s="230">
        <v>2.0799547588208428E-2</v>
      </c>
      <c r="AM58" s="205">
        <v>0</v>
      </c>
      <c r="AN58" s="212">
        <v>510714.15</v>
      </c>
      <c r="AO58" s="129">
        <v>510714.15</v>
      </c>
      <c r="AP58" s="239">
        <v>1.2697646249747825</v>
      </c>
      <c r="AQ58" s="212">
        <v>1560498.17</v>
      </c>
      <c r="AR58" s="132">
        <v>1893184.29</v>
      </c>
      <c r="AS58" s="150">
        <v>0.72279666341476501</v>
      </c>
      <c r="AT58" s="150">
        <v>0.8242716666532236</v>
      </c>
      <c r="AU58" s="213">
        <v>1230498.17</v>
      </c>
      <c r="AV58" s="217"/>
      <c r="AW58" s="127"/>
      <c r="AX58" s="130" t="s">
        <v>273</v>
      </c>
      <c r="AY58" s="131">
        <v>44123.331944444442</v>
      </c>
    </row>
    <row r="59" spans="1:51" s="128" customFormat="1" x14ac:dyDescent="0.2">
      <c r="A59" s="129">
        <v>221</v>
      </c>
      <c r="B59" s="129">
        <v>31</v>
      </c>
      <c r="C59" s="185">
        <v>107</v>
      </c>
      <c r="D59" s="187" t="s">
        <v>140</v>
      </c>
      <c r="E59" s="190" t="s">
        <v>141</v>
      </c>
      <c r="F59" s="192" t="s">
        <v>58</v>
      </c>
      <c r="G59" s="197" t="s">
        <v>65</v>
      </c>
      <c r="H59" s="195">
        <v>1</v>
      </c>
      <c r="I59" s="130" t="s">
        <v>322</v>
      </c>
      <c r="J59" s="130" t="s">
        <v>55</v>
      </c>
      <c r="K59" s="200" t="s">
        <v>55</v>
      </c>
      <c r="L59" s="202">
        <v>1888</v>
      </c>
      <c r="M59" s="205">
        <v>1888</v>
      </c>
      <c r="N59" s="207">
        <v>176.5</v>
      </c>
      <c r="O59" s="205">
        <v>9.3485169491525424E-2</v>
      </c>
      <c r="P59" s="212">
        <v>3584239</v>
      </c>
      <c r="Q59" s="132">
        <v>3584239</v>
      </c>
      <c r="R59" s="213">
        <v>1898.43</v>
      </c>
      <c r="S59" s="222">
        <v>67</v>
      </c>
      <c r="T59" s="129">
        <v>39</v>
      </c>
      <c r="U59" s="129">
        <v>106</v>
      </c>
      <c r="V59" s="129">
        <v>46</v>
      </c>
      <c r="W59" s="224">
        <v>152</v>
      </c>
      <c r="X59" s="205">
        <v>117</v>
      </c>
      <c r="Y59" s="212">
        <v>573412</v>
      </c>
      <c r="Z59" s="230">
        <v>0.15998151908954733</v>
      </c>
      <c r="AA59" s="205">
        <v>0</v>
      </c>
      <c r="AB59" s="212">
        <v>2600704</v>
      </c>
      <c r="AC59" s="132">
        <v>1479561.15</v>
      </c>
      <c r="AD59" s="132">
        <v>573530.99</v>
      </c>
      <c r="AE59" s="132">
        <v>3033436.65</v>
      </c>
      <c r="AF59" s="164">
        <v>0.18906971075199477</v>
      </c>
      <c r="AG59" s="129">
        <v>10550.2</v>
      </c>
      <c r="AH59" s="129">
        <v>3393994.57</v>
      </c>
      <c r="AI59" s="151">
        <v>3.1084905359763148E-3</v>
      </c>
      <c r="AJ59" s="129">
        <v>3500000</v>
      </c>
      <c r="AK59" s="129">
        <v>0.05</v>
      </c>
      <c r="AL59" s="230">
        <v>5.1561661750095258E-2</v>
      </c>
      <c r="AM59" s="205">
        <v>0</v>
      </c>
      <c r="AN59" s="212">
        <v>70856.67</v>
      </c>
      <c r="AO59" s="129">
        <v>70856.67</v>
      </c>
      <c r="AP59" s="239">
        <v>1.01948152102681</v>
      </c>
      <c r="AQ59" s="212">
        <v>2027173.01</v>
      </c>
      <c r="AR59" s="132">
        <v>3329137.9</v>
      </c>
      <c r="AS59" s="150">
        <v>0.5655797534706809</v>
      </c>
      <c r="AT59" s="150">
        <v>0.60891830584728857</v>
      </c>
      <c r="AU59" s="213">
        <v>863606.58</v>
      </c>
      <c r="AV59" s="217"/>
      <c r="AW59" s="127"/>
      <c r="AX59" s="130" t="s">
        <v>273</v>
      </c>
      <c r="AY59" s="131">
        <v>44123.331944444442</v>
      </c>
    </row>
    <row r="60" spans="1:51" s="128" customFormat="1" x14ac:dyDescent="0.2">
      <c r="A60" s="129">
        <v>91</v>
      </c>
      <c r="B60" s="129">
        <v>31</v>
      </c>
      <c r="C60" s="185">
        <v>58</v>
      </c>
      <c r="D60" s="187" t="s">
        <v>142</v>
      </c>
      <c r="E60" s="190" t="s">
        <v>143</v>
      </c>
      <c r="F60" s="192" t="s">
        <v>58</v>
      </c>
      <c r="G60" s="197" t="s">
        <v>65</v>
      </c>
      <c r="H60" s="195">
        <v>1</v>
      </c>
      <c r="I60" s="130" t="s">
        <v>322</v>
      </c>
      <c r="J60" s="130" t="s">
        <v>55</v>
      </c>
      <c r="K60" s="200" t="s">
        <v>55</v>
      </c>
      <c r="L60" s="202">
        <v>1208</v>
      </c>
      <c r="M60" s="205">
        <v>1208</v>
      </c>
      <c r="N60" s="207">
        <v>111</v>
      </c>
      <c r="O60" s="205">
        <v>9.1887417218543044E-2</v>
      </c>
      <c r="P60" s="212">
        <v>2892582.38</v>
      </c>
      <c r="Q60" s="132">
        <v>2892582.38</v>
      </c>
      <c r="R60" s="213">
        <v>2394.52</v>
      </c>
      <c r="S60" s="222">
        <v>62</v>
      </c>
      <c r="T60" s="129">
        <v>39</v>
      </c>
      <c r="U60" s="129">
        <v>101</v>
      </c>
      <c r="V60" s="129">
        <v>49</v>
      </c>
      <c r="W60" s="224">
        <v>150</v>
      </c>
      <c r="X60" s="205">
        <v>117</v>
      </c>
      <c r="Y60" s="212">
        <v>172029</v>
      </c>
      <c r="Z60" s="230">
        <v>5.9472463494712982E-2</v>
      </c>
      <c r="AA60" s="205">
        <v>0</v>
      </c>
      <c r="AB60" s="212">
        <v>603000</v>
      </c>
      <c r="AC60" s="132">
        <v>0</v>
      </c>
      <c r="AD60" s="132">
        <v>-681292.82</v>
      </c>
      <c r="AE60" s="132">
        <v>1977907.15</v>
      </c>
      <c r="AF60" s="164">
        <v>-0.34445136618268457</v>
      </c>
      <c r="AG60" s="129">
        <v>7770.7</v>
      </c>
      <c r="AH60" s="129">
        <v>2081070.35</v>
      </c>
      <c r="AI60" s="151">
        <v>3.7339919815781333E-3</v>
      </c>
      <c r="AJ60" s="129">
        <v>1700000</v>
      </c>
      <c r="AK60" s="129">
        <v>0.05</v>
      </c>
      <c r="AL60" s="230">
        <v>4.0844366457866266E-2</v>
      </c>
      <c r="AM60" s="205">
        <v>125000</v>
      </c>
      <c r="AN60" s="212">
        <v>249008.14</v>
      </c>
      <c r="AO60" s="129">
        <v>124008.14</v>
      </c>
      <c r="AP60" s="239">
        <v>1.1359168584127939</v>
      </c>
      <c r="AQ60" s="212">
        <v>1284292.82</v>
      </c>
      <c r="AR60" s="132">
        <v>1957062.21</v>
      </c>
      <c r="AS60" s="150">
        <v>0.44399524413890684</v>
      </c>
      <c r="AT60" s="150">
        <v>0.65623505141412963</v>
      </c>
      <c r="AU60" s="213">
        <v>854292.82</v>
      </c>
      <c r="AV60" s="217"/>
      <c r="AW60" s="127"/>
      <c r="AX60" s="130" t="s">
        <v>273</v>
      </c>
      <c r="AY60" s="131">
        <v>44123.331944444442</v>
      </c>
    </row>
    <row r="61" spans="1:51" s="128" customFormat="1" x14ac:dyDescent="0.2">
      <c r="A61" s="129">
        <v>92</v>
      </c>
      <c r="B61" s="129">
        <v>24</v>
      </c>
      <c r="C61" s="185">
        <v>59</v>
      </c>
      <c r="D61" s="187" t="s">
        <v>144</v>
      </c>
      <c r="E61" s="190" t="s">
        <v>145</v>
      </c>
      <c r="F61" s="192" t="s">
        <v>191</v>
      </c>
      <c r="G61" s="197" t="s">
        <v>65</v>
      </c>
      <c r="H61" s="195">
        <v>1</v>
      </c>
      <c r="I61" s="130" t="s">
        <v>322</v>
      </c>
      <c r="J61" s="130" t="s">
        <v>78</v>
      </c>
      <c r="K61" s="200" t="s">
        <v>55</v>
      </c>
      <c r="L61" s="202">
        <v>658</v>
      </c>
      <c r="M61" s="205">
        <v>658</v>
      </c>
      <c r="N61" s="207">
        <v>62.5</v>
      </c>
      <c r="O61" s="205">
        <v>9.4984802431610948E-2</v>
      </c>
      <c r="P61" s="212">
        <v>2014132.75</v>
      </c>
      <c r="Q61" s="132">
        <v>2014132.75</v>
      </c>
      <c r="R61" s="213">
        <v>3060.99</v>
      </c>
      <c r="S61" s="222">
        <v>57</v>
      </c>
      <c r="T61" s="129">
        <v>32</v>
      </c>
      <c r="U61" s="129">
        <v>89</v>
      </c>
      <c r="V61" s="129">
        <v>37</v>
      </c>
      <c r="W61" s="224">
        <v>126</v>
      </c>
      <c r="X61" s="205">
        <v>117</v>
      </c>
      <c r="Y61" s="212">
        <v>-14723</v>
      </c>
      <c r="Z61" s="230">
        <v>-7.3098458877648457E-3</v>
      </c>
      <c r="AA61" s="205">
        <v>0</v>
      </c>
      <c r="AB61" s="234">
        <v>410083.1</v>
      </c>
      <c r="AC61" s="161"/>
      <c r="AD61" s="161"/>
      <c r="AE61" s="161"/>
      <c r="AF61" s="165"/>
      <c r="AG61" s="127"/>
      <c r="AH61" s="127"/>
      <c r="AI61" s="163"/>
      <c r="AJ61" s="127"/>
      <c r="AK61" s="129">
        <v>0.05</v>
      </c>
      <c r="AL61" s="235"/>
      <c r="AM61" s="228"/>
      <c r="AN61" s="234"/>
      <c r="AO61" s="129">
        <v>-29312.48</v>
      </c>
      <c r="AP61" s="240"/>
      <c r="AQ61" s="234"/>
      <c r="AR61" s="161"/>
      <c r="AS61" s="162"/>
      <c r="AT61" s="162"/>
      <c r="AU61" s="243"/>
      <c r="AV61" s="217"/>
      <c r="AW61" s="127"/>
      <c r="AX61" s="130" t="s">
        <v>55</v>
      </c>
      <c r="AY61" s="131">
        <v>44123.331944444442</v>
      </c>
    </row>
    <row r="62" spans="1:51" s="128" customFormat="1" x14ac:dyDescent="0.2">
      <c r="A62" s="129">
        <v>93</v>
      </c>
      <c r="B62" s="129">
        <v>26</v>
      </c>
      <c r="C62" s="185">
        <v>60</v>
      </c>
      <c r="D62" s="187" t="s">
        <v>146</v>
      </c>
      <c r="E62" s="190" t="s">
        <v>147</v>
      </c>
      <c r="F62" s="192" t="s">
        <v>212</v>
      </c>
      <c r="G62" s="197" t="s">
        <v>65</v>
      </c>
      <c r="H62" s="195">
        <v>1</v>
      </c>
      <c r="I62" s="130" t="s">
        <v>322</v>
      </c>
      <c r="J62" s="130" t="s">
        <v>55</v>
      </c>
      <c r="K62" s="200" t="s">
        <v>55</v>
      </c>
      <c r="L62" s="202">
        <v>2287</v>
      </c>
      <c r="M62" s="205">
        <v>2287</v>
      </c>
      <c r="N62" s="207">
        <v>193</v>
      </c>
      <c r="O62" s="205">
        <v>8.4390030607783134E-2</v>
      </c>
      <c r="P62" s="212">
        <v>4192323.28</v>
      </c>
      <c r="Q62" s="132">
        <v>4192323.28</v>
      </c>
      <c r="R62" s="213">
        <v>1833.11</v>
      </c>
      <c r="S62" s="222">
        <v>65</v>
      </c>
      <c r="T62" s="129">
        <v>33</v>
      </c>
      <c r="U62" s="129">
        <v>98</v>
      </c>
      <c r="V62" s="129">
        <v>59</v>
      </c>
      <c r="W62" s="224">
        <v>157</v>
      </c>
      <c r="X62" s="205">
        <v>117</v>
      </c>
      <c r="Y62" s="212">
        <v>485879</v>
      </c>
      <c r="Z62" s="230">
        <v>0.11589731219392031</v>
      </c>
      <c r="AA62" s="205">
        <v>0</v>
      </c>
      <c r="AB62" s="212">
        <v>1109548.6100000001</v>
      </c>
      <c r="AC62" s="132">
        <v>0</v>
      </c>
      <c r="AD62" s="132">
        <v>-2347752.98</v>
      </c>
      <c r="AE62" s="132">
        <v>3212713.4</v>
      </c>
      <c r="AF62" s="164">
        <v>-0.73076950468099644</v>
      </c>
      <c r="AG62" s="129">
        <v>-1726.48</v>
      </c>
      <c r="AH62" s="129">
        <v>3619316.73</v>
      </c>
      <c r="AI62" s="151">
        <v>-4.7701821332448016E-4</v>
      </c>
      <c r="AJ62" s="129">
        <v>0</v>
      </c>
      <c r="AK62" s="129">
        <v>0.05</v>
      </c>
      <c r="AL62" s="230">
        <v>0</v>
      </c>
      <c r="AM62" s="205">
        <v>120000</v>
      </c>
      <c r="AN62" s="212">
        <v>123421.04</v>
      </c>
      <c r="AO62" s="129">
        <v>3421.04</v>
      </c>
      <c r="AP62" s="239">
        <v>1.0353045545246231</v>
      </c>
      <c r="AQ62" s="212">
        <v>3457301.59</v>
      </c>
      <c r="AR62" s="132">
        <v>3615895.69</v>
      </c>
      <c r="AS62" s="150">
        <v>0.82467437721071934</v>
      </c>
      <c r="AT62" s="150">
        <v>0.95613974694054293</v>
      </c>
      <c r="AU62" s="213">
        <v>1997301.59</v>
      </c>
      <c r="AV62" s="217"/>
      <c r="AW62" s="127"/>
      <c r="AX62" s="130" t="s">
        <v>55</v>
      </c>
      <c r="AY62" s="131">
        <v>44123.331944444442</v>
      </c>
    </row>
    <row r="63" spans="1:51" s="128" customFormat="1" x14ac:dyDescent="0.2">
      <c r="A63" s="129">
        <v>96</v>
      </c>
      <c r="B63" s="129">
        <v>72</v>
      </c>
      <c r="C63" s="185">
        <v>62</v>
      </c>
      <c r="D63" s="187" t="s">
        <v>148</v>
      </c>
      <c r="E63" s="190" t="s">
        <v>149</v>
      </c>
      <c r="F63" s="192" t="s">
        <v>122</v>
      </c>
      <c r="G63" s="197" t="s">
        <v>65</v>
      </c>
      <c r="H63" s="195">
        <v>1</v>
      </c>
      <c r="I63" s="130" t="s">
        <v>322</v>
      </c>
      <c r="J63" s="130" t="s">
        <v>55</v>
      </c>
      <c r="K63" s="200" t="s">
        <v>55</v>
      </c>
      <c r="L63" s="202">
        <v>2894</v>
      </c>
      <c r="M63" s="205">
        <v>2894</v>
      </c>
      <c r="N63" s="207">
        <v>230.5</v>
      </c>
      <c r="O63" s="205">
        <v>7.9647546648237727E-2</v>
      </c>
      <c r="P63" s="212">
        <v>5107752.66</v>
      </c>
      <c r="Q63" s="132">
        <v>5107752.66</v>
      </c>
      <c r="R63" s="213">
        <v>1764.94</v>
      </c>
      <c r="S63" s="222">
        <v>61</v>
      </c>
      <c r="T63" s="129">
        <v>38</v>
      </c>
      <c r="U63" s="129">
        <v>99</v>
      </c>
      <c r="V63" s="129">
        <v>56</v>
      </c>
      <c r="W63" s="224">
        <v>155</v>
      </c>
      <c r="X63" s="205">
        <v>117</v>
      </c>
      <c r="Y63" s="212">
        <v>672153</v>
      </c>
      <c r="Z63" s="230">
        <v>0.13159466496171335</v>
      </c>
      <c r="AA63" s="205">
        <v>0</v>
      </c>
      <c r="AB63" s="212">
        <v>861128.2</v>
      </c>
      <c r="AC63" s="132">
        <v>0</v>
      </c>
      <c r="AD63" s="132">
        <v>-1572410.03</v>
      </c>
      <c r="AE63" s="132">
        <v>3831313.6</v>
      </c>
      <c r="AF63" s="164">
        <v>-0.41041016063002517</v>
      </c>
      <c r="AG63" s="129">
        <v>12676.08</v>
      </c>
      <c r="AH63" s="129">
        <v>4105728.02</v>
      </c>
      <c r="AI63" s="151">
        <v>3.0874134716794999E-3</v>
      </c>
      <c r="AJ63" s="129">
        <v>2500000</v>
      </c>
      <c r="AK63" s="129">
        <v>0.05</v>
      </c>
      <c r="AL63" s="230">
        <v>3.0445270459001327E-2</v>
      </c>
      <c r="AM63" s="205">
        <v>135000</v>
      </c>
      <c r="AN63" s="212">
        <v>135550.73000000001</v>
      </c>
      <c r="AO63" s="129">
        <v>550.73</v>
      </c>
      <c r="AP63" s="239">
        <v>1.0341422360007504</v>
      </c>
      <c r="AQ63" s="212">
        <v>2433538.23</v>
      </c>
      <c r="AR63" s="132">
        <v>4105177.29</v>
      </c>
      <c r="AS63" s="150">
        <v>0.47644010820210708</v>
      </c>
      <c r="AT63" s="150">
        <v>0.59279735273016676</v>
      </c>
      <c r="AU63" s="213">
        <v>1701434.28</v>
      </c>
      <c r="AV63" s="217"/>
      <c r="AW63" s="127"/>
      <c r="AX63" s="130" t="s">
        <v>273</v>
      </c>
      <c r="AY63" s="131">
        <v>44123.331944444442</v>
      </c>
    </row>
    <row r="64" spans="1:51" s="128" customFormat="1" x14ac:dyDescent="0.2">
      <c r="A64" s="129">
        <v>99</v>
      </c>
      <c r="B64" s="129">
        <v>98</v>
      </c>
      <c r="C64" s="185">
        <v>63</v>
      </c>
      <c r="D64" s="187" t="s">
        <v>150</v>
      </c>
      <c r="E64" s="190" t="s">
        <v>151</v>
      </c>
      <c r="F64" s="192" t="s">
        <v>152</v>
      </c>
      <c r="G64" s="197" t="s">
        <v>65</v>
      </c>
      <c r="H64" s="195">
        <v>1</v>
      </c>
      <c r="I64" s="130" t="s">
        <v>322</v>
      </c>
      <c r="J64" s="130" t="s">
        <v>55</v>
      </c>
      <c r="K64" s="200" t="s">
        <v>55</v>
      </c>
      <c r="L64" s="202">
        <v>2995</v>
      </c>
      <c r="M64" s="205">
        <v>2995</v>
      </c>
      <c r="N64" s="207">
        <v>250</v>
      </c>
      <c r="O64" s="205">
        <v>8.3472454090150264E-2</v>
      </c>
      <c r="P64" s="212">
        <v>5993377.75</v>
      </c>
      <c r="Q64" s="132">
        <v>5993377.75</v>
      </c>
      <c r="R64" s="213">
        <v>2001.12</v>
      </c>
      <c r="S64" s="222">
        <v>60</v>
      </c>
      <c r="T64" s="129">
        <v>36</v>
      </c>
      <c r="U64" s="129">
        <v>96</v>
      </c>
      <c r="V64" s="129">
        <v>48</v>
      </c>
      <c r="W64" s="224">
        <v>144</v>
      </c>
      <c r="X64" s="205">
        <v>117</v>
      </c>
      <c r="Y64" s="212">
        <v>439055</v>
      </c>
      <c r="Z64" s="230">
        <v>7.3256687349633531E-2</v>
      </c>
      <c r="AA64" s="205">
        <v>0</v>
      </c>
      <c r="AB64" s="212">
        <v>2364007.65</v>
      </c>
      <c r="AC64" s="132">
        <v>238419.27</v>
      </c>
      <c r="AD64" s="132">
        <v>-2119639.31</v>
      </c>
      <c r="AE64" s="132">
        <v>4167645.2</v>
      </c>
      <c r="AF64" s="164">
        <v>-0.50859399211813905</v>
      </c>
      <c r="AG64" s="129">
        <v>2123.4499999999998</v>
      </c>
      <c r="AH64" s="129">
        <v>4418794.5</v>
      </c>
      <c r="AI64" s="151">
        <v>4.8054961596426352E-4</v>
      </c>
      <c r="AJ64" s="129">
        <v>1500000</v>
      </c>
      <c r="AK64" s="129">
        <v>0.05</v>
      </c>
      <c r="AL64" s="230">
        <v>1.6972954954117013E-2</v>
      </c>
      <c r="AM64" s="205">
        <v>425000</v>
      </c>
      <c r="AN64" s="212">
        <v>861895.69</v>
      </c>
      <c r="AO64" s="129">
        <v>436895.69</v>
      </c>
      <c r="AP64" s="239">
        <v>1.2423166179416838</v>
      </c>
      <c r="AQ64" s="212">
        <v>4483646.96</v>
      </c>
      <c r="AR64" s="132">
        <v>3981898.81</v>
      </c>
      <c r="AS64" s="150">
        <v>0.74810017773366622</v>
      </c>
      <c r="AT64" s="150">
        <v>1.1260072578288347</v>
      </c>
      <c r="AU64" s="213">
        <v>1491239.54</v>
      </c>
      <c r="AV64" s="217"/>
      <c r="AW64" s="127"/>
      <c r="AX64" s="130" t="s">
        <v>55</v>
      </c>
      <c r="AY64" s="131">
        <v>44123.331944444442</v>
      </c>
    </row>
    <row r="65" spans="1:51" s="128" customFormat="1" x14ac:dyDescent="0.2">
      <c r="A65" s="129">
        <v>98</v>
      </c>
      <c r="B65" s="129">
        <v>1</v>
      </c>
      <c r="C65" s="185">
        <v>64</v>
      </c>
      <c r="D65" s="187" t="s">
        <v>152</v>
      </c>
      <c r="E65" s="190" t="s">
        <v>151</v>
      </c>
      <c r="F65" s="192" t="s">
        <v>152</v>
      </c>
      <c r="G65" s="197" t="s">
        <v>60</v>
      </c>
      <c r="H65" s="195">
        <v>2</v>
      </c>
      <c r="I65" s="130" t="s">
        <v>322</v>
      </c>
      <c r="J65" s="130" t="s">
        <v>55</v>
      </c>
      <c r="K65" s="200" t="s">
        <v>55</v>
      </c>
      <c r="L65" s="202">
        <v>5631</v>
      </c>
      <c r="M65" s="205">
        <v>0</v>
      </c>
      <c r="N65" s="207">
        <v>167.5</v>
      </c>
      <c r="O65" s="205">
        <v>2.974604865920796E-2</v>
      </c>
      <c r="P65" s="212">
        <v>10510096.66</v>
      </c>
      <c r="Q65" s="132">
        <v>0</v>
      </c>
      <c r="R65" s="213">
        <v>1866.47</v>
      </c>
      <c r="S65" s="222">
        <v>36</v>
      </c>
      <c r="T65" s="127"/>
      <c r="U65" s="127"/>
      <c r="V65" s="127"/>
      <c r="W65" s="223"/>
      <c r="X65" s="228"/>
      <c r="Y65" s="212">
        <v>-136744</v>
      </c>
      <c r="Z65" s="230">
        <v>-1.3010727153483666E-2</v>
      </c>
      <c r="AA65" s="205">
        <v>0</v>
      </c>
      <c r="AB65" s="212">
        <v>2942362</v>
      </c>
      <c r="AC65" s="132">
        <v>0</v>
      </c>
      <c r="AD65" s="132">
        <v>2501091.5</v>
      </c>
      <c r="AE65" s="132">
        <v>3691194.2</v>
      </c>
      <c r="AF65" s="164">
        <v>0.67758328727326234</v>
      </c>
      <c r="AG65" s="129">
        <v>11521.13</v>
      </c>
      <c r="AH65" s="129">
        <v>4070857.34</v>
      </c>
      <c r="AI65" s="151">
        <v>2.8301483048285845E-3</v>
      </c>
      <c r="AJ65" s="129">
        <v>3500000</v>
      </c>
      <c r="AK65" s="129">
        <v>0.05</v>
      </c>
      <c r="AL65" s="230">
        <v>4.2988487530737203E-2</v>
      </c>
      <c r="AM65" s="205">
        <v>0</v>
      </c>
      <c r="AN65" s="212">
        <v>-446498.47</v>
      </c>
      <c r="AO65" s="129">
        <v>-446498.47</v>
      </c>
      <c r="AP65" s="239">
        <v>0.90115933108222446</v>
      </c>
      <c r="AQ65" s="212">
        <v>441270.5</v>
      </c>
      <c r="AR65" s="132">
        <v>4517355.8099999996</v>
      </c>
      <c r="AS65" s="150">
        <v>4.1985389314202558E-2</v>
      </c>
      <c r="AT65" s="150">
        <v>9.7683361364443874E-2</v>
      </c>
      <c r="AU65" s="213">
        <v>441270.5</v>
      </c>
      <c r="AV65" s="217"/>
      <c r="AW65" s="127"/>
      <c r="AX65" s="130" t="s">
        <v>55</v>
      </c>
      <c r="AY65" s="131">
        <v>44123.331944444442</v>
      </c>
    </row>
    <row r="66" spans="1:51" s="128" customFormat="1" x14ac:dyDescent="0.2">
      <c r="A66" s="129">
        <v>100</v>
      </c>
      <c r="B66" s="129">
        <v>1</v>
      </c>
      <c r="C66" s="185">
        <v>65</v>
      </c>
      <c r="D66" s="187" t="s">
        <v>153</v>
      </c>
      <c r="E66" s="190" t="s">
        <v>154</v>
      </c>
      <c r="F66" s="192" t="s">
        <v>153</v>
      </c>
      <c r="G66" s="197" t="s">
        <v>56</v>
      </c>
      <c r="H66" s="195">
        <v>3</v>
      </c>
      <c r="I66" s="130" t="s">
        <v>322</v>
      </c>
      <c r="J66" s="130" t="s">
        <v>55</v>
      </c>
      <c r="K66" s="200" t="s">
        <v>55</v>
      </c>
      <c r="L66" s="202">
        <v>5667</v>
      </c>
      <c r="M66" s="205">
        <v>5667</v>
      </c>
      <c r="N66" s="207">
        <v>667</v>
      </c>
      <c r="O66" s="205">
        <v>0.1176989588847715</v>
      </c>
      <c r="P66" s="212">
        <v>10531920.880000001</v>
      </c>
      <c r="Q66" s="132">
        <v>10531920.880000001</v>
      </c>
      <c r="R66" s="213">
        <v>1858.46</v>
      </c>
      <c r="S66" s="222">
        <v>95</v>
      </c>
      <c r="T66" s="127"/>
      <c r="U66" s="129">
        <v>95</v>
      </c>
      <c r="V66" s="129">
        <v>61</v>
      </c>
      <c r="W66" s="224">
        <v>156</v>
      </c>
      <c r="X66" s="205">
        <v>117</v>
      </c>
      <c r="Y66" s="212">
        <v>1312565</v>
      </c>
      <c r="Z66" s="230">
        <v>0.12462731299971558</v>
      </c>
      <c r="AA66" s="205">
        <v>0</v>
      </c>
      <c r="AB66" s="212">
        <v>14689196.380000001</v>
      </c>
      <c r="AC66" s="132">
        <v>773277.25</v>
      </c>
      <c r="AD66" s="132">
        <v>5502411.0899999999</v>
      </c>
      <c r="AE66" s="132">
        <v>12467892.84</v>
      </c>
      <c r="AF66" s="164">
        <v>0.44132646635740574</v>
      </c>
      <c r="AG66" s="129">
        <v>60623.3</v>
      </c>
      <c r="AH66" s="129">
        <v>12963365.949999999</v>
      </c>
      <c r="AI66" s="151">
        <v>4.6765091901150874E-3</v>
      </c>
      <c r="AJ66" s="129">
        <v>12000000</v>
      </c>
      <c r="AK66" s="129">
        <v>0.05</v>
      </c>
      <c r="AL66" s="230">
        <v>4.6284275419996149E-2</v>
      </c>
      <c r="AM66" s="205">
        <v>382898</v>
      </c>
      <c r="AN66" s="212">
        <v>-230995.99</v>
      </c>
      <c r="AO66" s="129">
        <v>-613893.99</v>
      </c>
      <c r="AP66" s="239">
        <v>0.98249282602293075</v>
      </c>
      <c r="AQ66" s="212">
        <v>9186785.2899999991</v>
      </c>
      <c r="AR66" s="132">
        <v>13577259.939999999</v>
      </c>
      <c r="AS66" s="150">
        <v>0.8722801276874006</v>
      </c>
      <c r="AT66" s="150">
        <v>0.6766302870091474</v>
      </c>
      <c r="AU66" s="213">
        <v>5021637.29</v>
      </c>
      <c r="AV66" s="217"/>
      <c r="AW66" s="127"/>
      <c r="AX66" s="130" t="s">
        <v>273</v>
      </c>
      <c r="AY66" s="131">
        <v>44123.331944444442</v>
      </c>
    </row>
    <row r="67" spans="1:51" s="128" customFormat="1" x14ac:dyDescent="0.2">
      <c r="A67" s="129">
        <v>101</v>
      </c>
      <c r="B67" s="129">
        <v>16</v>
      </c>
      <c r="C67" s="185">
        <v>66</v>
      </c>
      <c r="D67" s="187" t="s">
        <v>155</v>
      </c>
      <c r="E67" s="190" t="s">
        <v>156</v>
      </c>
      <c r="F67" s="192" t="s">
        <v>67</v>
      </c>
      <c r="G67" s="197" t="s">
        <v>65</v>
      </c>
      <c r="H67" s="195">
        <v>1</v>
      </c>
      <c r="I67" s="130" t="s">
        <v>322</v>
      </c>
      <c r="J67" s="130" t="s">
        <v>55</v>
      </c>
      <c r="K67" s="200" t="s">
        <v>55</v>
      </c>
      <c r="L67" s="202">
        <v>3495</v>
      </c>
      <c r="M67" s="205">
        <v>3495</v>
      </c>
      <c r="N67" s="207">
        <v>246</v>
      </c>
      <c r="O67" s="205">
        <v>7.0386266094420613E-2</v>
      </c>
      <c r="P67" s="212">
        <v>9643534.6199999992</v>
      </c>
      <c r="Q67" s="132">
        <v>9643534.6199999992</v>
      </c>
      <c r="R67" s="213">
        <v>2759.23</v>
      </c>
      <c r="S67" s="222">
        <v>50</v>
      </c>
      <c r="T67" s="129">
        <v>33</v>
      </c>
      <c r="U67" s="129">
        <v>83</v>
      </c>
      <c r="V67" s="129">
        <v>39</v>
      </c>
      <c r="W67" s="224">
        <v>122</v>
      </c>
      <c r="X67" s="205">
        <v>117</v>
      </c>
      <c r="Y67" s="212">
        <v>-574074</v>
      </c>
      <c r="Z67" s="230">
        <v>-5.9529417648318664E-2</v>
      </c>
      <c r="AA67" s="205">
        <v>0</v>
      </c>
      <c r="AB67" s="212">
        <v>9413119.5</v>
      </c>
      <c r="AC67" s="132">
        <v>146773.9</v>
      </c>
      <c r="AD67" s="132">
        <v>6577448.5599999996</v>
      </c>
      <c r="AE67" s="132">
        <v>4583091.8</v>
      </c>
      <c r="AF67" s="164">
        <v>1.4351553158939561</v>
      </c>
      <c r="AG67" s="129">
        <v>129101.56</v>
      </c>
      <c r="AH67" s="129">
        <v>5194275.49</v>
      </c>
      <c r="AI67" s="151">
        <v>2.4854584676639858E-2</v>
      </c>
      <c r="AJ67" s="129">
        <v>7579000</v>
      </c>
      <c r="AK67" s="129">
        <v>0.05</v>
      </c>
      <c r="AL67" s="230">
        <v>7.2955314120237397E-2</v>
      </c>
      <c r="AM67" s="205">
        <v>454782.61</v>
      </c>
      <c r="AN67" s="212">
        <v>454782.61</v>
      </c>
      <c r="AO67" s="129">
        <v>0</v>
      </c>
      <c r="AP67" s="239">
        <v>1.2120602309809463</v>
      </c>
      <c r="AQ67" s="212">
        <v>2835670.94</v>
      </c>
      <c r="AR67" s="132">
        <v>4740275.49</v>
      </c>
      <c r="AS67" s="150">
        <v>0.29404892000066257</v>
      </c>
      <c r="AT67" s="150">
        <v>0.59820804634289304</v>
      </c>
      <c r="AU67" s="213">
        <v>2101164.77</v>
      </c>
      <c r="AV67" s="217"/>
      <c r="AW67" s="127"/>
      <c r="AX67" s="130" t="s">
        <v>55</v>
      </c>
      <c r="AY67" s="131">
        <v>44123.331944444442</v>
      </c>
    </row>
    <row r="68" spans="1:51" s="128" customFormat="1" x14ac:dyDescent="0.2">
      <c r="A68" s="129">
        <v>229</v>
      </c>
      <c r="B68" s="129">
        <v>1</v>
      </c>
      <c r="C68" s="185">
        <v>229</v>
      </c>
      <c r="D68" s="187" t="s">
        <v>279</v>
      </c>
      <c r="E68" s="190" t="s">
        <v>157</v>
      </c>
      <c r="F68" s="192" t="s">
        <v>279</v>
      </c>
      <c r="G68" s="197" t="s">
        <v>56</v>
      </c>
      <c r="H68" s="195">
        <v>3</v>
      </c>
      <c r="I68" s="130" t="s">
        <v>322</v>
      </c>
      <c r="J68" s="130" t="s">
        <v>55</v>
      </c>
      <c r="K68" s="200" t="s">
        <v>55</v>
      </c>
      <c r="L68" s="202">
        <v>1149</v>
      </c>
      <c r="M68" s="205">
        <v>1149</v>
      </c>
      <c r="N68" s="207">
        <v>99</v>
      </c>
      <c r="O68" s="205">
        <v>8.6161879895561358E-2</v>
      </c>
      <c r="P68" s="212">
        <v>3174552.6</v>
      </c>
      <c r="Q68" s="132">
        <v>3174552.6</v>
      </c>
      <c r="R68" s="213">
        <v>2762.88</v>
      </c>
      <c r="S68" s="222">
        <v>75</v>
      </c>
      <c r="T68" s="127"/>
      <c r="U68" s="129">
        <v>75</v>
      </c>
      <c r="V68" s="129">
        <v>44</v>
      </c>
      <c r="W68" s="224">
        <v>119</v>
      </c>
      <c r="X68" s="205">
        <v>117</v>
      </c>
      <c r="Y68" s="212">
        <v>-567308</v>
      </c>
      <c r="Z68" s="230">
        <v>-0.17870486694723534</v>
      </c>
      <c r="AA68" s="205">
        <v>0</v>
      </c>
      <c r="AB68" s="212">
        <v>574896.15</v>
      </c>
      <c r="AC68" s="132">
        <v>258595.75</v>
      </c>
      <c r="AD68" s="132">
        <v>-3573220.82</v>
      </c>
      <c r="AE68" s="132">
        <v>1845860.95</v>
      </c>
      <c r="AF68" s="164">
        <v>-1.935801729810688</v>
      </c>
      <c r="AG68" s="129">
        <v>20567.91</v>
      </c>
      <c r="AH68" s="129">
        <v>2853174.12</v>
      </c>
      <c r="AI68" s="151">
        <v>7.20878191619094E-3</v>
      </c>
      <c r="AJ68" s="129">
        <v>2150000</v>
      </c>
      <c r="AK68" s="129">
        <v>0.05</v>
      </c>
      <c r="AL68" s="230">
        <v>3.7677336004996426E-2</v>
      </c>
      <c r="AM68" s="205">
        <v>170000</v>
      </c>
      <c r="AN68" s="212">
        <v>195268.36</v>
      </c>
      <c r="AO68" s="129">
        <v>25268.36</v>
      </c>
      <c r="AP68" s="239">
        <v>1.0734669990707271</v>
      </c>
      <c r="AQ68" s="212">
        <v>4148116.97</v>
      </c>
      <c r="AR68" s="132">
        <v>2827905.76</v>
      </c>
      <c r="AS68" s="150">
        <v>1.306677662231837</v>
      </c>
      <c r="AT68" s="150">
        <v>1.4668512044050579</v>
      </c>
      <c r="AU68" s="213">
        <v>1710116.97</v>
      </c>
      <c r="AV68" s="217"/>
      <c r="AW68" s="127"/>
      <c r="AX68" s="130" t="s">
        <v>273</v>
      </c>
      <c r="AY68" s="131">
        <v>44123.331944444442</v>
      </c>
    </row>
    <row r="69" spans="1:51" s="128" customFormat="1" x14ac:dyDescent="0.2">
      <c r="A69" s="129">
        <v>209</v>
      </c>
      <c r="B69" s="129">
        <v>1</v>
      </c>
      <c r="C69" s="185">
        <v>69</v>
      </c>
      <c r="D69" s="187" t="s">
        <v>158</v>
      </c>
      <c r="E69" s="190" t="s">
        <v>159</v>
      </c>
      <c r="F69" s="192" t="s">
        <v>158</v>
      </c>
      <c r="G69" s="197" t="s">
        <v>56</v>
      </c>
      <c r="H69" s="195">
        <v>3</v>
      </c>
      <c r="I69" s="130" t="s">
        <v>322</v>
      </c>
      <c r="J69" s="130" t="s">
        <v>55</v>
      </c>
      <c r="K69" s="200" t="s">
        <v>55</v>
      </c>
      <c r="L69" s="202">
        <v>3197</v>
      </c>
      <c r="M69" s="205">
        <v>3197</v>
      </c>
      <c r="N69" s="207">
        <v>448.5</v>
      </c>
      <c r="O69" s="205">
        <v>0.14028776978417268</v>
      </c>
      <c r="P69" s="212">
        <v>5382558.0700000003</v>
      </c>
      <c r="Q69" s="132">
        <v>5382558.0700000003</v>
      </c>
      <c r="R69" s="213">
        <v>1683.62</v>
      </c>
      <c r="S69" s="222">
        <v>102</v>
      </c>
      <c r="T69" s="127"/>
      <c r="U69" s="129">
        <v>102</v>
      </c>
      <c r="V69" s="129">
        <v>58</v>
      </c>
      <c r="W69" s="224">
        <v>160</v>
      </c>
      <c r="X69" s="205">
        <v>117</v>
      </c>
      <c r="Y69" s="212">
        <v>2100859</v>
      </c>
      <c r="Z69" s="230">
        <v>0.39030865485859961</v>
      </c>
      <c r="AA69" s="205">
        <v>0</v>
      </c>
      <c r="AB69" s="212">
        <v>7028706</v>
      </c>
      <c r="AC69" s="132">
        <v>2436886.41</v>
      </c>
      <c r="AD69" s="132">
        <v>5441310.9900000002</v>
      </c>
      <c r="AE69" s="132">
        <v>7554706.3399999999</v>
      </c>
      <c r="AF69" s="164">
        <v>0.72025446723055553</v>
      </c>
      <c r="AG69" s="129">
        <v>21257.23</v>
      </c>
      <c r="AH69" s="129">
        <v>7998538.4100000001</v>
      </c>
      <c r="AI69" s="151">
        <v>2.6576392973775816E-3</v>
      </c>
      <c r="AJ69" s="129">
        <v>7500000</v>
      </c>
      <c r="AK69" s="129">
        <v>0.05</v>
      </c>
      <c r="AL69" s="230">
        <v>4.6883565568824968E-2</v>
      </c>
      <c r="AM69" s="205">
        <v>250000</v>
      </c>
      <c r="AN69" s="212">
        <v>257094.52</v>
      </c>
      <c r="AO69" s="129">
        <v>7094.52</v>
      </c>
      <c r="AP69" s="239">
        <v>1.0606110085372524</v>
      </c>
      <c r="AQ69" s="212">
        <v>1587395.01</v>
      </c>
      <c r="AR69" s="132">
        <v>7791443.8899999997</v>
      </c>
      <c r="AS69" s="150">
        <v>0.29491460925381158</v>
      </c>
      <c r="AT69" s="150">
        <v>0.20373566599604942</v>
      </c>
      <c r="AU69" s="213">
        <v>987032.06</v>
      </c>
      <c r="AV69" s="217"/>
      <c r="AW69" s="127"/>
      <c r="AX69" s="130" t="s">
        <v>55</v>
      </c>
      <c r="AY69" s="131">
        <v>44123.331944444442</v>
      </c>
    </row>
    <row r="70" spans="1:51" s="128" customFormat="1" x14ac:dyDescent="0.2">
      <c r="A70" s="129">
        <v>103</v>
      </c>
      <c r="B70" s="129">
        <v>80</v>
      </c>
      <c r="C70" s="185">
        <v>70</v>
      </c>
      <c r="D70" s="187" t="s">
        <v>160</v>
      </c>
      <c r="E70" s="190" t="s">
        <v>161</v>
      </c>
      <c r="F70" s="192" t="s">
        <v>132</v>
      </c>
      <c r="G70" s="197" t="s">
        <v>65</v>
      </c>
      <c r="H70" s="195">
        <v>1</v>
      </c>
      <c r="I70" s="130" t="s">
        <v>322</v>
      </c>
      <c r="J70" s="130" t="s">
        <v>55</v>
      </c>
      <c r="K70" s="200" t="s">
        <v>55</v>
      </c>
      <c r="L70" s="202">
        <v>565</v>
      </c>
      <c r="M70" s="205">
        <v>565</v>
      </c>
      <c r="N70" s="207">
        <v>68.5</v>
      </c>
      <c r="O70" s="205">
        <v>0.12123893805309735</v>
      </c>
      <c r="P70" s="212">
        <v>1295651.95</v>
      </c>
      <c r="Q70" s="132">
        <v>1295651.95</v>
      </c>
      <c r="R70" s="213">
        <v>2293.1799999999998</v>
      </c>
      <c r="S70" s="222">
        <v>66</v>
      </c>
      <c r="T70" s="129">
        <v>36</v>
      </c>
      <c r="U70" s="129">
        <v>102</v>
      </c>
      <c r="V70" s="129">
        <v>48</v>
      </c>
      <c r="W70" s="224">
        <v>150</v>
      </c>
      <c r="X70" s="205">
        <v>117</v>
      </c>
      <c r="Y70" s="212">
        <v>240581</v>
      </c>
      <c r="Z70" s="230">
        <v>0.18568335423722399</v>
      </c>
      <c r="AA70" s="205">
        <v>0</v>
      </c>
      <c r="AB70" s="212">
        <v>459073.37</v>
      </c>
      <c r="AC70" s="132">
        <v>0</v>
      </c>
      <c r="AD70" s="132">
        <v>-157666.5</v>
      </c>
      <c r="AE70" s="132">
        <v>1116831.7</v>
      </c>
      <c r="AF70" s="164">
        <v>-0.14117301648941377</v>
      </c>
      <c r="AG70" s="129">
        <v>3228.65</v>
      </c>
      <c r="AH70" s="129">
        <v>1285976.75</v>
      </c>
      <c r="AI70" s="151">
        <v>2.5106596989409023E-3</v>
      </c>
      <c r="AJ70" s="129">
        <v>402605.7</v>
      </c>
      <c r="AK70" s="129">
        <v>0.05</v>
      </c>
      <c r="AL70" s="230">
        <v>1.5653692805876935E-2</v>
      </c>
      <c r="AM70" s="205">
        <v>100000</v>
      </c>
      <c r="AN70" s="212">
        <v>134165.41</v>
      </c>
      <c r="AO70" s="129">
        <v>34165.410000000003</v>
      </c>
      <c r="AP70" s="239">
        <v>1.11648210548092</v>
      </c>
      <c r="AQ70" s="212">
        <v>616739.87</v>
      </c>
      <c r="AR70" s="132">
        <v>1251811.3400000001</v>
      </c>
      <c r="AS70" s="150">
        <v>0.4760073644777828</v>
      </c>
      <c r="AT70" s="150">
        <v>0.492677970148441</v>
      </c>
      <c r="AU70" s="213">
        <v>510782.37</v>
      </c>
      <c r="AV70" s="217"/>
      <c r="AW70" s="127"/>
      <c r="AX70" s="130" t="s">
        <v>55</v>
      </c>
      <c r="AY70" s="131">
        <v>44123.331944444442</v>
      </c>
    </row>
    <row r="71" spans="1:51" s="128" customFormat="1" x14ac:dyDescent="0.2">
      <c r="A71" s="129">
        <v>104</v>
      </c>
      <c r="B71" s="129">
        <v>85</v>
      </c>
      <c r="C71" s="185">
        <v>71</v>
      </c>
      <c r="D71" s="187" t="s">
        <v>162</v>
      </c>
      <c r="E71" s="190" t="s">
        <v>163</v>
      </c>
      <c r="F71" s="192" t="s">
        <v>137</v>
      </c>
      <c r="G71" s="197" t="s">
        <v>65</v>
      </c>
      <c r="H71" s="195">
        <v>1</v>
      </c>
      <c r="I71" s="130" t="s">
        <v>322</v>
      </c>
      <c r="J71" s="130" t="s">
        <v>55</v>
      </c>
      <c r="K71" s="200" t="s">
        <v>55</v>
      </c>
      <c r="L71" s="202">
        <v>1324</v>
      </c>
      <c r="M71" s="205">
        <v>1324</v>
      </c>
      <c r="N71" s="207">
        <v>130</v>
      </c>
      <c r="O71" s="205">
        <v>9.8187311178247735E-2</v>
      </c>
      <c r="P71" s="212">
        <v>2498733.5499999998</v>
      </c>
      <c r="Q71" s="132">
        <v>2498733.5499999998</v>
      </c>
      <c r="R71" s="213">
        <v>1887.26</v>
      </c>
      <c r="S71" s="222">
        <v>54</v>
      </c>
      <c r="T71" s="129">
        <v>30</v>
      </c>
      <c r="U71" s="129">
        <v>84</v>
      </c>
      <c r="V71" s="129">
        <v>57</v>
      </c>
      <c r="W71" s="224">
        <v>141</v>
      </c>
      <c r="X71" s="205">
        <v>117</v>
      </c>
      <c r="Y71" s="212">
        <v>411914</v>
      </c>
      <c r="Z71" s="230">
        <v>0.16484910926176982</v>
      </c>
      <c r="AA71" s="205">
        <v>0</v>
      </c>
      <c r="AB71" s="212">
        <v>517000</v>
      </c>
      <c r="AC71" s="132">
        <v>96134.65</v>
      </c>
      <c r="AD71" s="132">
        <v>-1185891.1000000001</v>
      </c>
      <c r="AE71" s="132">
        <v>1783531.05</v>
      </c>
      <c r="AF71" s="164">
        <v>-0.66491194532329567</v>
      </c>
      <c r="AG71" s="129">
        <v>-238.49</v>
      </c>
      <c r="AH71" s="129">
        <v>1972629.8</v>
      </c>
      <c r="AI71" s="151">
        <v>-1.2089952204919544E-4</v>
      </c>
      <c r="AJ71" s="129">
        <v>300000</v>
      </c>
      <c r="AK71" s="129">
        <v>0.05</v>
      </c>
      <c r="AL71" s="230">
        <v>7.6040623537168509E-3</v>
      </c>
      <c r="AM71" s="205">
        <v>200000</v>
      </c>
      <c r="AN71" s="212">
        <v>238312.5</v>
      </c>
      <c r="AO71" s="129">
        <v>38312.5</v>
      </c>
      <c r="AP71" s="239">
        <v>1.102552580821917</v>
      </c>
      <c r="AQ71" s="212">
        <v>1702891.1</v>
      </c>
      <c r="AR71" s="132">
        <v>1989148.05</v>
      </c>
      <c r="AS71" s="150">
        <v>0.68150167511858162</v>
      </c>
      <c r="AT71" s="150">
        <v>0.85609067660901361</v>
      </c>
      <c r="AU71" s="213">
        <v>692810.35</v>
      </c>
      <c r="AV71" s="217"/>
      <c r="AW71" s="127"/>
      <c r="AX71" s="130" t="s">
        <v>55</v>
      </c>
      <c r="AY71" s="131">
        <v>44123.331944444442</v>
      </c>
    </row>
    <row r="72" spans="1:51" s="128" customFormat="1" x14ac:dyDescent="0.2">
      <c r="A72" s="129">
        <v>105</v>
      </c>
      <c r="B72" s="129">
        <v>26</v>
      </c>
      <c r="C72" s="185">
        <v>72</v>
      </c>
      <c r="D72" s="187" t="s">
        <v>164</v>
      </c>
      <c r="E72" s="190" t="s">
        <v>165</v>
      </c>
      <c r="F72" s="192" t="s">
        <v>212</v>
      </c>
      <c r="G72" s="197" t="s">
        <v>65</v>
      </c>
      <c r="H72" s="195">
        <v>1</v>
      </c>
      <c r="I72" s="130" t="s">
        <v>322</v>
      </c>
      <c r="J72" s="130" t="s">
        <v>55</v>
      </c>
      <c r="K72" s="200" t="s">
        <v>55</v>
      </c>
      <c r="L72" s="202">
        <v>597</v>
      </c>
      <c r="M72" s="205">
        <v>597</v>
      </c>
      <c r="N72" s="207">
        <v>54</v>
      </c>
      <c r="O72" s="205">
        <v>9.0452261306532666E-2</v>
      </c>
      <c r="P72" s="212">
        <v>2010343.96</v>
      </c>
      <c r="Q72" s="132">
        <v>2010343.96</v>
      </c>
      <c r="R72" s="213">
        <v>3367.41</v>
      </c>
      <c r="S72" s="222">
        <v>60</v>
      </c>
      <c r="T72" s="129">
        <v>33</v>
      </c>
      <c r="U72" s="129">
        <v>93</v>
      </c>
      <c r="V72" s="129">
        <v>59</v>
      </c>
      <c r="W72" s="224">
        <v>152</v>
      </c>
      <c r="X72" s="205">
        <v>117</v>
      </c>
      <c r="Y72" s="212">
        <v>-96764</v>
      </c>
      <c r="Z72" s="230">
        <v>-4.8133056792928113E-2</v>
      </c>
      <c r="AA72" s="205">
        <v>0</v>
      </c>
      <c r="AB72" s="212">
        <v>1300902</v>
      </c>
      <c r="AC72" s="132">
        <v>442169.4</v>
      </c>
      <c r="AD72" s="132">
        <v>226380.44</v>
      </c>
      <c r="AE72" s="132">
        <v>1112037.6499999999</v>
      </c>
      <c r="AF72" s="164">
        <v>0.20357263982923601</v>
      </c>
      <c r="AG72" s="129">
        <v>3746.83</v>
      </c>
      <c r="AH72" s="129">
        <v>1294144.07</v>
      </c>
      <c r="AI72" s="151">
        <v>2.8952186134886819E-3</v>
      </c>
      <c r="AJ72" s="129">
        <v>900000</v>
      </c>
      <c r="AK72" s="129">
        <v>0.05</v>
      </c>
      <c r="AL72" s="230">
        <v>3.4772017307161174E-2</v>
      </c>
      <c r="AM72" s="205">
        <v>0</v>
      </c>
      <c r="AN72" s="212">
        <v>-22002.77</v>
      </c>
      <c r="AO72" s="129">
        <v>-22002.77</v>
      </c>
      <c r="AP72" s="239">
        <v>0.98328243526383419</v>
      </c>
      <c r="AQ72" s="212">
        <v>1074521.56</v>
      </c>
      <c r="AR72" s="132">
        <v>1316146.8400000001</v>
      </c>
      <c r="AS72" s="150">
        <v>0.53449637543617168</v>
      </c>
      <c r="AT72" s="150">
        <v>0.81641464868767988</v>
      </c>
      <c r="AU72" s="213">
        <v>1074521.56</v>
      </c>
      <c r="AV72" s="217"/>
      <c r="AW72" s="127"/>
      <c r="AX72" s="130" t="s">
        <v>273</v>
      </c>
      <c r="AY72" s="131">
        <v>44123.331944444442</v>
      </c>
    </row>
    <row r="73" spans="1:51" s="128" customFormat="1" x14ac:dyDescent="0.2">
      <c r="A73" s="129">
        <v>106</v>
      </c>
      <c r="B73" s="129">
        <v>98</v>
      </c>
      <c r="C73" s="185">
        <v>73</v>
      </c>
      <c r="D73" s="187" t="s">
        <v>166</v>
      </c>
      <c r="E73" s="190" t="s">
        <v>167</v>
      </c>
      <c r="F73" s="192" t="s">
        <v>152</v>
      </c>
      <c r="G73" s="197" t="s">
        <v>65</v>
      </c>
      <c r="H73" s="195">
        <v>1</v>
      </c>
      <c r="I73" s="130" t="s">
        <v>322</v>
      </c>
      <c r="J73" s="130" t="s">
        <v>55</v>
      </c>
      <c r="K73" s="200" t="s">
        <v>55</v>
      </c>
      <c r="L73" s="202">
        <v>1624</v>
      </c>
      <c r="M73" s="205">
        <v>1624</v>
      </c>
      <c r="N73" s="207">
        <v>153.5</v>
      </c>
      <c r="O73" s="205">
        <v>9.4519704433497539E-2</v>
      </c>
      <c r="P73" s="212">
        <v>2574040.8199999998</v>
      </c>
      <c r="Q73" s="132">
        <v>2574040.8199999998</v>
      </c>
      <c r="R73" s="213">
        <v>1585</v>
      </c>
      <c r="S73" s="222">
        <v>62</v>
      </c>
      <c r="T73" s="129">
        <v>36</v>
      </c>
      <c r="U73" s="129">
        <v>98</v>
      </c>
      <c r="V73" s="129">
        <v>69</v>
      </c>
      <c r="W73" s="224">
        <v>167</v>
      </c>
      <c r="X73" s="205">
        <v>117</v>
      </c>
      <c r="Y73" s="212">
        <v>890528</v>
      </c>
      <c r="Z73" s="230">
        <v>0.34596498745501636</v>
      </c>
      <c r="AA73" s="205">
        <v>0</v>
      </c>
      <c r="AB73" s="212">
        <v>2628768</v>
      </c>
      <c r="AC73" s="132">
        <v>199343.28</v>
      </c>
      <c r="AD73" s="132">
        <v>2236798.8199999998</v>
      </c>
      <c r="AE73" s="132">
        <v>2553113.2999999998</v>
      </c>
      <c r="AF73" s="164">
        <v>0.87610636786076046</v>
      </c>
      <c r="AG73" s="129">
        <v>6212.05</v>
      </c>
      <c r="AH73" s="129">
        <v>2732611.84</v>
      </c>
      <c r="AI73" s="151">
        <v>2.2733012823365358E-3</v>
      </c>
      <c r="AJ73" s="129">
        <v>3000000</v>
      </c>
      <c r="AK73" s="129">
        <v>0.05</v>
      </c>
      <c r="AL73" s="230">
        <v>5.4892538268442842E-2</v>
      </c>
      <c r="AM73" s="205">
        <v>0</v>
      </c>
      <c r="AN73" s="212">
        <v>107734.32</v>
      </c>
      <c r="AO73" s="129">
        <v>107734.32</v>
      </c>
      <c r="AP73" s="239">
        <v>1.041043560767742</v>
      </c>
      <c r="AQ73" s="212">
        <v>391969.18</v>
      </c>
      <c r="AR73" s="132">
        <v>2624877.52</v>
      </c>
      <c r="AS73" s="150">
        <v>0.15227776380018712</v>
      </c>
      <c r="AT73" s="150">
        <v>0.14932855990934008</v>
      </c>
      <c r="AU73" s="213">
        <v>391969.18</v>
      </c>
      <c r="AV73" s="217"/>
      <c r="AW73" s="127"/>
      <c r="AX73" s="130" t="s">
        <v>55</v>
      </c>
      <c r="AY73" s="131">
        <v>44123.331944444442</v>
      </c>
    </row>
    <row r="74" spans="1:51" s="128" customFormat="1" x14ac:dyDescent="0.2">
      <c r="A74" s="129">
        <v>220</v>
      </c>
      <c r="B74" s="129">
        <v>31</v>
      </c>
      <c r="C74" s="185">
        <v>108</v>
      </c>
      <c r="D74" s="187" t="s">
        <v>168</v>
      </c>
      <c r="E74" s="190" t="s">
        <v>169</v>
      </c>
      <c r="F74" s="192" t="s">
        <v>58</v>
      </c>
      <c r="G74" s="197" t="s">
        <v>65</v>
      </c>
      <c r="H74" s="195">
        <v>1</v>
      </c>
      <c r="I74" s="130" t="s">
        <v>322</v>
      </c>
      <c r="J74" s="130" t="s">
        <v>55</v>
      </c>
      <c r="K74" s="200" t="s">
        <v>55</v>
      </c>
      <c r="L74" s="202">
        <v>1732</v>
      </c>
      <c r="M74" s="205">
        <v>1732</v>
      </c>
      <c r="N74" s="207">
        <v>176.5</v>
      </c>
      <c r="O74" s="205">
        <v>0.101905311778291</v>
      </c>
      <c r="P74" s="212">
        <v>2807385.89</v>
      </c>
      <c r="Q74" s="132">
        <v>2807385.89</v>
      </c>
      <c r="R74" s="213">
        <v>1620.89</v>
      </c>
      <c r="S74" s="222">
        <v>63</v>
      </c>
      <c r="T74" s="129">
        <v>39</v>
      </c>
      <c r="U74" s="129">
        <v>102</v>
      </c>
      <c r="V74" s="129">
        <v>46</v>
      </c>
      <c r="W74" s="224">
        <v>148</v>
      </c>
      <c r="X74" s="205">
        <v>117</v>
      </c>
      <c r="Y74" s="212">
        <v>1065322</v>
      </c>
      <c r="Z74" s="230">
        <v>0.37947116703646322</v>
      </c>
      <c r="AA74" s="205">
        <v>0</v>
      </c>
      <c r="AB74" s="212">
        <v>1351176.5</v>
      </c>
      <c r="AC74" s="132">
        <v>24821.5</v>
      </c>
      <c r="AD74" s="132">
        <v>285611.87</v>
      </c>
      <c r="AE74" s="132">
        <v>2620932.23</v>
      </c>
      <c r="AF74" s="164">
        <v>0.10897338997582551</v>
      </c>
      <c r="AG74" s="129">
        <v>10660.57</v>
      </c>
      <c r="AH74" s="129">
        <v>2849210.16</v>
      </c>
      <c r="AI74" s="151">
        <v>3.7415878090228342E-3</v>
      </c>
      <c r="AJ74" s="129">
        <v>2700000</v>
      </c>
      <c r="AK74" s="129">
        <v>0.05</v>
      </c>
      <c r="AL74" s="230">
        <v>4.738155222638965E-2</v>
      </c>
      <c r="AM74" s="205">
        <v>0</v>
      </c>
      <c r="AN74" s="212">
        <v>-184111.44</v>
      </c>
      <c r="AO74" s="129">
        <v>-184111.44</v>
      </c>
      <c r="AP74" s="239">
        <v>0.93930368609777481</v>
      </c>
      <c r="AQ74" s="212">
        <v>1065564.6299999999</v>
      </c>
      <c r="AR74" s="132">
        <v>3033321.6</v>
      </c>
      <c r="AS74" s="150">
        <v>0.37955759263291022</v>
      </c>
      <c r="AT74" s="150">
        <v>0.351286401679268</v>
      </c>
      <c r="AU74" s="213">
        <v>1065564.6299999999</v>
      </c>
      <c r="AV74" s="217"/>
      <c r="AW74" s="127"/>
      <c r="AX74" s="130" t="s">
        <v>273</v>
      </c>
      <c r="AY74" s="131">
        <v>44123.331944444442</v>
      </c>
    </row>
    <row r="75" spans="1:51" s="128" customFormat="1" x14ac:dyDescent="0.2">
      <c r="A75" s="129">
        <v>213</v>
      </c>
      <c r="B75" s="129">
        <v>1</v>
      </c>
      <c r="C75" s="185">
        <v>14</v>
      </c>
      <c r="D75" s="187" t="s">
        <v>170</v>
      </c>
      <c r="E75" s="190" t="s">
        <v>171</v>
      </c>
      <c r="F75" s="192" t="s">
        <v>170</v>
      </c>
      <c r="G75" s="197" t="s">
        <v>56</v>
      </c>
      <c r="H75" s="195">
        <v>3</v>
      </c>
      <c r="I75" s="130" t="s">
        <v>322</v>
      </c>
      <c r="J75" s="130" t="s">
        <v>55</v>
      </c>
      <c r="K75" s="200" t="s">
        <v>55</v>
      </c>
      <c r="L75" s="202">
        <v>7628</v>
      </c>
      <c r="M75" s="205">
        <v>7628</v>
      </c>
      <c r="N75" s="207">
        <v>814</v>
      </c>
      <c r="O75" s="205">
        <v>0.10671211326691138</v>
      </c>
      <c r="P75" s="212">
        <v>14936616.67</v>
      </c>
      <c r="Q75" s="132">
        <v>14936616.67</v>
      </c>
      <c r="R75" s="213">
        <v>1958.13</v>
      </c>
      <c r="S75" s="222">
        <v>97</v>
      </c>
      <c r="T75" s="127"/>
      <c r="U75" s="129">
        <v>97</v>
      </c>
      <c r="V75" s="129">
        <v>47</v>
      </c>
      <c r="W75" s="224">
        <v>144</v>
      </c>
      <c r="X75" s="205">
        <v>117</v>
      </c>
      <c r="Y75" s="212">
        <v>341984</v>
      </c>
      <c r="Z75" s="230">
        <v>2.2895680297323986E-2</v>
      </c>
      <c r="AA75" s="205">
        <v>0</v>
      </c>
      <c r="AB75" s="212">
        <v>10839813</v>
      </c>
      <c r="AC75" s="132">
        <v>2182312.79</v>
      </c>
      <c r="AD75" s="132">
        <v>321618.71999999997</v>
      </c>
      <c r="AE75" s="132">
        <v>15180167</v>
      </c>
      <c r="AF75" s="164">
        <v>2.1186770870175536E-2</v>
      </c>
      <c r="AG75" s="129">
        <v>5008.8500000000004</v>
      </c>
      <c r="AH75" s="129">
        <v>16026243.9</v>
      </c>
      <c r="AI75" s="151">
        <v>3.12540482427077E-4</v>
      </c>
      <c r="AJ75" s="129">
        <v>1500000</v>
      </c>
      <c r="AK75" s="129">
        <v>0.05</v>
      </c>
      <c r="AL75" s="230">
        <v>4.6798239480181627E-3</v>
      </c>
      <c r="AM75" s="205">
        <v>650000</v>
      </c>
      <c r="AN75" s="212">
        <v>694688.21</v>
      </c>
      <c r="AO75" s="129">
        <v>44688.21</v>
      </c>
      <c r="AP75" s="239">
        <v>1.0453110058787518</v>
      </c>
      <c r="AQ75" s="212">
        <v>10518194.279999999</v>
      </c>
      <c r="AR75" s="132">
        <v>15981555.689999999</v>
      </c>
      <c r="AS75" s="150">
        <v>0.70418853963934536</v>
      </c>
      <c r="AT75" s="150">
        <v>0.65814583286040529</v>
      </c>
      <c r="AU75" s="213">
        <v>7146732.2800000003</v>
      </c>
      <c r="AV75" s="217"/>
      <c r="AW75" s="127"/>
      <c r="AX75" s="130" t="s">
        <v>55</v>
      </c>
      <c r="AY75" s="131">
        <v>44123.331944444442</v>
      </c>
    </row>
    <row r="76" spans="1:51" s="128" customFormat="1" x14ac:dyDescent="0.2">
      <c r="A76" s="129">
        <v>230</v>
      </c>
      <c r="B76" s="129">
        <v>1</v>
      </c>
      <c r="C76" s="185">
        <v>230</v>
      </c>
      <c r="D76" s="187" t="s">
        <v>281</v>
      </c>
      <c r="E76" s="190" t="s">
        <v>282</v>
      </c>
      <c r="F76" s="192" t="s">
        <v>281</v>
      </c>
      <c r="G76" s="197" t="s">
        <v>56</v>
      </c>
      <c r="H76" s="195">
        <v>3</v>
      </c>
      <c r="I76" s="130" t="s">
        <v>322</v>
      </c>
      <c r="J76" s="130" t="s">
        <v>55</v>
      </c>
      <c r="K76" s="200" t="s">
        <v>55</v>
      </c>
      <c r="L76" s="202">
        <v>7164</v>
      </c>
      <c r="M76" s="205">
        <v>7164</v>
      </c>
      <c r="N76" s="207">
        <v>716.5</v>
      </c>
      <c r="O76" s="205">
        <v>0.1000139586823004</v>
      </c>
      <c r="P76" s="212">
        <v>12733004.970000001</v>
      </c>
      <c r="Q76" s="132">
        <v>12733004.970000001</v>
      </c>
      <c r="R76" s="213">
        <v>1777.35</v>
      </c>
      <c r="S76" s="222">
        <v>96</v>
      </c>
      <c r="T76" s="127"/>
      <c r="U76" s="129">
        <v>96</v>
      </c>
      <c r="V76" s="129">
        <v>50</v>
      </c>
      <c r="W76" s="224">
        <v>146</v>
      </c>
      <c r="X76" s="205">
        <v>117</v>
      </c>
      <c r="Y76" s="212">
        <v>854969</v>
      </c>
      <c r="Z76" s="230">
        <v>6.7145893841585452E-2</v>
      </c>
      <c r="AA76" s="205">
        <v>0</v>
      </c>
      <c r="AB76" s="212">
        <v>4340529.75</v>
      </c>
      <c r="AC76" s="132">
        <v>71405.05</v>
      </c>
      <c r="AD76" s="132">
        <v>-4556595.9800000004</v>
      </c>
      <c r="AE76" s="132">
        <v>13613480.65</v>
      </c>
      <c r="AF76" s="164">
        <v>-0.33471204735579513</v>
      </c>
      <c r="AG76" s="129">
        <v>14715.42</v>
      </c>
      <c r="AH76" s="129">
        <v>14607937.529999999</v>
      </c>
      <c r="AI76" s="151">
        <v>1.00735781281781E-3</v>
      </c>
      <c r="AJ76" s="129">
        <v>2780000</v>
      </c>
      <c r="AK76" s="129">
        <v>0.05</v>
      </c>
      <c r="AL76" s="230">
        <v>9.5153747553026399E-3</v>
      </c>
      <c r="AM76" s="205">
        <v>1376000</v>
      </c>
      <c r="AN76" s="212">
        <v>1411475.56</v>
      </c>
      <c r="AO76" s="129">
        <v>35475.56</v>
      </c>
      <c r="AP76" s="239">
        <v>1.1727196346106614</v>
      </c>
      <c r="AQ76" s="212">
        <v>8897125.7300000004</v>
      </c>
      <c r="AR76" s="132">
        <v>13832461.970000001</v>
      </c>
      <c r="AS76" s="150">
        <v>0.69874517059895569</v>
      </c>
      <c r="AT76" s="150">
        <v>0.64320623105967589</v>
      </c>
      <c r="AU76" s="213">
        <v>4169315.11</v>
      </c>
      <c r="AV76" s="217"/>
      <c r="AW76" s="127"/>
      <c r="AX76" s="130" t="s">
        <v>273</v>
      </c>
      <c r="AY76" s="131">
        <v>44123.331944444442</v>
      </c>
    </row>
    <row r="77" spans="1:51" s="128" customFormat="1" x14ac:dyDescent="0.2">
      <c r="A77" s="129">
        <v>108</v>
      </c>
      <c r="B77" s="129">
        <v>107</v>
      </c>
      <c r="C77" s="185">
        <v>74</v>
      </c>
      <c r="D77" s="187" t="s">
        <v>172</v>
      </c>
      <c r="E77" s="190" t="s">
        <v>173</v>
      </c>
      <c r="F77" s="192" t="s">
        <v>174</v>
      </c>
      <c r="G77" s="197" t="s">
        <v>65</v>
      </c>
      <c r="H77" s="195">
        <v>1</v>
      </c>
      <c r="I77" s="130" t="s">
        <v>322</v>
      </c>
      <c r="J77" s="130" t="s">
        <v>55</v>
      </c>
      <c r="K77" s="200" t="s">
        <v>55</v>
      </c>
      <c r="L77" s="202">
        <v>2879</v>
      </c>
      <c r="M77" s="205">
        <v>2879</v>
      </c>
      <c r="N77" s="207">
        <v>210</v>
      </c>
      <c r="O77" s="205">
        <v>7.2941993747829101E-2</v>
      </c>
      <c r="P77" s="212">
        <v>4899452.24</v>
      </c>
      <c r="Q77" s="132">
        <v>4899452.24</v>
      </c>
      <c r="R77" s="213">
        <v>1701.78</v>
      </c>
      <c r="S77" s="222">
        <v>54</v>
      </c>
      <c r="T77" s="129">
        <v>38</v>
      </c>
      <c r="U77" s="129">
        <v>92</v>
      </c>
      <c r="V77" s="129">
        <v>51</v>
      </c>
      <c r="W77" s="224">
        <v>143</v>
      </c>
      <c r="X77" s="205">
        <v>117</v>
      </c>
      <c r="Y77" s="212">
        <v>603333</v>
      </c>
      <c r="Z77" s="230">
        <v>0.12314294954735594</v>
      </c>
      <c r="AA77" s="205">
        <v>0</v>
      </c>
      <c r="AB77" s="212">
        <v>2250563.5</v>
      </c>
      <c r="AC77" s="132">
        <v>256932.85</v>
      </c>
      <c r="AD77" s="132">
        <v>861578.45</v>
      </c>
      <c r="AE77" s="132">
        <v>3311228.2</v>
      </c>
      <c r="AF77" s="164">
        <v>0.26019905544414001</v>
      </c>
      <c r="AG77" s="129">
        <v>11031.06</v>
      </c>
      <c r="AH77" s="129">
        <v>3634106.4</v>
      </c>
      <c r="AI77" s="151">
        <v>3.0354257101553217E-3</v>
      </c>
      <c r="AJ77" s="129">
        <v>2065000</v>
      </c>
      <c r="AK77" s="129">
        <v>0.05</v>
      </c>
      <c r="AL77" s="230">
        <v>2.8411386083797657E-2</v>
      </c>
      <c r="AM77" s="205">
        <v>0</v>
      </c>
      <c r="AN77" s="212">
        <v>285425.15000000002</v>
      </c>
      <c r="AO77" s="129">
        <v>285425.15000000002</v>
      </c>
      <c r="AP77" s="239">
        <v>1.0852350906793533</v>
      </c>
      <c r="AQ77" s="212">
        <v>1388985.05</v>
      </c>
      <c r="AR77" s="132">
        <v>3348681.25</v>
      </c>
      <c r="AS77" s="150">
        <v>0.2834980283428582</v>
      </c>
      <c r="AT77" s="150">
        <v>0.41478568615630407</v>
      </c>
      <c r="AU77" s="213">
        <v>1388985.05</v>
      </c>
      <c r="AV77" s="217"/>
      <c r="AW77" s="127"/>
      <c r="AX77" s="130" t="s">
        <v>55</v>
      </c>
      <c r="AY77" s="131">
        <v>44123.331944444442</v>
      </c>
    </row>
    <row r="78" spans="1:51" s="128" customFormat="1" x14ac:dyDescent="0.2">
      <c r="A78" s="129">
        <v>107</v>
      </c>
      <c r="B78" s="129">
        <v>1</v>
      </c>
      <c r="C78" s="185">
        <v>75</v>
      </c>
      <c r="D78" s="187" t="s">
        <v>174</v>
      </c>
      <c r="E78" s="190" t="s">
        <v>175</v>
      </c>
      <c r="F78" s="192" t="s">
        <v>174</v>
      </c>
      <c r="G78" s="197" t="s">
        <v>60</v>
      </c>
      <c r="H78" s="195">
        <v>2</v>
      </c>
      <c r="I78" s="130" t="s">
        <v>322</v>
      </c>
      <c r="J78" s="130" t="s">
        <v>55</v>
      </c>
      <c r="K78" s="200" t="s">
        <v>55</v>
      </c>
      <c r="L78" s="202">
        <v>5394</v>
      </c>
      <c r="M78" s="205">
        <v>0</v>
      </c>
      <c r="N78" s="207">
        <v>176.5</v>
      </c>
      <c r="O78" s="205">
        <v>3.2721542454579165E-2</v>
      </c>
      <c r="P78" s="212">
        <v>10860925.26</v>
      </c>
      <c r="Q78" s="132">
        <v>0</v>
      </c>
      <c r="R78" s="213">
        <v>2013.51</v>
      </c>
      <c r="S78" s="222">
        <v>38</v>
      </c>
      <c r="T78" s="127"/>
      <c r="U78" s="127"/>
      <c r="V78" s="127"/>
      <c r="W78" s="223"/>
      <c r="X78" s="228"/>
      <c r="Y78" s="212">
        <v>-95829</v>
      </c>
      <c r="Z78" s="230">
        <v>-8.8232814153441658E-3</v>
      </c>
      <c r="AA78" s="205">
        <v>0</v>
      </c>
      <c r="AB78" s="212">
        <v>3997206.43</v>
      </c>
      <c r="AC78" s="132">
        <v>423176.63</v>
      </c>
      <c r="AD78" s="132">
        <v>1970085.23</v>
      </c>
      <c r="AE78" s="132">
        <v>4082940.71</v>
      </c>
      <c r="AF78" s="164">
        <v>0.48251624746223659</v>
      </c>
      <c r="AG78" s="129">
        <v>14981.27</v>
      </c>
      <c r="AH78" s="129">
        <v>5009206.2300000004</v>
      </c>
      <c r="AI78" s="151">
        <v>2.9907472984996267E-3</v>
      </c>
      <c r="AJ78" s="129">
        <v>2963465</v>
      </c>
      <c r="AK78" s="129">
        <v>0.05</v>
      </c>
      <c r="AL78" s="230">
        <v>2.9580185601581831E-2</v>
      </c>
      <c r="AM78" s="205">
        <v>0</v>
      </c>
      <c r="AN78" s="212">
        <v>267425.26</v>
      </c>
      <c r="AO78" s="129">
        <v>267425.26</v>
      </c>
      <c r="AP78" s="239">
        <v>1.0563976408214404</v>
      </c>
      <c r="AQ78" s="212">
        <v>2027121.2</v>
      </c>
      <c r="AR78" s="132">
        <v>4741780.97</v>
      </c>
      <c r="AS78" s="150">
        <v>0.18664350886068062</v>
      </c>
      <c r="AT78" s="150">
        <v>0.42750207418374286</v>
      </c>
      <c r="AU78" s="213">
        <v>2027121.2</v>
      </c>
      <c r="AV78" s="217"/>
      <c r="AW78" s="127"/>
      <c r="AX78" s="130" t="s">
        <v>273</v>
      </c>
      <c r="AY78" s="131">
        <v>44123.331944444442</v>
      </c>
    </row>
    <row r="79" spans="1:51" s="128" customFormat="1" x14ac:dyDescent="0.2">
      <c r="A79" s="129">
        <v>109</v>
      </c>
      <c r="B79" s="129">
        <v>37</v>
      </c>
      <c r="C79" s="185">
        <v>76</v>
      </c>
      <c r="D79" s="187" t="s">
        <v>176</v>
      </c>
      <c r="E79" s="190" t="s">
        <v>177</v>
      </c>
      <c r="F79" s="192" t="s">
        <v>73</v>
      </c>
      <c r="G79" s="197" t="s">
        <v>65</v>
      </c>
      <c r="H79" s="195">
        <v>1</v>
      </c>
      <c r="I79" s="130" t="s">
        <v>322</v>
      </c>
      <c r="J79" s="130" t="s">
        <v>55</v>
      </c>
      <c r="K79" s="200" t="s">
        <v>55</v>
      </c>
      <c r="L79" s="202">
        <v>1580</v>
      </c>
      <c r="M79" s="205">
        <v>1580</v>
      </c>
      <c r="N79" s="207">
        <v>143.5</v>
      </c>
      <c r="O79" s="205">
        <v>9.0822784810126581E-2</v>
      </c>
      <c r="P79" s="212">
        <v>4052825.8</v>
      </c>
      <c r="Q79" s="132">
        <v>4052825.8</v>
      </c>
      <c r="R79" s="213">
        <v>2565.0700000000002</v>
      </c>
      <c r="S79" s="222">
        <v>65</v>
      </c>
      <c r="T79" s="129">
        <v>42</v>
      </c>
      <c r="U79" s="129">
        <v>107</v>
      </c>
      <c r="V79" s="129">
        <v>52</v>
      </c>
      <c r="W79" s="224">
        <v>159</v>
      </c>
      <c r="X79" s="205">
        <v>117</v>
      </c>
      <c r="Y79" s="212">
        <v>76314</v>
      </c>
      <c r="Z79" s="230">
        <v>1.8829824859484461E-2</v>
      </c>
      <c r="AA79" s="205">
        <v>0</v>
      </c>
      <c r="AB79" s="212">
        <v>8173081.3499999996</v>
      </c>
      <c r="AC79" s="132">
        <v>0</v>
      </c>
      <c r="AD79" s="132">
        <v>6844806.6399999997</v>
      </c>
      <c r="AE79" s="132">
        <v>2714210.3</v>
      </c>
      <c r="AF79" s="164">
        <v>2.5218409347278654</v>
      </c>
      <c r="AG79" s="129">
        <v>113588.12</v>
      </c>
      <c r="AH79" s="129">
        <v>3200690.98</v>
      </c>
      <c r="AI79" s="151">
        <v>3.548862439697318E-2</v>
      </c>
      <c r="AJ79" s="129">
        <v>8152146.2199999997</v>
      </c>
      <c r="AK79" s="129">
        <v>0.05</v>
      </c>
      <c r="AL79" s="230">
        <v>0.12734978588904575</v>
      </c>
      <c r="AM79" s="205">
        <v>243000</v>
      </c>
      <c r="AN79" s="212">
        <v>296049.32</v>
      </c>
      <c r="AO79" s="129">
        <v>53049.32</v>
      </c>
      <c r="AP79" s="239">
        <v>1.1975758022121079</v>
      </c>
      <c r="AQ79" s="212">
        <v>1328274.71</v>
      </c>
      <c r="AR79" s="132">
        <v>2915641.66</v>
      </c>
      <c r="AS79" s="150">
        <v>0.32774039042092556</v>
      </c>
      <c r="AT79" s="150">
        <v>0.45556857285404539</v>
      </c>
      <c r="AU79" s="213">
        <v>1328274.71</v>
      </c>
      <c r="AV79" s="217"/>
      <c r="AW79" s="127"/>
      <c r="AX79" s="130" t="s">
        <v>273</v>
      </c>
      <c r="AY79" s="131">
        <v>44123.331944444442</v>
      </c>
    </row>
    <row r="80" spans="1:51" s="128" customFormat="1" x14ac:dyDescent="0.2">
      <c r="A80" s="129">
        <v>111</v>
      </c>
      <c r="B80" s="129">
        <v>110</v>
      </c>
      <c r="C80" s="185">
        <v>77</v>
      </c>
      <c r="D80" s="187" t="s">
        <v>178</v>
      </c>
      <c r="E80" s="190" t="s">
        <v>179</v>
      </c>
      <c r="F80" s="192" t="s">
        <v>180</v>
      </c>
      <c r="G80" s="197" t="s">
        <v>65</v>
      </c>
      <c r="H80" s="195">
        <v>1</v>
      </c>
      <c r="I80" s="130" t="s">
        <v>322</v>
      </c>
      <c r="J80" s="130" t="s">
        <v>55</v>
      </c>
      <c r="K80" s="200" t="s">
        <v>55</v>
      </c>
      <c r="L80" s="202">
        <v>11236</v>
      </c>
      <c r="M80" s="205">
        <v>11236</v>
      </c>
      <c r="N80" s="207">
        <v>767</v>
      </c>
      <c r="O80" s="205">
        <v>6.8262726949092217E-2</v>
      </c>
      <c r="P80" s="212">
        <v>22729673.870000001</v>
      </c>
      <c r="Q80" s="132">
        <v>22729673.870000001</v>
      </c>
      <c r="R80" s="213">
        <v>2022.93</v>
      </c>
      <c r="S80" s="222">
        <v>55</v>
      </c>
      <c r="T80" s="129">
        <v>36</v>
      </c>
      <c r="U80" s="129">
        <v>91</v>
      </c>
      <c r="V80" s="129">
        <v>72</v>
      </c>
      <c r="W80" s="224">
        <v>163</v>
      </c>
      <c r="X80" s="205">
        <v>117</v>
      </c>
      <c r="Y80" s="212">
        <v>565780</v>
      </c>
      <c r="Z80" s="230">
        <v>2.4891690185962181E-2</v>
      </c>
      <c r="AA80" s="205">
        <v>0</v>
      </c>
      <c r="AB80" s="212">
        <v>12885992.65</v>
      </c>
      <c r="AC80" s="132">
        <v>167550.6</v>
      </c>
      <c r="AD80" s="132">
        <v>7913493.1600000001</v>
      </c>
      <c r="AE80" s="132">
        <v>13357151</v>
      </c>
      <c r="AF80" s="164">
        <v>0.59245367219401801</v>
      </c>
      <c r="AG80" s="129">
        <v>89516.93</v>
      </c>
      <c r="AH80" s="129">
        <v>13913112.17</v>
      </c>
      <c r="AI80" s="151">
        <v>6.4339975776965212E-3</v>
      </c>
      <c r="AJ80" s="129">
        <v>11400000</v>
      </c>
      <c r="AK80" s="129">
        <v>0.05</v>
      </c>
      <c r="AL80" s="230">
        <v>4.0968547729317996E-2</v>
      </c>
      <c r="AM80" s="205">
        <v>0</v>
      </c>
      <c r="AN80" s="212">
        <v>-64533.04</v>
      </c>
      <c r="AO80" s="129">
        <v>-64533.04</v>
      </c>
      <c r="AP80" s="239">
        <v>0.99538312505214888</v>
      </c>
      <c r="AQ80" s="212">
        <v>4972499.49</v>
      </c>
      <c r="AR80" s="132">
        <v>13977645.210000001</v>
      </c>
      <c r="AS80" s="150">
        <v>0.21876686477948132</v>
      </c>
      <c r="AT80" s="150">
        <v>0.35574658072180387</v>
      </c>
      <c r="AU80" s="213">
        <v>2140699.4900000002</v>
      </c>
      <c r="AV80" s="217"/>
      <c r="AW80" s="127"/>
      <c r="AX80" s="130" t="s">
        <v>55</v>
      </c>
      <c r="AY80" s="131">
        <v>44123.331944444442</v>
      </c>
    </row>
    <row r="81" spans="1:51" s="128" customFormat="1" x14ac:dyDescent="0.2">
      <c r="A81" s="129">
        <v>110</v>
      </c>
      <c r="B81" s="129">
        <v>1</v>
      </c>
      <c r="C81" s="185">
        <v>78</v>
      </c>
      <c r="D81" s="187" t="s">
        <v>180</v>
      </c>
      <c r="E81" s="190" t="s">
        <v>181</v>
      </c>
      <c r="F81" s="192" t="s">
        <v>180</v>
      </c>
      <c r="G81" s="197" t="s">
        <v>60</v>
      </c>
      <c r="H81" s="195">
        <v>2</v>
      </c>
      <c r="I81" s="130" t="s">
        <v>322</v>
      </c>
      <c r="J81" s="130" t="s">
        <v>55</v>
      </c>
      <c r="K81" s="200" t="s">
        <v>55</v>
      </c>
      <c r="L81" s="202">
        <v>12690</v>
      </c>
      <c r="M81" s="205">
        <v>0</v>
      </c>
      <c r="N81" s="207">
        <v>312</v>
      </c>
      <c r="O81" s="205">
        <v>2.4586288416075654E-2</v>
      </c>
      <c r="P81" s="212">
        <v>24971928.949999999</v>
      </c>
      <c r="Q81" s="132">
        <v>0</v>
      </c>
      <c r="R81" s="213">
        <v>1967.84</v>
      </c>
      <c r="S81" s="222">
        <v>36</v>
      </c>
      <c r="T81" s="127"/>
      <c r="U81" s="127"/>
      <c r="V81" s="127"/>
      <c r="W81" s="223"/>
      <c r="X81" s="228"/>
      <c r="Y81" s="212">
        <v>-1474982</v>
      </c>
      <c r="Z81" s="230">
        <v>-5.9065601337937493E-2</v>
      </c>
      <c r="AA81" s="205">
        <v>0</v>
      </c>
      <c r="AB81" s="212">
        <v>12218001</v>
      </c>
      <c r="AC81" s="132">
        <v>-686003.9</v>
      </c>
      <c r="AD81" s="132">
        <v>10692091.810000001</v>
      </c>
      <c r="AE81" s="132">
        <v>7758610.5499999998</v>
      </c>
      <c r="AF81" s="164">
        <v>1.3780936343041474</v>
      </c>
      <c r="AG81" s="129">
        <v>80769.06</v>
      </c>
      <c r="AH81" s="129">
        <v>9661737.4199999999</v>
      </c>
      <c r="AI81" s="151">
        <v>8.3596827867425116E-3</v>
      </c>
      <c r="AJ81" s="129">
        <v>13000000</v>
      </c>
      <c r="AK81" s="129">
        <v>0.05</v>
      </c>
      <c r="AL81" s="230">
        <v>6.7275684666661131E-2</v>
      </c>
      <c r="AM81" s="205">
        <v>0</v>
      </c>
      <c r="AN81" s="212">
        <v>-24122.92</v>
      </c>
      <c r="AO81" s="129">
        <v>-24122.92</v>
      </c>
      <c r="AP81" s="239">
        <v>0.99750947059391526</v>
      </c>
      <c r="AQ81" s="212">
        <v>1525909.19</v>
      </c>
      <c r="AR81" s="132">
        <v>9685860.3399999999</v>
      </c>
      <c r="AS81" s="150">
        <v>6.1104978836646902E-2</v>
      </c>
      <c r="AT81" s="150">
        <v>0.15753987115614346</v>
      </c>
      <c r="AU81" s="213">
        <v>1525909.19</v>
      </c>
      <c r="AV81" s="217"/>
      <c r="AW81" s="127"/>
      <c r="AX81" s="130" t="s">
        <v>55</v>
      </c>
      <c r="AY81" s="131">
        <v>44123.331944444442</v>
      </c>
    </row>
    <row r="82" spans="1:51" s="128" customFormat="1" x14ac:dyDescent="0.2">
      <c r="A82" s="129">
        <v>112</v>
      </c>
      <c r="B82" s="129">
        <v>54</v>
      </c>
      <c r="C82" s="185">
        <v>79</v>
      </c>
      <c r="D82" s="187" t="s">
        <v>182</v>
      </c>
      <c r="E82" s="190" t="s">
        <v>183</v>
      </c>
      <c r="F82" s="192" t="s">
        <v>101</v>
      </c>
      <c r="G82" s="197" t="s">
        <v>65</v>
      </c>
      <c r="H82" s="195">
        <v>1</v>
      </c>
      <c r="I82" s="130" t="s">
        <v>322</v>
      </c>
      <c r="J82" s="130" t="s">
        <v>78</v>
      </c>
      <c r="K82" s="200" t="s">
        <v>55</v>
      </c>
      <c r="L82" s="202">
        <v>1364</v>
      </c>
      <c r="M82" s="205">
        <v>1364</v>
      </c>
      <c r="N82" s="207">
        <v>77</v>
      </c>
      <c r="O82" s="205">
        <v>5.6451612903225812E-2</v>
      </c>
      <c r="P82" s="212">
        <v>5226766.3499999996</v>
      </c>
      <c r="Q82" s="132">
        <v>5226766.3499999996</v>
      </c>
      <c r="R82" s="213">
        <v>3831.94</v>
      </c>
      <c r="S82" s="222">
        <v>38</v>
      </c>
      <c r="T82" s="129">
        <v>31</v>
      </c>
      <c r="U82" s="129">
        <v>69</v>
      </c>
      <c r="V82" s="129">
        <v>44</v>
      </c>
      <c r="W82" s="224">
        <v>113</v>
      </c>
      <c r="X82" s="205">
        <v>117</v>
      </c>
      <c r="Y82" s="212">
        <v>-759145</v>
      </c>
      <c r="Z82" s="230">
        <v>-0.14524180902021763</v>
      </c>
      <c r="AA82" s="205">
        <v>1</v>
      </c>
      <c r="AB82" s="234">
        <v>2656349.5499999998</v>
      </c>
      <c r="AC82" s="161"/>
      <c r="AD82" s="161"/>
      <c r="AE82" s="161"/>
      <c r="AF82" s="165"/>
      <c r="AG82" s="127"/>
      <c r="AH82" s="127"/>
      <c r="AI82" s="163"/>
      <c r="AJ82" s="127"/>
      <c r="AK82" s="129">
        <v>0.05</v>
      </c>
      <c r="AL82" s="235"/>
      <c r="AM82" s="228"/>
      <c r="AN82" s="234"/>
      <c r="AO82" s="129">
        <v>-310314.53999999998</v>
      </c>
      <c r="AP82" s="240"/>
      <c r="AQ82" s="234"/>
      <c r="AR82" s="161"/>
      <c r="AS82" s="162"/>
      <c r="AT82" s="162"/>
      <c r="AU82" s="243"/>
      <c r="AV82" s="217"/>
      <c r="AW82" s="127"/>
      <c r="AX82" s="130" t="s">
        <v>55</v>
      </c>
      <c r="AY82" s="131">
        <v>44123.331944444442</v>
      </c>
    </row>
    <row r="83" spans="1:51" s="128" customFormat="1" x14ac:dyDescent="0.2">
      <c r="A83" s="129">
        <v>113</v>
      </c>
      <c r="B83" s="129">
        <v>110</v>
      </c>
      <c r="C83" s="185">
        <v>80</v>
      </c>
      <c r="D83" s="187" t="s">
        <v>184</v>
      </c>
      <c r="E83" s="190" t="s">
        <v>185</v>
      </c>
      <c r="F83" s="192" t="s">
        <v>180</v>
      </c>
      <c r="G83" s="197" t="s">
        <v>65</v>
      </c>
      <c r="H83" s="195">
        <v>1</v>
      </c>
      <c r="I83" s="130" t="s">
        <v>322</v>
      </c>
      <c r="J83" s="130" t="s">
        <v>78</v>
      </c>
      <c r="K83" s="200" t="s">
        <v>55</v>
      </c>
      <c r="L83" s="202">
        <v>1454</v>
      </c>
      <c r="M83" s="205">
        <v>1454</v>
      </c>
      <c r="N83" s="207">
        <v>113</v>
      </c>
      <c r="O83" s="205">
        <v>7.7716643741403024E-2</v>
      </c>
      <c r="P83" s="212">
        <v>2242256.4</v>
      </c>
      <c r="Q83" s="132">
        <v>2242256.4</v>
      </c>
      <c r="R83" s="213">
        <v>1542.12</v>
      </c>
      <c r="S83" s="222">
        <v>64</v>
      </c>
      <c r="T83" s="129">
        <v>36</v>
      </c>
      <c r="U83" s="129">
        <v>100</v>
      </c>
      <c r="V83" s="129">
        <v>67</v>
      </c>
      <c r="W83" s="224">
        <v>167</v>
      </c>
      <c r="X83" s="205">
        <v>117</v>
      </c>
      <c r="Y83" s="212">
        <v>491068</v>
      </c>
      <c r="Z83" s="230">
        <v>0.21900617610011058</v>
      </c>
      <c r="AA83" s="205">
        <v>0</v>
      </c>
      <c r="AB83" s="234">
        <v>5610329.0499999998</v>
      </c>
      <c r="AC83" s="161"/>
      <c r="AD83" s="161"/>
      <c r="AE83" s="161"/>
      <c r="AF83" s="165"/>
      <c r="AG83" s="127"/>
      <c r="AH83" s="127"/>
      <c r="AI83" s="163"/>
      <c r="AJ83" s="127"/>
      <c r="AK83" s="129">
        <v>0.05</v>
      </c>
      <c r="AL83" s="235"/>
      <c r="AM83" s="228"/>
      <c r="AN83" s="234"/>
      <c r="AO83" s="129">
        <v>2987.3</v>
      </c>
      <c r="AP83" s="240"/>
      <c r="AQ83" s="234"/>
      <c r="AR83" s="161"/>
      <c r="AS83" s="162"/>
      <c r="AT83" s="162"/>
      <c r="AU83" s="243"/>
      <c r="AV83" s="217"/>
      <c r="AW83" s="127"/>
      <c r="AX83" s="130" t="s">
        <v>55</v>
      </c>
      <c r="AY83" s="131">
        <v>44123.331944444442</v>
      </c>
    </row>
    <row r="84" spans="1:51" s="128" customFormat="1" x14ac:dyDescent="0.2">
      <c r="A84" s="129">
        <v>119</v>
      </c>
      <c r="B84" s="129">
        <v>1</v>
      </c>
      <c r="C84" s="185">
        <v>83</v>
      </c>
      <c r="D84" s="187" t="s">
        <v>277</v>
      </c>
      <c r="E84" s="190" t="s">
        <v>186</v>
      </c>
      <c r="F84" s="192" t="s">
        <v>277</v>
      </c>
      <c r="G84" s="197" t="s">
        <v>56</v>
      </c>
      <c r="H84" s="195">
        <v>3</v>
      </c>
      <c r="I84" s="130" t="s">
        <v>322</v>
      </c>
      <c r="J84" s="130" t="s">
        <v>78</v>
      </c>
      <c r="K84" s="200" t="s">
        <v>55</v>
      </c>
      <c r="L84" s="202">
        <v>7783</v>
      </c>
      <c r="M84" s="205">
        <v>7783</v>
      </c>
      <c r="N84" s="207">
        <v>829</v>
      </c>
      <c r="O84" s="205">
        <v>0.10651419761017603</v>
      </c>
      <c r="P84" s="212">
        <v>15332791.02</v>
      </c>
      <c r="Q84" s="132">
        <v>15332791.02</v>
      </c>
      <c r="R84" s="213">
        <v>1970.03</v>
      </c>
      <c r="S84" s="222">
        <v>94</v>
      </c>
      <c r="T84" s="127"/>
      <c r="U84" s="129">
        <v>94</v>
      </c>
      <c r="V84" s="129">
        <v>56</v>
      </c>
      <c r="W84" s="224">
        <v>150</v>
      </c>
      <c r="X84" s="205">
        <v>117</v>
      </c>
      <c r="Y84" s="212">
        <v>243134</v>
      </c>
      <c r="Z84" s="230">
        <v>1.5857126056362306E-2</v>
      </c>
      <c r="AA84" s="205">
        <v>0</v>
      </c>
      <c r="AB84" s="234">
        <v>5548874.5999999996</v>
      </c>
      <c r="AC84" s="161"/>
      <c r="AD84" s="161"/>
      <c r="AE84" s="161"/>
      <c r="AF84" s="165"/>
      <c r="AG84" s="127"/>
      <c r="AH84" s="127"/>
      <c r="AI84" s="163"/>
      <c r="AJ84" s="127"/>
      <c r="AK84" s="129">
        <v>0.05</v>
      </c>
      <c r="AL84" s="235"/>
      <c r="AM84" s="228"/>
      <c r="AN84" s="234"/>
      <c r="AO84" s="129">
        <v>-997075.14</v>
      </c>
      <c r="AP84" s="240"/>
      <c r="AQ84" s="234"/>
      <c r="AR84" s="161"/>
      <c r="AS84" s="162"/>
      <c r="AT84" s="162"/>
      <c r="AU84" s="243"/>
      <c r="AV84" s="217"/>
      <c r="AW84" s="127"/>
      <c r="AX84" s="130" t="s">
        <v>55</v>
      </c>
      <c r="AY84" s="131">
        <v>44123.331944444442</v>
      </c>
    </row>
    <row r="85" spans="1:51" s="128" customFormat="1" x14ac:dyDescent="0.2">
      <c r="A85" s="129">
        <v>122</v>
      </c>
      <c r="B85" s="129">
        <v>37</v>
      </c>
      <c r="C85" s="185">
        <v>85</v>
      </c>
      <c r="D85" s="187" t="s">
        <v>187</v>
      </c>
      <c r="E85" s="190" t="s">
        <v>188</v>
      </c>
      <c r="F85" s="192" t="s">
        <v>73</v>
      </c>
      <c r="G85" s="197" t="s">
        <v>65</v>
      </c>
      <c r="H85" s="195">
        <v>1</v>
      </c>
      <c r="I85" s="130" t="s">
        <v>322</v>
      </c>
      <c r="J85" s="130" t="s">
        <v>55</v>
      </c>
      <c r="K85" s="200" t="s">
        <v>55</v>
      </c>
      <c r="L85" s="202">
        <v>875</v>
      </c>
      <c r="M85" s="205">
        <v>875</v>
      </c>
      <c r="N85" s="207">
        <v>64</v>
      </c>
      <c r="O85" s="205">
        <v>7.3142857142857148E-2</v>
      </c>
      <c r="P85" s="212">
        <v>1980158.44</v>
      </c>
      <c r="Q85" s="132">
        <v>1980158.44</v>
      </c>
      <c r="R85" s="213">
        <v>2263.0300000000002</v>
      </c>
      <c r="S85" s="222">
        <v>60</v>
      </c>
      <c r="T85" s="129">
        <v>42</v>
      </c>
      <c r="U85" s="129">
        <v>102</v>
      </c>
      <c r="V85" s="129">
        <v>76</v>
      </c>
      <c r="W85" s="224">
        <v>178</v>
      </c>
      <c r="X85" s="205">
        <v>117</v>
      </c>
      <c r="Y85" s="212">
        <v>-16187</v>
      </c>
      <c r="Z85" s="230">
        <v>-8.1745983922377457E-3</v>
      </c>
      <c r="AA85" s="205">
        <v>0</v>
      </c>
      <c r="AB85" s="212">
        <v>947851.8</v>
      </c>
      <c r="AC85" s="132">
        <v>0</v>
      </c>
      <c r="AD85" s="132">
        <v>496505.84</v>
      </c>
      <c r="AE85" s="132">
        <v>1210488.3</v>
      </c>
      <c r="AF85" s="164">
        <v>0.41016987937842936</v>
      </c>
      <c r="AG85" s="129">
        <v>6490.71</v>
      </c>
      <c r="AH85" s="129">
        <v>1332510.6399999999</v>
      </c>
      <c r="AI85" s="151">
        <v>4.8710380278839654E-3</v>
      </c>
      <c r="AJ85" s="129">
        <v>895000</v>
      </c>
      <c r="AK85" s="129">
        <v>0.05</v>
      </c>
      <c r="AL85" s="230">
        <v>3.3583221519341858E-2</v>
      </c>
      <c r="AM85" s="205">
        <v>0</v>
      </c>
      <c r="AN85" s="212">
        <v>37482.480000000003</v>
      </c>
      <c r="AO85" s="129">
        <v>37482.480000000003</v>
      </c>
      <c r="AP85" s="239">
        <v>1.0289433706213771</v>
      </c>
      <c r="AQ85" s="212">
        <v>451345.96</v>
      </c>
      <c r="AR85" s="132">
        <v>1295028.1599999999</v>
      </c>
      <c r="AS85" s="150">
        <v>0.22793426570451605</v>
      </c>
      <c r="AT85" s="150">
        <v>0.34852212016764178</v>
      </c>
      <c r="AU85" s="213">
        <v>451345.96</v>
      </c>
      <c r="AV85" s="217"/>
      <c r="AW85" s="127"/>
      <c r="AX85" s="130" t="s">
        <v>55</v>
      </c>
      <c r="AY85" s="131">
        <v>44123.331944444442</v>
      </c>
    </row>
    <row r="86" spans="1:51" s="128" customFormat="1" x14ac:dyDescent="0.2">
      <c r="A86" s="129">
        <v>123</v>
      </c>
      <c r="B86" s="129">
        <v>24</v>
      </c>
      <c r="C86" s="185">
        <v>86</v>
      </c>
      <c r="D86" s="187" t="s">
        <v>189</v>
      </c>
      <c r="E86" s="190" t="s">
        <v>190</v>
      </c>
      <c r="F86" s="192" t="s">
        <v>191</v>
      </c>
      <c r="G86" s="197" t="s">
        <v>65</v>
      </c>
      <c r="H86" s="195">
        <v>1</v>
      </c>
      <c r="I86" s="130" t="s">
        <v>322</v>
      </c>
      <c r="J86" s="130" t="s">
        <v>55</v>
      </c>
      <c r="K86" s="200" t="s">
        <v>55</v>
      </c>
      <c r="L86" s="202">
        <v>3736</v>
      </c>
      <c r="M86" s="205">
        <v>3736</v>
      </c>
      <c r="N86" s="207">
        <v>271</v>
      </c>
      <c r="O86" s="205">
        <v>7.2537473233404717E-2</v>
      </c>
      <c r="P86" s="212">
        <v>8667617.3800000008</v>
      </c>
      <c r="Q86" s="132">
        <v>8667617.3800000008</v>
      </c>
      <c r="R86" s="213">
        <v>2320.02</v>
      </c>
      <c r="S86" s="222">
        <v>45</v>
      </c>
      <c r="T86" s="129">
        <v>32</v>
      </c>
      <c r="U86" s="129">
        <v>77</v>
      </c>
      <c r="V86" s="129">
        <v>60</v>
      </c>
      <c r="W86" s="224">
        <v>137</v>
      </c>
      <c r="X86" s="205">
        <v>117</v>
      </c>
      <c r="Y86" s="212">
        <v>-137924</v>
      </c>
      <c r="Z86" s="230">
        <v>-1.591256212096432E-2</v>
      </c>
      <c r="AA86" s="205">
        <v>0</v>
      </c>
      <c r="AB86" s="212">
        <v>939041.43</v>
      </c>
      <c r="AC86" s="132">
        <v>0</v>
      </c>
      <c r="AD86" s="132">
        <v>-1419012.72</v>
      </c>
      <c r="AE86" s="132">
        <v>3745693.8</v>
      </c>
      <c r="AF86" s="164">
        <v>-0.37883841973414911</v>
      </c>
      <c r="AG86" s="129">
        <v>-3654.29</v>
      </c>
      <c r="AH86" s="129">
        <v>4540589.34</v>
      </c>
      <c r="AI86" s="151">
        <v>-8.0480521940352358E-4</v>
      </c>
      <c r="AJ86" s="129">
        <v>0</v>
      </c>
      <c r="AK86" s="129">
        <v>0.05</v>
      </c>
      <c r="AL86" s="230">
        <v>0</v>
      </c>
      <c r="AM86" s="205">
        <v>-16583.599999999999</v>
      </c>
      <c r="AN86" s="212">
        <v>-8291.7999999999993</v>
      </c>
      <c r="AO86" s="129">
        <v>8291.7999999999993</v>
      </c>
      <c r="AP86" s="239">
        <v>0.99817717813572071</v>
      </c>
      <c r="AQ86" s="212">
        <v>2358054.15</v>
      </c>
      <c r="AR86" s="132">
        <v>4532297.54</v>
      </c>
      <c r="AS86" s="150">
        <v>0.27205332753163136</v>
      </c>
      <c r="AT86" s="150">
        <v>0.52027787875550635</v>
      </c>
      <c r="AU86" s="213">
        <v>1861542.71</v>
      </c>
      <c r="AV86" s="217"/>
      <c r="AW86" s="127"/>
      <c r="AX86" s="130" t="s">
        <v>273</v>
      </c>
      <c r="AY86" s="131">
        <v>44123.331944444442</v>
      </c>
    </row>
    <row r="87" spans="1:51" s="128" customFormat="1" x14ac:dyDescent="0.2">
      <c r="A87" s="129">
        <v>24</v>
      </c>
      <c r="B87" s="129">
        <v>1</v>
      </c>
      <c r="C87" s="185">
        <v>87</v>
      </c>
      <c r="D87" s="187" t="s">
        <v>191</v>
      </c>
      <c r="E87" s="190" t="s">
        <v>190</v>
      </c>
      <c r="F87" s="192" t="s">
        <v>191</v>
      </c>
      <c r="G87" s="197" t="s">
        <v>60</v>
      </c>
      <c r="H87" s="195">
        <v>2</v>
      </c>
      <c r="I87" s="130" t="s">
        <v>322</v>
      </c>
      <c r="J87" s="130" t="s">
        <v>55</v>
      </c>
      <c r="K87" s="200" t="s">
        <v>55</v>
      </c>
      <c r="L87" s="202">
        <v>5826</v>
      </c>
      <c r="M87" s="205">
        <v>0</v>
      </c>
      <c r="N87" s="207">
        <v>127.5</v>
      </c>
      <c r="O87" s="205">
        <v>2.1884654994850671E-2</v>
      </c>
      <c r="P87" s="212">
        <v>13801676.220000001</v>
      </c>
      <c r="Q87" s="132">
        <v>0</v>
      </c>
      <c r="R87" s="213">
        <v>2368.9699999999998</v>
      </c>
      <c r="S87" s="222">
        <v>32</v>
      </c>
      <c r="T87" s="127"/>
      <c r="U87" s="127"/>
      <c r="V87" s="127"/>
      <c r="W87" s="223"/>
      <c r="X87" s="228"/>
      <c r="Y87" s="212">
        <v>-1203559</v>
      </c>
      <c r="Z87" s="230">
        <v>-8.7203828057922664E-2</v>
      </c>
      <c r="AA87" s="205">
        <v>0</v>
      </c>
      <c r="AB87" s="212">
        <v>2969320</v>
      </c>
      <c r="AC87" s="132">
        <v>132808.04999999999</v>
      </c>
      <c r="AD87" s="132">
        <v>-210503.87</v>
      </c>
      <c r="AE87" s="132">
        <v>3338170.19</v>
      </c>
      <c r="AF87" s="164">
        <v>-6.3059657842070654E-2</v>
      </c>
      <c r="AG87" s="129">
        <v>3566.87</v>
      </c>
      <c r="AH87" s="129">
        <v>4785739.12</v>
      </c>
      <c r="AI87" s="151">
        <v>7.453122517886014E-4</v>
      </c>
      <c r="AJ87" s="129">
        <v>2000000</v>
      </c>
      <c r="AK87" s="129">
        <v>0.05</v>
      </c>
      <c r="AL87" s="230">
        <v>2.0895413956454861E-2</v>
      </c>
      <c r="AM87" s="205">
        <v>150000</v>
      </c>
      <c r="AN87" s="212">
        <v>188973.67</v>
      </c>
      <c r="AO87" s="129">
        <v>38973.67</v>
      </c>
      <c r="AP87" s="239">
        <v>1.031292939255668</v>
      </c>
      <c r="AQ87" s="212">
        <v>3179823.87</v>
      </c>
      <c r="AR87" s="132">
        <v>4790523.5</v>
      </c>
      <c r="AS87" s="150">
        <v>0.23039403470370645</v>
      </c>
      <c r="AT87" s="150">
        <v>0.66377377545481198</v>
      </c>
      <c r="AU87" s="213">
        <v>2022323.12</v>
      </c>
      <c r="AV87" s="217"/>
      <c r="AW87" s="127"/>
      <c r="AX87" s="130" t="s">
        <v>55</v>
      </c>
      <c r="AY87" s="131">
        <v>44123.331944444442</v>
      </c>
    </row>
    <row r="88" spans="1:51" s="128" customFormat="1" x14ac:dyDescent="0.2">
      <c r="A88" s="129">
        <v>124</v>
      </c>
      <c r="B88" s="129">
        <v>72</v>
      </c>
      <c r="C88" s="185">
        <v>88</v>
      </c>
      <c r="D88" s="187" t="s">
        <v>192</v>
      </c>
      <c r="E88" s="190" t="s">
        <v>193</v>
      </c>
      <c r="F88" s="192" t="s">
        <v>122</v>
      </c>
      <c r="G88" s="197" t="s">
        <v>65</v>
      </c>
      <c r="H88" s="195">
        <v>1</v>
      </c>
      <c r="I88" s="130" t="s">
        <v>322</v>
      </c>
      <c r="J88" s="130" t="s">
        <v>55</v>
      </c>
      <c r="K88" s="200" t="s">
        <v>55</v>
      </c>
      <c r="L88" s="202">
        <v>1204</v>
      </c>
      <c r="M88" s="205">
        <v>1204</v>
      </c>
      <c r="N88" s="207">
        <v>103.5</v>
      </c>
      <c r="O88" s="205">
        <v>8.5963455149501655E-2</v>
      </c>
      <c r="P88" s="212">
        <v>3207479.1</v>
      </c>
      <c r="Q88" s="132">
        <v>3207479.1</v>
      </c>
      <c r="R88" s="213">
        <v>2664.01</v>
      </c>
      <c r="S88" s="222">
        <v>60</v>
      </c>
      <c r="T88" s="129">
        <v>38</v>
      </c>
      <c r="U88" s="129">
        <v>98</v>
      </c>
      <c r="V88" s="129">
        <v>48</v>
      </c>
      <c r="W88" s="224">
        <v>146</v>
      </c>
      <c r="X88" s="205">
        <v>117</v>
      </c>
      <c r="Y88" s="212">
        <v>-58490</v>
      </c>
      <c r="Z88" s="230">
        <v>-1.8235504636647516E-2</v>
      </c>
      <c r="AA88" s="205">
        <v>0</v>
      </c>
      <c r="AB88" s="212">
        <v>3511513.2</v>
      </c>
      <c r="AC88" s="132">
        <v>67345.55</v>
      </c>
      <c r="AD88" s="132">
        <v>2440976.85</v>
      </c>
      <c r="AE88" s="132">
        <v>1870752.7</v>
      </c>
      <c r="AF88" s="164">
        <v>1.3048100104305611</v>
      </c>
      <c r="AG88" s="129">
        <v>15810.74</v>
      </c>
      <c r="AH88" s="129">
        <v>2031499.66</v>
      </c>
      <c r="AI88" s="151">
        <v>7.7827923436620218E-3</v>
      </c>
      <c r="AJ88" s="129">
        <v>3040000</v>
      </c>
      <c r="AK88" s="129">
        <v>0.05</v>
      </c>
      <c r="AL88" s="230">
        <v>7.4821572945771506E-2</v>
      </c>
      <c r="AM88" s="205">
        <v>0</v>
      </c>
      <c r="AN88" s="212">
        <v>-100126.41</v>
      </c>
      <c r="AO88" s="129">
        <v>-100126.41</v>
      </c>
      <c r="AP88" s="239">
        <v>0.94737667484180832</v>
      </c>
      <c r="AQ88" s="212">
        <v>1070536.3500000001</v>
      </c>
      <c r="AR88" s="132">
        <v>2144342.0699999998</v>
      </c>
      <c r="AS88" s="150">
        <v>0.33376253332406752</v>
      </c>
      <c r="AT88" s="150">
        <v>0.4992376752651223</v>
      </c>
      <c r="AU88" s="213">
        <v>1070536.3500000001</v>
      </c>
      <c r="AV88" s="217"/>
      <c r="AW88" s="127"/>
      <c r="AX88" s="130" t="s">
        <v>273</v>
      </c>
      <c r="AY88" s="131">
        <v>44123.331944444442</v>
      </c>
    </row>
    <row r="89" spans="1:51" s="128" customFormat="1" x14ac:dyDescent="0.2">
      <c r="A89" s="129">
        <v>28</v>
      </c>
      <c r="B89" s="129">
        <v>1</v>
      </c>
      <c r="C89" s="185">
        <v>92</v>
      </c>
      <c r="D89" s="187" t="s">
        <v>194</v>
      </c>
      <c r="E89" s="190" t="s">
        <v>195</v>
      </c>
      <c r="F89" s="192" t="s">
        <v>194</v>
      </c>
      <c r="G89" s="197" t="s">
        <v>56</v>
      </c>
      <c r="H89" s="195">
        <v>3</v>
      </c>
      <c r="I89" s="130" t="s">
        <v>322</v>
      </c>
      <c r="J89" s="130" t="s">
        <v>55</v>
      </c>
      <c r="K89" s="200" t="s">
        <v>55</v>
      </c>
      <c r="L89" s="202">
        <v>5491</v>
      </c>
      <c r="M89" s="205">
        <v>5491</v>
      </c>
      <c r="N89" s="207">
        <v>582</v>
      </c>
      <c r="O89" s="205">
        <v>0.10599162265525405</v>
      </c>
      <c r="P89" s="212">
        <v>13995425.18</v>
      </c>
      <c r="Q89" s="132">
        <v>13995425.18</v>
      </c>
      <c r="R89" s="213">
        <v>2548.79</v>
      </c>
      <c r="S89" s="222">
        <v>89</v>
      </c>
      <c r="T89" s="127"/>
      <c r="U89" s="129">
        <v>89</v>
      </c>
      <c r="V89" s="129">
        <v>35</v>
      </c>
      <c r="W89" s="224">
        <v>124</v>
      </c>
      <c r="X89" s="205">
        <v>117</v>
      </c>
      <c r="Y89" s="212">
        <v>-1346986</v>
      </c>
      <c r="Z89" s="230">
        <v>-9.624473588161471E-2</v>
      </c>
      <c r="AA89" s="205">
        <v>0</v>
      </c>
      <c r="AB89" s="212">
        <v>24712720.120000001</v>
      </c>
      <c r="AC89" s="132">
        <v>385155.95</v>
      </c>
      <c r="AD89" s="132">
        <v>16490424.640000001</v>
      </c>
      <c r="AE89" s="132">
        <v>11354698.220000001</v>
      </c>
      <c r="AF89" s="164">
        <v>1.4522996842799403</v>
      </c>
      <c r="AG89" s="129">
        <v>99979.8</v>
      </c>
      <c r="AH89" s="129">
        <v>13566892.470000001</v>
      </c>
      <c r="AI89" s="151">
        <v>7.3693957714400602E-3</v>
      </c>
      <c r="AJ89" s="129">
        <v>19500000</v>
      </c>
      <c r="AK89" s="129">
        <v>0.05</v>
      </c>
      <c r="AL89" s="230">
        <v>7.1866125728937844E-2</v>
      </c>
      <c r="AM89" s="205">
        <v>0</v>
      </c>
      <c r="AN89" s="212">
        <v>-575516.89</v>
      </c>
      <c r="AO89" s="129">
        <v>-575516.89</v>
      </c>
      <c r="AP89" s="239">
        <v>0.95930559812334559</v>
      </c>
      <c r="AQ89" s="212">
        <v>8222295.4800000004</v>
      </c>
      <c r="AR89" s="132">
        <v>14142409.359999999</v>
      </c>
      <c r="AS89" s="150">
        <v>0.58749879866100641</v>
      </c>
      <c r="AT89" s="150">
        <v>0.58139283559813471</v>
      </c>
      <c r="AU89" s="213">
        <v>8222295.4800000004</v>
      </c>
      <c r="AV89" s="217"/>
      <c r="AW89" s="127"/>
      <c r="AX89" s="130" t="s">
        <v>55</v>
      </c>
      <c r="AY89" s="131">
        <v>44123.331944444442</v>
      </c>
    </row>
    <row r="90" spans="1:51" s="128" customFormat="1" x14ac:dyDescent="0.2">
      <c r="A90" s="129">
        <v>127</v>
      </c>
      <c r="B90" s="129">
        <v>72</v>
      </c>
      <c r="C90" s="185">
        <v>93</v>
      </c>
      <c r="D90" s="187" t="s">
        <v>196</v>
      </c>
      <c r="E90" s="190" t="s">
        <v>197</v>
      </c>
      <c r="F90" s="192" t="s">
        <v>122</v>
      </c>
      <c r="G90" s="197" t="s">
        <v>65</v>
      </c>
      <c r="H90" s="195">
        <v>1</v>
      </c>
      <c r="I90" s="130" t="s">
        <v>322</v>
      </c>
      <c r="J90" s="130" t="s">
        <v>55</v>
      </c>
      <c r="K90" s="200" t="s">
        <v>55</v>
      </c>
      <c r="L90" s="202">
        <v>1415</v>
      </c>
      <c r="M90" s="205">
        <v>1415</v>
      </c>
      <c r="N90" s="207">
        <v>145.5</v>
      </c>
      <c r="O90" s="205">
        <v>0.10282685512367491</v>
      </c>
      <c r="P90" s="212">
        <v>2417656.0499999998</v>
      </c>
      <c r="Q90" s="132">
        <v>2417656.0499999998</v>
      </c>
      <c r="R90" s="213">
        <v>1708.59</v>
      </c>
      <c r="S90" s="222">
        <v>62</v>
      </c>
      <c r="T90" s="129">
        <v>38</v>
      </c>
      <c r="U90" s="129">
        <v>100</v>
      </c>
      <c r="V90" s="129">
        <v>52</v>
      </c>
      <c r="W90" s="224">
        <v>152</v>
      </c>
      <c r="X90" s="205">
        <v>117</v>
      </c>
      <c r="Y90" s="212">
        <v>738481</v>
      </c>
      <c r="Z90" s="230">
        <v>0.30545329224973916</v>
      </c>
      <c r="AA90" s="205">
        <v>0</v>
      </c>
      <c r="AB90" s="212">
        <v>6470455.7999999998</v>
      </c>
      <c r="AC90" s="132">
        <v>0</v>
      </c>
      <c r="AD90" s="132">
        <v>5425519.2699999996</v>
      </c>
      <c r="AE90" s="132">
        <v>2228039.35</v>
      </c>
      <c r="AF90" s="164">
        <v>2.4351092677066046</v>
      </c>
      <c r="AG90" s="129">
        <v>49388.4</v>
      </c>
      <c r="AH90" s="129">
        <v>2397531.4500000002</v>
      </c>
      <c r="AI90" s="151">
        <v>2.059968806665706E-2</v>
      </c>
      <c r="AJ90" s="129">
        <v>6400000</v>
      </c>
      <c r="AK90" s="129">
        <v>0.05</v>
      </c>
      <c r="AL90" s="230">
        <v>0.13347061620401268</v>
      </c>
      <c r="AM90" s="205">
        <v>64470</v>
      </c>
      <c r="AN90" s="212">
        <v>70857.89</v>
      </c>
      <c r="AO90" s="129">
        <v>6387.89</v>
      </c>
      <c r="AP90" s="239">
        <v>1.0304545902864002</v>
      </c>
      <c r="AQ90" s="212">
        <v>1044936.53</v>
      </c>
      <c r="AR90" s="132">
        <v>2391143.56</v>
      </c>
      <c r="AS90" s="150">
        <v>0.43221058264263851</v>
      </c>
      <c r="AT90" s="150">
        <v>0.43700284143541762</v>
      </c>
      <c r="AU90" s="213">
        <v>780466.53</v>
      </c>
      <c r="AV90" s="217"/>
      <c r="AW90" s="127"/>
      <c r="AX90" s="130" t="s">
        <v>55</v>
      </c>
      <c r="AY90" s="131">
        <v>44123.331944444442</v>
      </c>
    </row>
    <row r="91" spans="1:51" s="128" customFormat="1" x14ac:dyDescent="0.2">
      <c r="A91" s="129">
        <v>128</v>
      </c>
      <c r="B91" s="129">
        <v>31</v>
      </c>
      <c r="C91" s="185">
        <v>94</v>
      </c>
      <c r="D91" s="187" t="s">
        <v>198</v>
      </c>
      <c r="E91" s="190" t="s">
        <v>199</v>
      </c>
      <c r="F91" s="192" t="s">
        <v>58</v>
      </c>
      <c r="G91" s="197" t="s">
        <v>65</v>
      </c>
      <c r="H91" s="195">
        <v>1</v>
      </c>
      <c r="I91" s="130" t="s">
        <v>322</v>
      </c>
      <c r="J91" s="130" t="s">
        <v>78</v>
      </c>
      <c r="K91" s="200" t="s">
        <v>55</v>
      </c>
      <c r="L91" s="202">
        <v>1601</v>
      </c>
      <c r="M91" s="205">
        <v>1601</v>
      </c>
      <c r="N91" s="207">
        <v>147</v>
      </c>
      <c r="O91" s="205">
        <v>9.1817613991255473E-2</v>
      </c>
      <c r="P91" s="212">
        <v>2860929.8</v>
      </c>
      <c r="Q91" s="132">
        <v>2860929.8</v>
      </c>
      <c r="R91" s="213">
        <v>1786.96</v>
      </c>
      <c r="S91" s="222">
        <v>65</v>
      </c>
      <c r="T91" s="129">
        <v>39</v>
      </c>
      <c r="U91" s="129">
        <v>104</v>
      </c>
      <c r="V91" s="129">
        <v>50</v>
      </c>
      <c r="W91" s="224">
        <v>154</v>
      </c>
      <c r="X91" s="205">
        <v>117</v>
      </c>
      <c r="Y91" s="212">
        <v>575623</v>
      </c>
      <c r="Z91" s="230">
        <v>0.20120137166595281</v>
      </c>
      <c r="AA91" s="205">
        <v>0</v>
      </c>
      <c r="AB91" s="234">
        <v>3561270.45</v>
      </c>
      <c r="AC91" s="161"/>
      <c r="AD91" s="161"/>
      <c r="AE91" s="161"/>
      <c r="AF91" s="165"/>
      <c r="AG91" s="127"/>
      <c r="AH91" s="127"/>
      <c r="AI91" s="163"/>
      <c r="AJ91" s="127"/>
      <c r="AK91" s="129">
        <v>0.05</v>
      </c>
      <c r="AL91" s="235"/>
      <c r="AM91" s="228"/>
      <c r="AN91" s="234"/>
      <c r="AO91" s="129">
        <v>418692.82</v>
      </c>
      <c r="AP91" s="240"/>
      <c r="AQ91" s="234"/>
      <c r="AR91" s="161"/>
      <c r="AS91" s="162"/>
      <c r="AT91" s="162"/>
      <c r="AU91" s="243"/>
      <c r="AV91" s="217"/>
      <c r="AW91" s="127"/>
      <c r="AX91" s="130" t="s">
        <v>55</v>
      </c>
      <c r="AY91" s="131">
        <v>44123.331944444442</v>
      </c>
    </row>
    <row r="92" spans="1:51" s="128" customFormat="1" x14ac:dyDescent="0.2">
      <c r="A92" s="129">
        <v>224</v>
      </c>
      <c r="B92" s="129">
        <v>80</v>
      </c>
      <c r="C92" s="185">
        <v>109</v>
      </c>
      <c r="D92" s="187" t="s">
        <v>200</v>
      </c>
      <c r="E92" s="190" t="s">
        <v>201</v>
      </c>
      <c r="F92" s="192" t="s">
        <v>132</v>
      </c>
      <c r="G92" s="197" t="s">
        <v>65</v>
      </c>
      <c r="H92" s="195">
        <v>1</v>
      </c>
      <c r="I92" s="130" t="s">
        <v>322</v>
      </c>
      <c r="J92" s="130" t="s">
        <v>55</v>
      </c>
      <c r="K92" s="200" t="s">
        <v>55</v>
      </c>
      <c r="L92" s="202">
        <v>1078</v>
      </c>
      <c r="M92" s="205">
        <v>1078</v>
      </c>
      <c r="N92" s="207">
        <v>71.5</v>
      </c>
      <c r="O92" s="205">
        <v>6.6326530612244902E-2</v>
      </c>
      <c r="P92" s="212">
        <v>2393294.2999999998</v>
      </c>
      <c r="Q92" s="132">
        <v>2393294.2999999998</v>
      </c>
      <c r="R92" s="213">
        <v>2220.12</v>
      </c>
      <c r="S92" s="222">
        <v>63</v>
      </c>
      <c r="T92" s="129">
        <v>36</v>
      </c>
      <c r="U92" s="129">
        <v>99</v>
      </c>
      <c r="V92" s="129">
        <v>52</v>
      </c>
      <c r="W92" s="224">
        <v>151</v>
      </c>
      <c r="X92" s="205">
        <v>117</v>
      </c>
      <c r="Y92" s="212">
        <v>-82796</v>
      </c>
      <c r="Z92" s="230">
        <v>-3.4594993185752376E-2</v>
      </c>
      <c r="AA92" s="205">
        <v>0</v>
      </c>
      <c r="AB92" s="212">
        <v>1315204.6499999999</v>
      </c>
      <c r="AC92" s="132">
        <v>707459.85</v>
      </c>
      <c r="AD92" s="132">
        <v>-532151.13</v>
      </c>
      <c r="AE92" s="132">
        <v>1418342.3999999999</v>
      </c>
      <c r="AF92" s="164">
        <v>-0.37519228784248432</v>
      </c>
      <c r="AG92" s="129">
        <v>5918.15</v>
      </c>
      <c r="AH92" s="129">
        <v>1593716.82</v>
      </c>
      <c r="AI92" s="151">
        <v>3.713426328775271E-3</v>
      </c>
      <c r="AJ92" s="129">
        <v>800000</v>
      </c>
      <c r="AK92" s="129">
        <v>0.05</v>
      </c>
      <c r="AL92" s="230">
        <v>2.5098561738213947E-2</v>
      </c>
      <c r="AM92" s="205">
        <v>0</v>
      </c>
      <c r="AN92" s="212">
        <v>43556.21</v>
      </c>
      <c r="AO92" s="129">
        <v>43556.21</v>
      </c>
      <c r="AP92" s="239">
        <v>1.0053231732317303</v>
      </c>
      <c r="AQ92" s="212">
        <v>1847355.78</v>
      </c>
      <c r="AR92" s="132">
        <v>1585278.11</v>
      </c>
      <c r="AS92" s="150">
        <v>0.77188826296874569</v>
      </c>
      <c r="AT92" s="150">
        <v>1.1653196800907066</v>
      </c>
      <c r="AU92" s="213">
        <v>1196470.73</v>
      </c>
      <c r="AV92" s="217"/>
      <c r="AW92" s="127"/>
      <c r="AX92" s="130" t="s">
        <v>273</v>
      </c>
      <c r="AY92" s="131">
        <v>44123.331944444442</v>
      </c>
    </row>
    <row r="93" spans="1:51" s="128" customFormat="1" x14ac:dyDescent="0.2">
      <c r="A93" s="129">
        <v>130</v>
      </c>
      <c r="B93" s="129">
        <v>52</v>
      </c>
      <c r="C93" s="185">
        <v>96</v>
      </c>
      <c r="D93" s="187" t="s">
        <v>202</v>
      </c>
      <c r="E93" s="190" t="s">
        <v>203</v>
      </c>
      <c r="F93" s="192" t="s">
        <v>93</v>
      </c>
      <c r="G93" s="197" t="s">
        <v>65</v>
      </c>
      <c r="H93" s="195">
        <v>1</v>
      </c>
      <c r="I93" s="130" t="s">
        <v>322</v>
      </c>
      <c r="J93" s="130" t="s">
        <v>55</v>
      </c>
      <c r="K93" s="200" t="s">
        <v>55</v>
      </c>
      <c r="L93" s="202">
        <v>1889</v>
      </c>
      <c r="M93" s="205">
        <v>1889</v>
      </c>
      <c r="N93" s="207">
        <v>128.5</v>
      </c>
      <c r="O93" s="205">
        <v>6.8025410269984127E-2</v>
      </c>
      <c r="P93" s="212">
        <v>4903831.99</v>
      </c>
      <c r="Q93" s="132">
        <v>4903831.99</v>
      </c>
      <c r="R93" s="213">
        <v>2595.9899999999998</v>
      </c>
      <c r="S93" s="222">
        <v>47</v>
      </c>
      <c r="T93" s="129">
        <v>33</v>
      </c>
      <c r="U93" s="129">
        <v>80</v>
      </c>
      <c r="V93" s="129">
        <v>48</v>
      </c>
      <c r="W93" s="224">
        <v>128</v>
      </c>
      <c r="X93" s="205">
        <v>117</v>
      </c>
      <c r="Y93" s="212">
        <v>-229192</v>
      </c>
      <c r="Z93" s="230">
        <v>-4.6737327148926242E-2</v>
      </c>
      <c r="AA93" s="205">
        <v>0</v>
      </c>
      <c r="AB93" s="212">
        <v>5</v>
      </c>
      <c r="AC93" s="132">
        <v>0</v>
      </c>
      <c r="AD93" s="132">
        <v>-2601946.52</v>
      </c>
      <c r="AE93" s="132">
        <v>2100078.15</v>
      </c>
      <c r="AF93" s="164">
        <v>-1.2389760447724292</v>
      </c>
      <c r="AG93" s="129">
        <v>-2900.83</v>
      </c>
      <c r="AH93" s="129">
        <v>2490728.4300000002</v>
      </c>
      <c r="AI93" s="151">
        <v>-1.1646512582666427E-3</v>
      </c>
      <c r="AJ93" s="129">
        <v>0</v>
      </c>
      <c r="AK93" s="129">
        <v>0.05</v>
      </c>
      <c r="AL93" s="230">
        <v>0</v>
      </c>
      <c r="AM93" s="205">
        <v>130000</v>
      </c>
      <c r="AN93" s="212">
        <v>144797.98000000001</v>
      </c>
      <c r="AO93" s="129">
        <v>14797.98</v>
      </c>
      <c r="AP93" s="239">
        <v>1.0617230489505773</v>
      </c>
      <c r="AQ93" s="212">
        <v>2601951.52</v>
      </c>
      <c r="AR93" s="132">
        <v>2475930.4500000002</v>
      </c>
      <c r="AS93" s="150">
        <v>0.53059556797744201</v>
      </c>
      <c r="AT93" s="150">
        <v>1.0508984693007026</v>
      </c>
      <c r="AU93" s="213">
        <v>1091766.52</v>
      </c>
      <c r="AV93" s="217"/>
      <c r="AW93" s="127"/>
      <c r="AX93" s="130" t="s">
        <v>273</v>
      </c>
      <c r="AY93" s="131">
        <v>44123.331944444442</v>
      </c>
    </row>
    <row r="94" spans="1:51" s="128" customFormat="1" x14ac:dyDescent="0.2">
      <c r="A94" s="129">
        <v>211</v>
      </c>
      <c r="B94" s="129">
        <v>56</v>
      </c>
      <c r="C94" s="185">
        <v>97</v>
      </c>
      <c r="D94" s="187" t="s">
        <v>204</v>
      </c>
      <c r="E94" s="190" t="s">
        <v>205</v>
      </c>
      <c r="F94" s="192" t="s">
        <v>104</v>
      </c>
      <c r="G94" s="197" t="s">
        <v>65</v>
      </c>
      <c r="H94" s="195">
        <v>1</v>
      </c>
      <c r="I94" s="130" t="s">
        <v>322</v>
      </c>
      <c r="J94" s="130" t="s">
        <v>55</v>
      </c>
      <c r="K94" s="200" t="s">
        <v>55</v>
      </c>
      <c r="L94" s="202">
        <v>1711</v>
      </c>
      <c r="M94" s="205">
        <v>1711</v>
      </c>
      <c r="N94" s="207">
        <v>148</v>
      </c>
      <c r="O94" s="205">
        <v>8.64991233196961E-2</v>
      </c>
      <c r="P94" s="212">
        <v>2774003.45</v>
      </c>
      <c r="Q94" s="132">
        <v>2774003.45</v>
      </c>
      <c r="R94" s="213">
        <v>1621.27</v>
      </c>
      <c r="S94" s="222">
        <v>59</v>
      </c>
      <c r="T94" s="129">
        <v>38</v>
      </c>
      <c r="U94" s="129">
        <v>97</v>
      </c>
      <c r="V94" s="129">
        <v>56</v>
      </c>
      <c r="W94" s="224">
        <v>153</v>
      </c>
      <c r="X94" s="205">
        <v>117</v>
      </c>
      <c r="Y94" s="212">
        <v>573395</v>
      </c>
      <c r="Z94" s="230">
        <v>0.20670305943563266</v>
      </c>
      <c r="AA94" s="205">
        <v>0</v>
      </c>
      <c r="AB94" s="212">
        <v>2527768.65</v>
      </c>
      <c r="AC94" s="132">
        <v>0</v>
      </c>
      <c r="AD94" s="132">
        <v>108422.34</v>
      </c>
      <c r="AE94" s="132">
        <v>2317100.5</v>
      </c>
      <c r="AF94" s="164">
        <v>4.679224746617594E-2</v>
      </c>
      <c r="AG94" s="129">
        <v>2826.34</v>
      </c>
      <c r="AH94" s="129">
        <v>2577126.41</v>
      </c>
      <c r="AI94" s="151">
        <v>1.096702121026341E-3</v>
      </c>
      <c r="AJ94" s="129">
        <v>1000000</v>
      </c>
      <c r="AK94" s="129">
        <v>0.05</v>
      </c>
      <c r="AL94" s="230">
        <v>1.9401454195644211E-2</v>
      </c>
      <c r="AM94" s="205">
        <v>0</v>
      </c>
      <c r="AN94" s="212">
        <v>296889.59999999998</v>
      </c>
      <c r="AO94" s="129">
        <v>296889.59999999998</v>
      </c>
      <c r="AP94" s="239">
        <v>1.1302012136186856</v>
      </c>
      <c r="AQ94" s="212">
        <v>2419346.31</v>
      </c>
      <c r="AR94" s="132">
        <v>2280236.81</v>
      </c>
      <c r="AS94" s="150">
        <v>0.87214971199837554</v>
      </c>
      <c r="AT94" s="150">
        <v>1.0610066022046192</v>
      </c>
      <c r="AU94" s="213">
        <v>2358776.91</v>
      </c>
      <c r="AV94" s="217"/>
      <c r="AW94" s="127"/>
      <c r="AX94" s="130" t="s">
        <v>55</v>
      </c>
      <c r="AY94" s="131">
        <v>44123.331944444442</v>
      </c>
    </row>
    <row r="95" spans="1:51" s="128" customFormat="1" x14ac:dyDescent="0.2">
      <c r="A95" s="129">
        <v>132</v>
      </c>
      <c r="B95" s="129">
        <v>1</v>
      </c>
      <c r="C95" s="185">
        <v>98</v>
      </c>
      <c r="D95" s="187" t="s">
        <v>206</v>
      </c>
      <c r="E95" s="190" t="s">
        <v>207</v>
      </c>
      <c r="F95" s="192" t="s">
        <v>206</v>
      </c>
      <c r="G95" s="197" t="s">
        <v>56</v>
      </c>
      <c r="H95" s="195">
        <v>3</v>
      </c>
      <c r="I95" s="130" t="s">
        <v>322</v>
      </c>
      <c r="J95" s="130" t="s">
        <v>55</v>
      </c>
      <c r="K95" s="200" t="s">
        <v>55</v>
      </c>
      <c r="L95" s="202">
        <v>4742</v>
      </c>
      <c r="M95" s="205">
        <v>4742</v>
      </c>
      <c r="N95" s="207">
        <v>550</v>
      </c>
      <c r="O95" s="205">
        <v>0.1159848165331084</v>
      </c>
      <c r="P95" s="212">
        <v>9343255.8399999999</v>
      </c>
      <c r="Q95" s="132">
        <v>9343255.8399999999</v>
      </c>
      <c r="R95" s="213">
        <v>1970.31</v>
      </c>
      <c r="S95" s="222">
        <v>93</v>
      </c>
      <c r="T95" s="127"/>
      <c r="U95" s="129">
        <v>93</v>
      </c>
      <c r="V95" s="129">
        <v>49</v>
      </c>
      <c r="W95" s="224">
        <v>142</v>
      </c>
      <c r="X95" s="205">
        <v>117</v>
      </c>
      <c r="Y95" s="212">
        <v>488028</v>
      </c>
      <c r="Z95" s="230">
        <v>5.2233183844829834E-2</v>
      </c>
      <c r="AA95" s="205">
        <v>0</v>
      </c>
      <c r="AB95" s="212">
        <v>4605826.3499999996</v>
      </c>
      <c r="AC95" s="132">
        <v>131054.85</v>
      </c>
      <c r="AD95" s="132">
        <v>-2296991.61</v>
      </c>
      <c r="AE95" s="132">
        <v>9353568.25</v>
      </c>
      <c r="AF95" s="164">
        <v>-0.24557383328014951</v>
      </c>
      <c r="AG95" s="129">
        <v>34250.449999999997</v>
      </c>
      <c r="AH95" s="129">
        <v>9927600.75</v>
      </c>
      <c r="AI95" s="151">
        <v>3.4500229070956543E-3</v>
      </c>
      <c r="AJ95" s="129">
        <v>4700000</v>
      </c>
      <c r="AK95" s="129">
        <v>0.05</v>
      </c>
      <c r="AL95" s="230">
        <v>2.3671379008669339E-2</v>
      </c>
      <c r="AM95" s="205">
        <v>200000</v>
      </c>
      <c r="AN95" s="212">
        <v>287825.61</v>
      </c>
      <c r="AO95" s="129">
        <v>87825.61</v>
      </c>
      <c r="AP95" s="239">
        <v>1.0298581248856806</v>
      </c>
      <c r="AQ95" s="212">
        <v>6902817.96</v>
      </c>
      <c r="AR95" s="132">
        <v>9839775.1400000006</v>
      </c>
      <c r="AS95" s="150">
        <v>0.73880219895594768</v>
      </c>
      <c r="AT95" s="150">
        <v>0.70152192116048695</v>
      </c>
      <c r="AU95" s="213">
        <v>5091185.26</v>
      </c>
      <c r="AV95" s="217"/>
      <c r="AW95" s="127"/>
      <c r="AX95" s="130" t="s">
        <v>55</v>
      </c>
      <c r="AY95" s="131">
        <v>44123.331944444442</v>
      </c>
    </row>
    <row r="96" spans="1:51" s="128" customFormat="1" x14ac:dyDescent="0.2">
      <c r="A96" s="129">
        <v>133</v>
      </c>
      <c r="B96" s="129">
        <v>80</v>
      </c>
      <c r="C96" s="185">
        <v>99</v>
      </c>
      <c r="D96" s="187" t="s">
        <v>208</v>
      </c>
      <c r="E96" s="190" t="s">
        <v>209</v>
      </c>
      <c r="F96" s="192" t="s">
        <v>132</v>
      </c>
      <c r="G96" s="197" t="s">
        <v>65</v>
      </c>
      <c r="H96" s="195">
        <v>1</v>
      </c>
      <c r="I96" s="130" t="s">
        <v>322</v>
      </c>
      <c r="J96" s="130" t="s">
        <v>55</v>
      </c>
      <c r="K96" s="200" t="s">
        <v>55</v>
      </c>
      <c r="L96" s="202">
        <v>1334</v>
      </c>
      <c r="M96" s="205">
        <v>1334</v>
      </c>
      <c r="N96" s="207">
        <v>117</v>
      </c>
      <c r="O96" s="205">
        <v>8.7706146926536735E-2</v>
      </c>
      <c r="P96" s="212">
        <v>7080560.25</v>
      </c>
      <c r="Q96" s="132">
        <v>7080560.25</v>
      </c>
      <c r="R96" s="213">
        <v>5307.76</v>
      </c>
      <c r="S96" s="222">
        <v>41</v>
      </c>
      <c r="T96" s="129">
        <v>36</v>
      </c>
      <c r="U96" s="129">
        <v>77</v>
      </c>
      <c r="V96" s="129">
        <v>32</v>
      </c>
      <c r="W96" s="224">
        <v>109</v>
      </c>
      <c r="X96" s="205">
        <v>117</v>
      </c>
      <c r="Y96" s="212">
        <v>-894641</v>
      </c>
      <c r="Z96" s="230">
        <v>-0.12635172478053558</v>
      </c>
      <c r="AA96" s="205">
        <v>0</v>
      </c>
      <c r="AB96" s="212">
        <v>4</v>
      </c>
      <c r="AC96" s="132">
        <v>0</v>
      </c>
      <c r="AD96" s="132">
        <v>-3372722.37</v>
      </c>
      <c r="AE96" s="132">
        <v>2037679.2</v>
      </c>
      <c r="AF96" s="164">
        <v>-1.6551782881230765</v>
      </c>
      <c r="AG96" s="129">
        <v>-504.07</v>
      </c>
      <c r="AH96" s="129">
        <v>3122576.02</v>
      </c>
      <c r="AI96" s="151">
        <v>-1.6142761513937456E-4</v>
      </c>
      <c r="AJ96" s="129">
        <v>0</v>
      </c>
      <c r="AK96" s="129">
        <v>0.05</v>
      </c>
      <c r="AL96" s="230">
        <v>0</v>
      </c>
      <c r="AM96" s="205">
        <v>195000</v>
      </c>
      <c r="AN96" s="212">
        <v>436271.27</v>
      </c>
      <c r="AO96" s="129">
        <v>241271.27</v>
      </c>
      <c r="AP96" s="239">
        <v>1.1624057248158459</v>
      </c>
      <c r="AQ96" s="212">
        <v>3372726.37</v>
      </c>
      <c r="AR96" s="132">
        <v>2881304.75</v>
      </c>
      <c r="AS96" s="150">
        <v>0.4763360879529272</v>
      </c>
      <c r="AT96" s="150">
        <v>1.1705552389069571</v>
      </c>
      <c r="AU96" s="213">
        <v>2848801.37</v>
      </c>
      <c r="AV96" s="217"/>
      <c r="AW96" s="127"/>
      <c r="AX96" s="130" t="s">
        <v>273</v>
      </c>
      <c r="AY96" s="131">
        <v>44123.331944444442</v>
      </c>
    </row>
    <row r="97" spans="1:51" s="128" customFormat="1" x14ac:dyDescent="0.2">
      <c r="A97" s="129">
        <v>27</v>
      </c>
      <c r="B97" s="129">
        <v>26</v>
      </c>
      <c r="C97" s="185">
        <v>100</v>
      </c>
      <c r="D97" s="187" t="s">
        <v>210</v>
      </c>
      <c r="E97" s="190" t="s">
        <v>211</v>
      </c>
      <c r="F97" s="192" t="s">
        <v>212</v>
      </c>
      <c r="G97" s="197" t="s">
        <v>65</v>
      </c>
      <c r="H97" s="195">
        <v>1</v>
      </c>
      <c r="I97" s="130" t="s">
        <v>322</v>
      </c>
      <c r="J97" s="130" t="s">
        <v>55</v>
      </c>
      <c r="K97" s="200" t="s">
        <v>55</v>
      </c>
      <c r="L97" s="202">
        <v>11559</v>
      </c>
      <c r="M97" s="205">
        <v>11559</v>
      </c>
      <c r="N97" s="207">
        <v>876</v>
      </c>
      <c r="O97" s="205">
        <v>7.5785102517518826E-2</v>
      </c>
      <c r="P97" s="212">
        <v>28986438.030000001</v>
      </c>
      <c r="Q97" s="132">
        <v>28986438.030000001</v>
      </c>
      <c r="R97" s="213">
        <v>2507.69</v>
      </c>
      <c r="S97" s="222">
        <v>49</v>
      </c>
      <c r="T97" s="129">
        <v>33</v>
      </c>
      <c r="U97" s="129">
        <v>82</v>
      </c>
      <c r="V97" s="129">
        <v>60</v>
      </c>
      <c r="W97" s="224">
        <v>142</v>
      </c>
      <c r="X97" s="205">
        <v>117</v>
      </c>
      <c r="Y97" s="212">
        <v>-398772</v>
      </c>
      <c r="Z97" s="230">
        <v>-1.3757192228561654E-2</v>
      </c>
      <c r="AA97" s="205">
        <v>0</v>
      </c>
      <c r="AB97" s="212">
        <v>42729157.140000001</v>
      </c>
      <c r="AC97" s="132">
        <v>8923572.6999999993</v>
      </c>
      <c r="AD97" s="132">
        <v>31475800.739999998</v>
      </c>
      <c r="AE97" s="132">
        <v>14282942.85</v>
      </c>
      <c r="AF97" s="164">
        <v>2.2037335772158464</v>
      </c>
      <c r="AG97" s="129">
        <v>77153.95</v>
      </c>
      <c r="AH97" s="129">
        <v>15348640.52</v>
      </c>
      <c r="AI97" s="151">
        <v>5.0267611583882481E-3</v>
      </c>
      <c r="AJ97" s="129">
        <v>34200000</v>
      </c>
      <c r="AK97" s="129">
        <v>0.05</v>
      </c>
      <c r="AL97" s="230">
        <v>0.11141051859099767</v>
      </c>
      <c r="AM97" s="205">
        <v>0</v>
      </c>
      <c r="AN97" s="212">
        <v>379259.25</v>
      </c>
      <c r="AO97" s="129">
        <v>379259.25</v>
      </c>
      <c r="AP97" s="239">
        <v>1.0253356663952484</v>
      </c>
      <c r="AQ97" s="212">
        <v>11253356.4</v>
      </c>
      <c r="AR97" s="132">
        <v>14969381.27</v>
      </c>
      <c r="AS97" s="150">
        <v>0.38822832899831128</v>
      </c>
      <c r="AT97" s="150">
        <v>0.75175828559813285</v>
      </c>
      <c r="AU97" s="213">
        <v>11117763.560000001</v>
      </c>
      <c r="AV97" s="217"/>
      <c r="AW97" s="127"/>
      <c r="AX97" s="130" t="s">
        <v>55</v>
      </c>
      <c r="AY97" s="131">
        <v>44123.331944444442</v>
      </c>
    </row>
    <row r="98" spans="1:51" s="128" customFormat="1" x14ac:dyDescent="0.2">
      <c r="A98" s="129">
        <v>26</v>
      </c>
      <c r="B98" s="129">
        <v>1</v>
      </c>
      <c r="C98" s="185">
        <v>101</v>
      </c>
      <c r="D98" s="187" t="s">
        <v>212</v>
      </c>
      <c r="E98" s="190" t="s">
        <v>211</v>
      </c>
      <c r="F98" s="192" t="s">
        <v>212</v>
      </c>
      <c r="G98" s="197" t="s">
        <v>60</v>
      </c>
      <c r="H98" s="195">
        <v>2</v>
      </c>
      <c r="I98" s="130" t="s">
        <v>322</v>
      </c>
      <c r="J98" s="130" t="s">
        <v>55</v>
      </c>
      <c r="K98" s="200" t="s">
        <v>55</v>
      </c>
      <c r="L98" s="202">
        <v>16850</v>
      </c>
      <c r="M98" s="205">
        <v>0</v>
      </c>
      <c r="N98" s="207">
        <v>432</v>
      </c>
      <c r="O98" s="205">
        <v>2.5637982195845697E-2</v>
      </c>
      <c r="P98" s="212">
        <v>40807268.159999996</v>
      </c>
      <c r="Q98" s="132">
        <v>0</v>
      </c>
      <c r="R98" s="213">
        <v>2421.79</v>
      </c>
      <c r="S98" s="222">
        <v>33</v>
      </c>
      <c r="T98" s="127"/>
      <c r="U98" s="127"/>
      <c r="V98" s="127"/>
      <c r="W98" s="223"/>
      <c r="X98" s="228"/>
      <c r="Y98" s="212">
        <v>-2850365</v>
      </c>
      <c r="Z98" s="230">
        <v>-6.9849444192737656E-2</v>
      </c>
      <c r="AA98" s="205">
        <v>1</v>
      </c>
      <c r="AB98" s="212">
        <v>7981005</v>
      </c>
      <c r="AC98" s="132">
        <v>170459.69</v>
      </c>
      <c r="AD98" s="132">
        <v>2244448.0699999998</v>
      </c>
      <c r="AE98" s="132">
        <v>10695757.6</v>
      </c>
      <c r="AF98" s="164">
        <v>0.20984470235189323</v>
      </c>
      <c r="AG98" s="129">
        <v>5209.01</v>
      </c>
      <c r="AH98" s="129">
        <v>14258594.939999999</v>
      </c>
      <c r="AI98" s="151">
        <v>3.6532421475744651E-4</v>
      </c>
      <c r="AJ98" s="129">
        <v>4500000</v>
      </c>
      <c r="AK98" s="129">
        <v>0.05</v>
      </c>
      <c r="AL98" s="230">
        <v>1.5779955945645234E-2</v>
      </c>
      <c r="AM98" s="205">
        <v>0</v>
      </c>
      <c r="AN98" s="212">
        <v>-54320.58</v>
      </c>
      <c r="AO98" s="129">
        <v>-54320.58</v>
      </c>
      <c r="AP98" s="239">
        <v>0.99620478581571337</v>
      </c>
      <c r="AQ98" s="212">
        <v>5736556.9299999997</v>
      </c>
      <c r="AR98" s="132">
        <v>14312915.52</v>
      </c>
      <c r="AS98" s="150">
        <v>0.14057684301501647</v>
      </c>
      <c r="AT98" s="150">
        <v>0.40079583520101708</v>
      </c>
      <c r="AU98" s="213">
        <v>5736556.9299999997</v>
      </c>
      <c r="AV98" s="217"/>
      <c r="AW98" s="127"/>
      <c r="AX98" s="130" t="s">
        <v>55</v>
      </c>
      <c r="AY98" s="131">
        <v>44123.331944444442</v>
      </c>
    </row>
    <row r="99" spans="1:51" s="128" customFormat="1" x14ac:dyDescent="0.2">
      <c r="A99" s="129">
        <v>134</v>
      </c>
      <c r="B99" s="129">
        <v>1</v>
      </c>
      <c r="C99" s="185">
        <v>102</v>
      </c>
      <c r="D99" s="187" t="s">
        <v>213</v>
      </c>
      <c r="E99" s="190" t="s">
        <v>214</v>
      </c>
      <c r="F99" s="192" t="s">
        <v>213</v>
      </c>
      <c r="G99" s="197" t="s">
        <v>56</v>
      </c>
      <c r="H99" s="195">
        <v>3</v>
      </c>
      <c r="I99" s="130" t="s">
        <v>322</v>
      </c>
      <c r="J99" s="130" t="s">
        <v>55</v>
      </c>
      <c r="K99" s="200" t="s">
        <v>55</v>
      </c>
      <c r="L99" s="202">
        <v>3523</v>
      </c>
      <c r="M99" s="205">
        <v>3523</v>
      </c>
      <c r="N99" s="207">
        <v>393.5</v>
      </c>
      <c r="O99" s="205">
        <v>0.11169457848424638</v>
      </c>
      <c r="P99" s="212">
        <v>6902812.25</v>
      </c>
      <c r="Q99" s="132">
        <v>6902812.25</v>
      </c>
      <c r="R99" s="213">
        <v>1959.35</v>
      </c>
      <c r="S99" s="222">
        <v>100</v>
      </c>
      <c r="T99" s="127"/>
      <c r="U99" s="129">
        <v>100</v>
      </c>
      <c r="V99" s="129">
        <v>65</v>
      </c>
      <c r="W99" s="224">
        <v>165</v>
      </c>
      <c r="X99" s="205">
        <v>117</v>
      </c>
      <c r="Y99" s="212">
        <v>272333</v>
      </c>
      <c r="Z99" s="230">
        <v>3.9452470983837057E-2</v>
      </c>
      <c r="AA99" s="205">
        <v>0</v>
      </c>
      <c r="AB99" s="212">
        <v>1954957</v>
      </c>
      <c r="AC99" s="132">
        <v>63701.1</v>
      </c>
      <c r="AD99" s="132">
        <v>-3715642.69</v>
      </c>
      <c r="AE99" s="132">
        <v>7396636.1500000004</v>
      </c>
      <c r="AF99" s="164">
        <v>-0.50234222890631164</v>
      </c>
      <c r="AG99" s="129">
        <v>27666.35</v>
      </c>
      <c r="AH99" s="129">
        <v>8909907.3000000007</v>
      </c>
      <c r="AI99" s="151">
        <v>3.1051220925721636E-3</v>
      </c>
      <c r="AJ99" s="129">
        <v>3300000</v>
      </c>
      <c r="AK99" s="129">
        <v>0.05</v>
      </c>
      <c r="AL99" s="230">
        <v>1.851871118793795E-2</v>
      </c>
      <c r="AM99" s="205">
        <v>-199999</v>
      </c>
      <c r="AN99" s="212">
        <v>1108687.75</v>
      </c>
      <c r="AO99" s="129">
        <v>1308686.75</v>
      </c>
      <c r="AP99" s="239">
        <v>1.0253946931681897</v>
      </c>
      <c r="AQ99" s="212">
        <v>5670599.6900000004</v>
      </c>
      <c r="AR99" s="132">
        <v>8489247.5500000007</v>
      </c>
      <c r="AS99" s="150">
        <v>0.82149122482651915</v>
      </c>
      <c r="AT99" s="150">
        <v>0.66797435892890178</v>
      </c>
      <c r="AU99" s="213">
        <v>5670599.6900000004</v>
      </c>
      <c r="AV99" s="217"/>
      <c r="AW99" s="127"/>
      <c r="AX99" s="130" t="s">
        <v>55</v>
      </c>
      <c r="AY99" s="131">
        <v>44123.331944444442</v>
      </c>
    </row>
    <row r="100" spans="1:51" s="128" customFormat="1" ht="13.5" thickBot="1" x14ac:dyDescent="0.25">
      <c r="A100" s="129">
        <v>135</v>
      </c>
      <c r="B100" s="129">
        <v>107</v>
      </c>
      <c r="C100" s="185">
        <v>103</v>
      </c>
      <c r="D100" s="188" t="s">
        <v>215</v>
      </c>
      <c r="E100" s="190" t="s">
        <v>216</v>
      </c>
      <c r="F100" s="193" t="s">
        <v>174</v>
      </c>
      <c r="G100" s="198" t="s">
        <v>65</v>
      </c>
      <c r="H100" s="195">
        <v>1</v>
      </c>
      <c r="I100" s="130" t="s">
        <v>322</v>
      </c>
      <c r="J100" s="130" t="s">
        <v>55</v>
      </c>
      <c r="K100" s="200" t="s">
        <v>55</v>
      </c>
      <c r="L100" s="203">
        <v>2515</v>
      </c>
      <c r="M100" s="205">
        <v>2515</v>
      </c>
      <c r="N100" s="208">
        <v>253.5</v>
      </c>
      <c r="O100" s="205">
        <v>0.10079522862823062</v>
      </c>
      <c r="P100" s="214">
        <v>5961383.5199999996</v>
      </c>
      <c r="Q100" s="215">
        <v>5961383.5199999996</v>
      </c>
      <c r="R100" s="216">
        <v>2370.33</v>
      </c>
      <c r="S100" s="225">
        <v>60</v>
      </c>
      <c r="T100" s="226">
        <v>38</v>
      </c>
      <c r="U100" s="226">
        <v>98</v>
      </c>
      <c r="V100" s="226">
        <v>42</v>
      </c>
      <c r="W100" s="227">
        <v>140</v>
      </c>
      <c r="X100" s="205">
        <v>117</v>
      </c>
      <c r="Y100" s="214">
        <v>442856</v>
      </c>
      <c r="Z100" s="231">
        <v>7.4287453325935324E-2</v>
      </c>
      <c r="AA100" s="205">
        <v>0</v>
      </c>
      <c r="AB100" s="214">
        <v>5396130.7999999998</v>
      </c>
      <c r="AC100" s="215">
        <v>1570675.6</v>
      </c>
      <c r="AD100" s="215">
        <v>1982892.07</v>
      </c>
      <c r="AE100" s="215">
        <v>4417049.8099999996</v>
      </c>
      <c r="AF100" s="236">
        <v>0.4489177517334812</v>
      </c>
      <c r="AG100" s="226">
        <v>36730.230000000003</v>
      </c>
      <c r="AH100" s="226">
        <v>4486814.7699999996</v>
      </c>
      <c r="AI100" s="237">
        <v>8.1862594920538712E-3</v>
      </c>
      <c r="AJ100" s="226">
        <v>2890000</v>
      </c>
      <c r="AK100" s="226">
        <v>0.05</v>
      </c>
      <c r="AL100" s="231">
        <v>3.2205474798327818E-2</v>
      </c>
      <c r="AM100" s="205">
        <v>0</v>
      </c>
      <c r="AN100" s="214">
        <v>476949.36</v>
      </c>
      <c r="AO100" s="226">
        <v>476949.36</v>
      </c>
      <c r="AP100" s="241">
        <v>1.118943982212111</v>
      </c>
      <c r="AQ100" s="214">
        <v>3413238.73</v>
      </c>
      <c r="AR100" s="215">
        <v>4009865.41</v>
      </c>
      <c r="AS100" s="244">
        <v>0.57255815173589097</v>
      </c>
      <c r="AT100" s="244">
        <v>0.85121029785386237</v>
      </c>
      <c r="AU100" s="216">
        <v>3413238.73</v>
      </c>
      <c r="AV100" s="217"/>
      <c r="AW100" s="127"/>
      <c r="AX100" s="130" t="s">
        <v>55</v>
      </c>
      <c r="AY100" s="131">
        <v>44123.331944444442</v>
      </c>
    </row>
  </sheetData>
  <sheetProtection sheet="1" objects="1" scenarios="1"/>
  <autoFilter ref="A13:AZ13"/>
  <mergeCells count="9">
    <mergeCell ref="AN9:AP9"/>
    <mergeCell ref="AN10:AP10"/>
    <mergeCell ref="AQ9:AU9"/>
    <mergeCell ref="P9:R9"/>
    <mergeCell ref="S9:X9"/>
    <mergeCell ref="Y9:Z9"/>
    <mergeCell ref="AB9:AL9"/>
    <mergeCell ref="AD10:AF10"/>
    <mergeCell ref="AI10:AL10"/>
  </mergeCells>
  <conditionalFormatting sqref="A14:C100 E14:E100 G14:XFD100">
    <cfRule type="expression" dxfId="0" priority="1">
      <formula>ISEVEN(ROW())</formula>
    </cfRule>
  </conditionalFormatting>
  <pageMargins left="0.19685039370078741" right="0.19685039370078741" top="1.1811023622047245" bottom="0.39370078740157483" header="0.31496062992125984" footer="0.19685039370078741"/>
  <pageSetup paperSize="9" scale="55" fitToHeight="0" orientation="landscape" r:id="rId1"/>
  <headerFooter scaleWithDoc="0">
    <oddHeader>&amp;L&amp;"Arial,Fett"Amt für Volksschule&amp;"Arial,Standard"
Finanzen&amp;R
&amp;G</oddHeader>
    <oddFooter>&amp;L&amp;8&amp;F/AVFIN/avtro&amp;C&amp;8&amp;P/&amp;N&amp;R&amp;8&amp;A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AnhaengeExcel2019" edit="true"/>
    <f:field ref="objsubject" par="" text="" edit="true"/>
    <f:field ref="objcreatedby" par="" text="Tropea AVK, Roberto"/>
    <f:field ref="objcreatedat" par="" date="2020-12-03T09:47:03" text="03.12.2020 09:47:03"/>
    <f:field ref="objchangedby" par="" text="Tropea AVK, Roberto"/>
    <f:field ref="objmodifiedat" par="" date="2020-12-03T11:25:52" text="03.12.2020 11:25:52"/>
    <f:field ref="doc_FSCFOLIO_1_1001_FieldDocumentNumber" par="" text=""/>
    <f:field ref="doc_FSCFOLIO_1_1001_FieldSubject" par="" text="" edit="true"/>
    <f:field ref="FSCFOLIO_1_1001_FieldCurrentUser" par="" text="Roberto Tropea AVK"/>
    <f:field ref="CCAPRECONFIG_15_1001_Objektname" par="" text="AnhaengeExcel2019" edit="true"/>
  </f:record>
  <f:display par="" text="Allgemein"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Bildungsausgaben</vt:lpstr>
      <vt:lpstr>Bildungsausgaben pro Stufe</vt:lpstr>
      <vt:lpstr>Übersicht Finanzlage</vt:lpstr>
      <vt:lpstr>Bildungsausgaben!Drucktitel</vt:lpstr>
      <vt:lpstr>'Bildungsausgaben pro Stufe'!Drucktitel</vt:lpstr>
    </vt:vector>
  </TitlesOfParts>
  <Company>Amt für Informatik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avktro</dc:creator>
  <cp:lastModifiedBy>Roberto Tropea</cp:lastModifiedBy>
  <cp:lastPrinted>2019-12-11T13:54:30Z</cp:lastPrinted>
  <dcterms:created xsi:type="dcterms:W3CDTF">2012-12-18T10:02:27Z</dcterms:created>
  <dcterms:modified xsi:type="dcterms:W3CDTF">2020-12-10T09:11:43Z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O$NOPARSEFILE">
    <vt:lpwstr/>
  </property>
  <property fmtid="{D5CDD505-2E9C-101B-9397-08002B2CF9AE}" pid="3" name="FSC$NOPARSEFILE">
    <vt:lpwstr/>
  </property>
  <property fmtid="{D5CDD505-2E9C-101B-9397-08002B2CF9AE}" pid="4" name="COO$NOUSEREXPRESSIONS">
    <vt:lpwstr/>
  </property>
  <property fmtid="{D5CDD505-2E9C-101B-9397-08002B2CF9AE}" pid="5" name="FSC$NOUSEREXPRESSIONS">
    <vt:lpwstr/>
  </property>
  <property fmtid="{D5CDD505-2E9C-101B-9397-08002B2CF9AE}" pid="6" name="COO$NOVIRTUALATTRS">
    <vt:lpwstr/>
  </property>
  <property fmtid="{D5CDD505-2E9C-101B-9397-08002B2CF9AE}" pid="7" name="FSC$NOVIRTUALATTRS">
    <vt:lpwstr/>
  </property>
  <property fmtid="{D5CDD505-2E9C-101B-9397-08002B2CF9AE}" pid="8" name="FSC#LOCALSW@2103.100:TopLevelSubfileAddress">
    <vt:lpwstr>COO.2103.100.7.1115206</vt:lpwstr>
  </property>
  <property fmtid="{D5CDD505-2E9C-101B-9397-08002B2CF9AE}" pid="9" name="FSC#FSCIBISDOCPROPS@15.1400:ObjectCOOAddress">
    <vt:lpwstr>COO.2103.100.2.6875192</vt:lpwstr>
  </property>
  <property fmtid="{D5CDD505-2E9C-101B-9397-08002B2CF9AE}" pid="10" name="FSC#FSCIBISDOCPROPS@15.1400:Container">
    <vt:lpwstr>COO.2103.100.2.6875192</vt:lpwstr>
  </property>
  <property fmtid="{D5CDD505-2E9C-101B-9397-08002B2CF9AE}" pid="11" name="FSC#FSCIBISDOCPROPS@15.1400:Objectname">
    <vt:lpwstr>AnhaengeExcel2016</vt:lpwstr>
  </property>
  <property fmtid="{D5CDD505-2E9C-101B-9397-08002B2CF9AE}" pid="12" name="FSC#FSCIBISDOCPROPS@15.1400:Subject">
    <vt:lpwstr>Nicht verfügbar</vt:lpwstr>
  </property>
  <property fmtid="{D5CDD505-2E9C-101B-9397-08002B2CF9AE}" pid="13" name="FSC#FSCIBISDOCPROPS@15.1400:Owner">
    <vt:lpwstr>Tropea AVK, Roberto</vt:lpwstr>
  </property>
  <property fmtid="{D5CDD505-2E9C-101B-9397-08002B2CF9AE}" pid="14" name="FSC#FSCIBISDOCPROPS@15.1400:OwnerAbbreviation">
    <vt:lpwstr/>
  </property>
  <property fmtid="{D5CDD505-2E9C-101B-9397-08002B2CF9AE}" pid="15" name="FSC#FSCIBISDOCPROPS@15.1400:GroupShortName">
    <vt:lpwstr>AVK_FIN</vt:lpwstr>
  </property>
  <property fmtid="{D5CDD505-2E9C-101B-9397-08002B2CF9AE}" pid="16" name="FSC#FSCIBISDOCPROPS@15.1400:TopLevelSubfileName">
    <vt:lpwstr>Broschüre (001)</vt:lpwstr>
  </property>
  <property fmtid="{D5CDD505-2E9C-101B-9397-08002B2CF9AE}" pid="17" name="FSC#LOCALSW@2103.100:BarCodeTopLevelSubfileTitle">
    <vt:lpwstr/>
  </property>
  <property fmtid="{D5CDD505-2E9C-101B-9397-08002B2CF9AE}" pid="18" name="FSC#FSCIBISDOCPROPS@15.1400:TopLevelSubfileNumber">
    <vt:lpwstr>1</vt:lpwstr>
  </property>
  <property fmtid="{D5CDD505-2E9C-101B-9397-08002B2CF9AE}" pid="19" name="FSC#FSCIBISDOCPROPS@15.1400:TitleSubFile">
    <vt:lpwstr>Broschüre</vt:lpwstr>
  </property>
  <property fmtid="{D5CDD505-2E9C-101B-9397-08002B2CF9AE}" pid="20" name="FSC#LOCALSW@2103.100:BarCodeTitleSubFile">
    <vt:lpwstr/>
  </property>
  <property fmtid="{D5CDD505-2E9C-101B-9397-08002B2CF9AE}" pid="21" name="FSC#LOCALSW@2103.100:BarCodeOwnerSubFile">
    <vt:lpwstr/>
  </property>
  <property fmtid="{D5CDD505-2E9C-101B-9397-08002B2CF9AE}" pid="22" name="FSC#FSCIBISDOCPROPS@15.1400:TopLevelDossierName">
    <vt:lpwstr>2016 (0329/2016/AVK)</vt:lpwstr>
  </property>
  <property fmtid="{D5CDD505-2E9C-101B-9397-08002B2CF9AE}" pid="23" name="FSC#LOCALSW@2103.100:BarCodeTopLevelDossierName">
    <vt:lpwstr/>
  </property>
  <property fmtid="{D5CDD505-2E9C-101B-9397-08002B2CF9AE}" pid="24" name="FSC#FSCIBISDOCPROPS@15.1400:TopLevelDossierNumber">
    <vt:lpwstr>329</vt:lpwstr>
  </property>
  <property fmtid="{D5CDD505-2E9C-101B-9397-08002B2CF9AE}" pid="25" name="FSC#FSCIBISDOCPROPS@15.1400:TopLevelDossierYear">
    <vt:lpwstr>2016</vt:lpwstr>
  </property>
  <property fmtid="{D5CDD505-2E9C-101B-9397-08002B2CF9AE}" pid="26" name="FSC#FSCIBISDOCPROPS@15.1400:TopLevelDossierTitel">
    <vt:lpwstr>2016</vt:lpwstr>
  </property>
  <property fmtid="{D5CDD505-2E9C-101B-9397-08002B2CF9AE}" pid="27" name="FSC#LOCALSW@2103.100:BarCodeTopLevelDossierTitel">
    <vt:lpwstr/>
  </property>
  <property fmtid="{D5CDD505-2E9C-101B-9397-08002B2CF9AE}" pid="28" name="FSC#FSCIBISDOCPROPS@15.1400:TopLevelDossierRespOrgShortname">
    <vt:lpwstr>AVK</vt:lpwstr>
  </property>
  <property fmtid="{D5CDD505-2E9C-101B-9397-08002B2CF9AE}" pid="29" name="FSC#FSCIBISDOCPROPS@15.1400:TopLevelDossierResponsible">
    <vt:lpwstr>Tropea AVK, Roberto</vt:lpwstr>
  </property>
  <property fmtid="{D5CDD505-2E9C-101B-9397-08002B2CF9AE}" pid="30" name="FSC#FSCIBISDOCPROPS@15.1400:TopLevelSubjectGroupPosNumber">
    <vt:lpwstr>07.05.01</vt:lpwstr>
  </property>
  <property fmtid="{D5CDD505-2E9C-101B-9397-08002B2CF9AE}" pid="31" name="FSC#FSCIBISDOCPROPS@15.1400:RRBNumber">
    <vt:lpwstr>Nicht verfügbar</vt:lpwstr>
  </property>
  <property fmtid="{D5CDD505-2E9C-101B-9397-08002B2CF9AE}" pid="32" name="FSC#FSCIBISDOCPROPS@15.1400:RRSessionDate">
    <vt:lpwstr/>
  </property>
  <property fmtid="{D5CDD505-2E9C-101B-9397-08002B2CF9AE}" pid="33" name="FSC#LOCALSW@2103.100:BarCodeDossierRef">
    <vt:lpwstr/>
  </property>
  <property fmtid="{D5CDD505-2E9C-101B-9397-08002B2CF9AE}" pid="34" name="FSC#FSCIBISDOCPROPS@15.1400:BGMName">
    <vt:lpwstr> </vt:lpwstr>
  </property>
  <property fmtid="{D5CDD505-2E9C-101B-9397-08002B2CF9AE}" pid="35" name="FSC#FSCIBISDOCPROPS@15.1400:BGMFirstName">
    <vt:lpwstr> </vt:lpwstr>
  </property>
  <property fmtid="{D5CDD505-2E9C-101B-9397-08002B2CF9AE}" pid="36" name="FSC#FSCIBISDOCPROPS@15.1400:BGMZIP">
    <vt:lpwstr> </vt:lpwstr>
  </property>
  <property fmtid="{D5CDD505-2E9C-101B-9397-08002B2CF9AE}" pid="37" name="FSC#FSCIBISDOCPROPS@15.1400:BGMBirthday">
    <vt:lpwstr> </vt:lpwstr>
  </property>
  <property fmtid="{D5CDD505-2E9C-101B-9397-08002B2CF9AE}" pid="38" name="FSC#FSCIBISDOCPROPS@15.1400:BGMDiagnose">
    <vt:lpwstr> </vt:lpwstr>
  </property>
  <property fmtid="{D5CDD505-2E9C-101B-9397-08002B2CF9AE}" pid="39" name="FSC#FSCIBISDOCPROPS@15.1400:BGMDiagnoseAdd">
    <vt:lpwstr> </vt:lpwstr>
  </property>
  <property fmtid="{D5CDD505-2E9C-101B-9397-08002B2CF9AE}" pid="40" name="FSC#FSCIBISDOCPROPS@15.1400:BGMDiagnoseDetail">
    <vt:lpwstr> </vt:lpwstr>
  </property>
  <property fmtid="{D5CDD505-2E9C-101B-9397-08002B2CF9AE}" pid="41" name="FSC#FSCIBISDOCPROPS@15.1400:CreatedAt">
    <vt:lpwstr>27.11.2017</vt:lpwstr>
  </property>
  <property fmtid="{D5CDD505-2E9C-101B-9397-08002B2CF9AE}" pid="42" name="FSC#FSCIBISDOCPROPS@15.1400:CreatedBy">
    <vt:lpwstr>Roberto Tropea AVK</vt:lpwstr>
  </property>
  <property fmtid="{D5CDD505-2E9C-101B-9397-08002B2CF9AE}" pid="43" name="FSC#FSCIBISDOCPROPS@15.1400:ReferredBarCode">
    <vt:lpwstr/>
  </property>
  <property fmtid="{D5CDD505-2E9C-101B-9397-08002B2CF9AE}" pid="44" name="FSC#FSCIBISDOCPROPS@15.1400:DossierRef">
    <vt:lpwstr>AVK/07.05.01/2016/00329</vt:lpwstr>
  </property>
  <property fmtid="{D5CDD505-2E9C-101B-9397-08002B2CF9AE}" pid="45" name="FSC#COOSYSTEM@1.1:Container">
    <vt:lpwstr>COO.2103.100.2.6875192</vt:lpwstr>
  </property>
  <property fmtid="{D5CDD505-2E9C-101B-9397-08002B2CF9AE}" pid="46" name="FSC#LOCALSW@2103.100:User_Login_red">
    <vt:lpwstr>avktro@TG.CH_x000d_
roberto.tropea@tg.ch_x000d_
TG\avktro_x000d_
 </vt:lpwstr>
  </property>
  <property fmtid="{D5CDD505-2E9C-101B-9397-08002B2CF9AE}" pid="47" name="FSC#COOELAK@1.1001:Subject">
    <vt:lpwstr/>
  </property>
  <property fmtid="{D5CDD505-2E9C-101B-9397-08002B2CF9AE}" pid="48" name="FSC#COOELAK@1.1001:FileReference">
    <vt:lpwstr>AVK/07.05.01/2016/00329</vt:lpwstr>
  </property>
  <property fmtid="{D5CDD505-2E9C-101B-9397-08002B2CF9AE}" pid="49" name="FSC#COOELAK@1.1001:FileRefYear">
    <vt:lpwstr>2016</vt:lpwstr>
  </property>
  <property fmtid="{D5CDD505-2E9C-101B-9397-08002B2CF9AE}" pid="50" name="FSC#COOELAK@1.1001:FileRefOrdinal">
    <vt:lpwstr>329</vt:lpwstr>
  </property>
  <property fmtid="{D5CDD505-2E9C-101B-9397-08002B2CF9AE}" pid="51" name="FSC#COOELAK@1.1001:FileRefOU">
    <vt:lpwstr>AVK</vt:lpwstr>
  </property>
  <property fmtid="{D5CDD505-2E9C-101B-9397-08002B2CF9AE}" pid="52" name="FSC#COOELAK@1.1001:Organization">
    <vt:lpwstr/>
  </property>
  <property fmtid="{D5CDD505-2E9C-101B-9397-08002B2CF9AE}" pid="53" name="FSC#COOELAK@1.1001:Owner">
    <vt:lpwstr>Tropea AVK Roberto (Frauenfeld)</vt:lpwstr>
  </property>
  <property fmtid="{D5CDD505-2E9C-101B-9397-08002B2CF9AE}" pid="54" name="FSC#COOELAK@1.1001:OwnerExtension">
    <vt:lpwstr>+41 58 345 57 89</vt:lpwstr>
  </property>
  <property fmtid="{D5CDD505-2E9C-101B-9397-08002B2CF9AE}" pid="55" name="FSC#COOELAK@1.1001:OwnerFaxExtension">
    <vt:lpwstr/>
  </property>
  <property fmtid="{D5CDD505-2E9C-101B-9397-08002B2CF9AE}" pid="56" name="FSC#COOELAK@1.1001:DispatchedBy">
    <vt:lpwstr/>
  </property>
  <property fmtid="{D5CDD505-2E9C-101B-9397-08002B2CF9AE}" pid="57" name="FSC#COOELAK@1.1001:DispatchedAt">
    <vt:lpwstr/>
  </property>
  <property fmtid="{D5CDD505-2E9C-101B-9397-08002B2CF9AE}" pid="58" name="FSC#COOELAK@1.1001:ApprovedBy">
    <vt:lpwstr/>
  </property>
  <property fmtid="{D5CDD505-2E9C-101B-9397-08002B2CF9AE}" pid="59" name="FSC#COOELAK@1.1001:ApprovedAt">
    <vt:lpwstr/>
  </property>
  <property fmtid="{D5CDD505-2E9C-101B-9397-08002B2CF9AE}" pid="60" name="FSC#COOELAK@1.1001:Department">
    <vt:lpwstr>AVK Abteilung Finanzen (AVK_FIN)</vt:lpwstr>
  </property>
  <property fmtid="{D5CDD505-2E9C-101B-9397-08002B2CF9AE}" pid="61" name="FSC#COOELAK@1.1001:CreatedAt">
    <vt:lpwstr>27.11.2017</vt:lpwstr>
  </property>
  <property fmtid="{D5CDD505-2E9C-101B-9397-08002B2CF9AE}" pid="62" name="FSC#COOELAK@1.1001:OU">
    <vt:lpwstr>Amt für Volksschule, Amtsleitung (AVK)</vt:lpwstr>
  </property>
  <property fmtid="{D5CDD505-2E9C-101B-9397-08002B2CF9AE}" pid="63" name="FSC#COOELAK@1.1001:Priority">
    <vt:lpwstr> ()</vt:lpwstr>
  </property>
  <property fmtid="{D5CDD505-2E9C-101B-9397-08002B2CF9AE}" pid="64" name="FSC#COOELAK@1.1001:ObjBarCode">
    <vt:lpwstr>*COO.2103.100.2.6875192*</vt:lpwstr>
  </property>
  <property fmtid="{D5CDD505-2E9C-101B-9397-08002B2CF9AE}" pid="65" name="FSC#COOELAK@1.1001:RefBarCode">
    <vt:lpwstr>*COO.2103.100.7.1115206*</vt:lpwstr>
  </property>
  <property fmtid="{D5CDD505-2E9C-101B-9397-08002B2CF9AE}" pid="66" name="FSC#COOELAK@1.1001:FileRefBarCode">
    <vt:lpwstr>*AVK/07.05.01/2016/00329*</vt:lpwstr>
  </property>
  <property fmtid="{D5CDD505-2E9C-101B-9397-08002B2CF9AE}" pid="67" name="FSC#COOELAK@1.1001:ExternalRef">
    <vt:lpwstr/>
  </property>
  <property fmtid="{D5CDD505-2E9C-101B-9397-08002B2CF9AE}" pid="68" name="FSC#COOELAK@1.1001:IncomingNumber">
    <vt:lpwstr/>
  </property>
  <property fmtid="{D5CDD505-2E9C-101B-9397-08002B2CF9AE}" pid="69" name="FSC#COOELAK@1.1001:IncomingSubject">
    <vt:lpwstr/>
  </property>
  <property fmtid="{D5CDD505-2E9C-101B-9397-08002B2CF9AE}" pid="70" name="FSC#COOELAK@1.1001:ProcessResponsible">
    <vt:lpwstr/>
  </property>
  <property fmtid="{D5CDD505-2E9C-101B-9397-08002B2CF9AE}" pid="71" name="FSC#COOELAK@1.1001:ProcessResponsiblePhone">
    <vt:lpwstr/>
  </property>
  <property fmtid="{D5CDD505-2E9C-101B-9397-08002B2CF9AE}" pid="72" name="FSC#COOELAK@1.1001:ProcessResponsibleMail">
    <vt:lpwstr/>
  </property>
  <property fmtid="{D5CDD505-2E9C-101B-9397-08002B2CF9AE}" pid="73" name="FSC#COOELAK@1.1001:ProcessResponsibleFax">
    <vt:lpwstr/>
  </property>
  <property fmtid="{D5CDD505-2E9C-101B-9397-08002B2CF9AE}" pid="74" name="FSC#COOELAK@1.1001:ApproverFirstName">
    <vt:lpwstr/>
  </property>
  <property fmtid="{D5CDD505-2E9C-101B-9397-08002B2CF9AE}" pid="75" name="FSC#COOELAK@1.1001:ApproverSurName">
    <vt:lpwstr/>
  </property>
  <property fmtid="{D5CDD505-2E9C-101B-9397-08002B2CF9AE}" pid="76" name="FSC#COOELAK@1.1001:ApproverTitle">
    <vt:lpwstr/>
  </property>
  <property fmtid="{D5CDD505-2E9C-101B-9397-08002B2CF9AE}" pid="77" name="FSC#COOELAK@1.1001:ExternalDate">
    <vt:lpwstr/>
  </property>
  <property fmtid="{D5CDD505-2E9C-101B-9397-08002B2CF9AE}" pid="78" name="FSC#COOELAK@1.1001:SettlementApprovedAt">
    <vt:lpwstr/>
  </property>
  <property fmtid="{D5CDD505-2E9C-101B-9397-08002B2CF9AE}" pid="79" name="FSC#COOELAK@1.1001:BaseNumber">
    <vt:lpwstr>07.05.01</vt:lpwstr>
  </property>
  <property fmtid="{D5CDD505-2E9C-101B-9397-08002B2CF9AE}" pid="80" name="FSC#COOELAK@1.1001:CurrentUserRolePos">
    <vt:lpwstr>Sachbearbeiter/in</vt:lpwstr>
  </property>
  <property fmtid="{D5CDD505-2E9C-101B-9397-08002B2CF9AE}" pid="81" name="FSC#COOELAK@1.1001:CurrentUserEmail">
    <vt:lpwstr>roberto.tropea@tg.ch</vt:lpwstr>
  </property>
  <property fmtid="{D5CDD505-2E9C-101B-9397-08002B2CF9AE}" pid="82" name="FSC#ELAKGOV@1.1001:PersonalSubjGender">
    <vt:lpwstr/>
  </property>
  <property fmtid="{D5CDD505-2E9C-101B-9397-08002B2CF9AE}" pid="83" name="FSC#ELAKGOV@1.1001:PersonalSubjFirstName">
    <vt:lpwstr/>
  </property>
  <property fmtid="{D5CDD505-2E9C-101B-9397-08002B2CF9AE}" pid="84" name="FSC#ELAKGOV@1.1001:PersonalSubjSurName">
    <vt:lpwstr/>
  </property>
  <property fmtid="{D5CDD505-2E9C-101B-9397-08002B2CF9AE}" pid="85" name="FSC#ELAKGOV@1.1001:PersonalSubjSalutation">
    <vt:lpwstr/>
  </property>
  <property fmtid="{D5CDD505-2E9C-101B-9397-08002B2CF9AE}" pid="86" name="FSC#ELAKGOV@1.1001:PersonalSubjAddress">
    <vt:lpwstr/>
  </property>
  <property fmtid="{D5CDD505-2E9C-101B-9397-08002B2CF9AE}" pid="87" name="FSC#LOCALSW@2103.100:TGDOSREI">
    <vt:lpwstr>07.05.01</vt:lpwstr>
  </property>
  <property fmtid="{D5CDD505-2E9C-101B-9397-08002B2CF9AE}" pid="88" name="FSC#ATSTATECFG@1.1001:Office">
    <vt:lpwstr/>
  </property>
  <property fmtid="{D5CDD505-2E9C-101B-9397-08002B2CF9AE}" pid="89" name="FSC#ATSTATECFG@1.1001:Agent">
    <vt:lpwstr>Roberto Tropea AVK</vt:lpwstr>
  </property>
  <property fmtid="{D5CDD505-2E9C-101B-9397-08002B2CF9AE}" pid="90" name="FSC#ATSTATECFG@1.1001:AgentPhone">
    <vt:lpwstr>+41 58 345 57 89</vt:lpwstr>
  </property>
  <property fmtid="{D5CDD505-2E9C-101B-9397-08002B2CF9AE}" pid="91" name="FSC#ATSTATECFG@1.1001:DepartmentFax">
    <vt:lpwstr/>
  </property>
  <property fmtid="{D5CDD505-2E9C-101B-9397-08002B2CF9AE}" pid="92" name="FSC#ATSTATECFG@1.1001:DepartmentEmail">
    <vt:lpwstr>leitung.avk@tg.ch</vt:lpwstr>
  </property>
  <property fmtid="{D5CDD505-2E9C-101B-9397-08002B2CF9AE}" pid="93" name="FSC#ATSTATECFG@1.1001:SubfileDate">
    <vt:lpwstr>23.11.2016</vt:lpwstr>
  </property>
  <property fmtid="{D5CDD505-2E9C-101B-9397-08002B2CF9AE}" pid="94" name="FSC#ATSTATECFG@1.1001:SubfileSubject">
    <vt:lpwstr/>
  </property>
  <property fmtid="{D5CDD505-2E9C-101B-9397-08002B2CF9AE}" pid="95" name="FSC#ATSTATECFG@1.1001:DepartmentZipCode">
    <vt:lpwstr>8510</vt:lpwstr>
  </property>
  <property fmtid="{D5CDD505-2E9C-101B-9397-08002B2CF9AE}" pid="96" name="FSC#ATSTATECFG@1.1001:DepartmentCountry">
    <vt:lpwstr>Schweiz</vt:lpwstr>
  </property>
  <property fmtid="{D5CDD505-2E9C-101B-9397-08002B2CF9AE}" pid="97" name="FSC#ATSTATECFG@1.1001:DepartmentCity">
    <vt:lpwstr>Frauenfeld</vt:lpwstr>
  </property>
  <property fmtid="{D5CDD505-2E9C-101B-9397-08002B2CF9AE}" pid="98" name="FSC#ATSTATECFG@1.1001:DepartmentStreet">
    <vt:lpwstr>Spannerstrasse 31</vt:lpwstr>
  </property>
  <property fmtid="{D5CDD505-2E9C-101B-9397-08002B2CF9AE}" pid="99" name="FSC#ATSTATECFG@1.1001:DepartmentDVR">
    <vt:lpwstr/>
  </property>
  <property fmtid="{D5CDD505-2E9C-101B-9397-08002B2CF9AE}" pid="100" name="FSC#ATSTATECFG@1.1001:DepartmentUID">
    <vt:lpwstr>4110</vt:lpwstr>
  </property>
  <property fmtid="{D5CDD505-2E9C-101B-9397-08002B2CF9AE}" pid="101" name="FSC#ATSTATECFG@1.1001:SubfileReference">
    <vt:lpwstr>001</vt:lpwstr>
  </property>
  <property fmtid="{D5CDD505-2E9C-101B-9397-08002B2CF9AE}" pid="102" name="FSC#ATSTATECFG@1.1001:Clause">
    <vt:lpwstr/>
  </property>
  <property fmtid="{D5CDD505-2E9C-101B-9397-08002B2CF9AE}" pid="103" name="FSC#ATSTATECFG@1.1001:ApprovedSignature">
    <vt:lpwstr/>
  </property>
  <property fmtid="{D5CDD505-2E9C-101B-9397-08002B2CF9AE}" pid="104" name="FSC#ATSTATECFG@1.1001:BankAccount">
    <vt:lpwstr/>
  </property>
  <property fmtid="{D5CDD505-2E9C-101B-9397-08002B2CF9AE}" pid="105" name="FSC#ATSTATECFG@1.1001:BankAccountOwner">
    <vt:lpwstr/>
  </property>
  <property fmtid="{D5CDD505-2E9C-101B-9397-08002B2CF9AE}" pid="106" name="FSC#ATSTATECFG@1.1001:BankInstitute">
    <vt:lpwstr/>
  </property>
  <property fmtid="{D5CDD505-2E9C-101B-9397-08002B2CF9AE}" pid="107" name="FSC#ATSTATECFG@1.1001:BankAccountID">
    <vt:lpwstr/>
  </property>
  <property fmtid="{D5CDD505-2E9C-101B-9397-08002B2CF9AE}" pid="108" name="FSC#ATSTATECFG@1.1001:BankAccountIBAN">
    <vt:lpwstr/>
  </property>
  <property fmtid="{D5CDD505-2E9C-101B-9397-08002B2CF9AE}" pid="109" name="FSC#ATSTATECFG@1.1001:BankAccountBIC">
    <vt:lpwstr/>
  </property>
  <property fmtid="{D5CDD505-2E9C-101B-9397-08002B2CF9AE}" pid="110" name="FSC#ATSTATECFG@1.1001:BankName">
    <vt:lpwstr/>
  </property>
  <property fmtid="{D5CDD505-2E9C-101B-9397-08002B2CF9AE}" pid="111" name="FSC#FSCFOLIO@1.1001:docpropproject">
    <vt:lpwstr/>
  </property>
  <property fmtid="{D5CDD505-2E9C-101B-9397-08002B2CF9AE}" pid="112" name="FSC#COOELAK@1.1001:ObjectAddressees">
    <vt:lpwstr/>
  </property>
</Properties>
</file>