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380" windowHeight="14955"/>
  </bookViews>
  <sheets>
    <sheet name="Schulkennzahlen" sheetId="1" r:id="rId1"/>
    <sheet name="Schulkennzahlen pro Stufe" sheetId="4" r:id="rId2"/>
    <sheet name="Übersicht Finanzlage" sheetId="2" r:id="rId3"/>
    <sheet name="Finanzkennzahlen" sheetId="3" r:id="rId4"/>
  </sheets>
  <definedNames>
    <definedName name="_xlnm._FilterDatabase" localSheetId="3" hidden="1">Finanzkennzahlen!$D$15:$BI$15</definedName>
    <definedName name="_xlnm._FilterDatabase" localSheetId="0" hidden="1">Schulkennzahlen!$D$15:$BB$15</definedName>
    <definedName name="_xlnm._FilterDatabase" localSheetId="1" hidden="1">'Schulkennzahlen pro Stufe'!$D$15:$AZ$15</definedName>
    <definedName name="_xlnm._FilterDatabase" localSheetId="2" hidden="1">'Übersicht Finanzlage'!$E$16:$AH$16</definedName>
    <definedName name="_xlnm.Print_Titles" localSheetId="3">Finanzkennzahlen!$13:$15</definedName>
    <definedName name="_xlnm.Print_Titles" localSheetId="0">Schulkennzahlen!$13:$15</definedName>
    <definedName name="_xlnm.Print_Titles" localSheetId="1">'Schulkennzahlen pro Stufe'!$13:$15</definedName>
    <definedName name="_xlnm.Print_Titles" localSheetId="2">'Übersicht Finanzlage'!$13:$16</definedName>
  </definedNames>
  <calcPr calcId="145621" concurrentManualCount="2"/>
</workbook>
</file>

<file path=xl/calcChain.xml><?xml version="1.0" encoding="utf-8"?>
<calcChain xmlns="http://schemas.openxmlformats.org/spreadsheetml/2006/main">
  <c r="BH14" i="3" l="1"/>
  <c r="BE14" i="3"/>
  <c r="BB14" i="3"/>
  <c r="AY14" i="3"/>
  <c r="AV14" i="3"/>
  <c r="AS14" i="3"/>
  <c r="S14" i="3"/>
  <c r="BG14" i="3"/>
  <c r="BD14" i="3"/>
  <c r="BA14" i="3"/>
  <c r="AX14" i="3"/>
  <c r="AU14" i="3"/>
  <c r="AR14" i="3"/>
  <c r="Q14" i="3"/>
  <c r="AU10" i="4"/>
  <c r="AV10" i="4" s="1"/>
  <c r="M10" i="4"/>
  <c r="AY10" i="4"/>
  <c r="AZ10" i="4" s="1"/>
  <c r="AQ10" i="4"/>
  <c r="AR10" i="4" s="1"/>
  <c r="AO10" i="4"/>
  <c r="AP10" i="4" s="1"/>
  <c r="AM10" i="4"/>
  <c r="AN10" i="4" s="1"/>
  <c r="AK10" i="4"/>
  <c r="AL10" i="4" s="1"/>
  <c r="AI10" i="4"/>
  <c r="AJ10" i="4" s="1"/>
  <c r="AG10" i="4"/>
  <c r="AH10" i="4" s="1"/>
  <c r="AE10" i="4"/>
  <c r="AF10" i="4" s="1"/>
  <c r="AC10" i="4"/>
  <c r="AD10" i="4" s="1"/>
  <c r="AA10" i="4"/>
  <c r="AB10" i="4" s="1"/>
  <c r="Y10" i="4"/>
  <c r="Z10" i="4" s="1"/>
  <c r="W10" i="4"/>
  <c r="X10" i="4" s="1"/>
  <c r="U10" i="4"/>
  <c r="V10" i="4" s="1"/>
  <c r="S10" i="4"/>
  <c r="T10" i="4" s="1"/>
  <c r="Q10" i="4"/>
  <c r="R10" i="4" s="1"/>
  <c r="O10" i="4"/>
  <c r="P10" i="4" s="1"/>
  <c r="N10" i="4"/>
  <c r="AH10" i="2"/>
  <c r="AG10" i="2"/>
  <c r="AE10" i="2"/>
  <c r="AD10" i="2"/>
  <c r="AB10" i="2"/>
  <c r="X10" i="2"/>
  <c r="V10" i="2"/>
  <c r="T10" i="2"/>
  <c r="BB10" i="1"/>
  <c r="AX10" i="1"/>
  <c r="AT10" i="1"/>
  <c r="AR10" i="1"/>
  <c r="AP10" i="1"/>
  <c r="AN10" i="1"/>
  <c r="AL10" i="1"/>
  <c r="AJ10" i="1"/>
  <c r="AH10" i="1"/>
  <c r="AF10" i="1"/>
  <c r="AD10" i="1"/>
  <c r="AB10" i="1"/>
  <c r="Z10" i="1"/>
  <c r="X10" i="1"/>
  <c r="V10" i="1"/>
  <c r="T10" i="1"/>
  <c r="R10" i="1"/>
  <c r="M10" i="1"/>
  <c r="L10" i="1"/>
</calcChain>
</file>

<file path=xl/sharedStrings.xml><?xml version="1.0" encoding="utf-8"?>
<sst xmlns="http://schemas.openxmlformats.org/spreadsheetml/2006/main" count="3546" uniqueCount="367">
  <si>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</si>
  <si>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</si>
  <si>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</si>
  <si>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</si>
  <si>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</si>
  <si>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</si>
  <si>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</si>
  <si>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</si>
  <si>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</si>
  <si>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</si>
  <si>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</si>
  <si>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</si>
  <si>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</si>
  <si>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</si>
  <si>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</si>
  <si>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</si>
  <si>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</si>
  <si>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</si>
  <si>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</si>
  <si>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</si>
  <si>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</si>
  <si>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</si>
  <si>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</si>
  <si>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</si>
  <si>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</si>
  <si>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</si>
  <si>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</si>
  <si>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</si>
  <si>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</si>
  <si>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</si>
  <si>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</si>
  <si>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</si>
  <si>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</si>
  <si>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</si>
  <si>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</si>
  <si>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</si>
  <si>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</si>
  <si>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Volksschulaufwand</t>
  </si>
  <si>
    <t>Uebriger Volksschulaufwand_Schueler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</si>
  <si>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</si>
  <si>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</si>
  <si>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</si>
  <si>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</si>
  <si>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</si>
  <si>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</si>
  <si>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</si>
  <si>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</si>
  <si>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</si>
  <si>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</si>
  <si>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</si>
  <si>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</si>
  <si>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</si>
  <si>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</si>
  <si>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</si>
  <si>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</si>
  <si>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</si>
  <si>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</si>
  <si>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>2011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</si>
  <si>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</si>
  <si>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</si>
  <si>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</si>
  <si>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</si>
  <si>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</si>
  <si>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</si>
  <si>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</si>
  <si>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</si>
  <si>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</si>
  <si>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</si>
  <si>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</si>
  <si>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</si>
  <si>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</si>
  <si>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</si>
  <si>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</si>
  <si>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 VSG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</si>
  <si>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</si>
  <si>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</si>
  <si>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</si>
  <si>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</si>
  <si>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</si>
  <si>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</si>
  <si>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</si>
  <si>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</si>
  <si>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</si>
  <si>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</si>
  <si>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</si>
  <si>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</si>
  <si>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</si>
  <si>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</si>
  <si>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</si>
  <si>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</si>
  <si>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</si>
  <si>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</si>
  <si>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</si>
  <si>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</si>
  <si>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</si>
  <si>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</si>
  <si>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</si>
  <si>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 PSG (inaktiv)</t>
  </si>
  <si>
    <t>Dozwil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</si>
  <si>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</si>
  <si>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</si>
  <si>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</si>
  <si>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</si>
  <si>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</si>
  <si>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</si>
  <si>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</si>
  <si>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</si>
  <si>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</si>
  <si>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</si>
  <si>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</si>
  <si>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</si>
  <si>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</si>
  <si>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</si>
  <si>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</si>
  <si>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</si>
  <si>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</si>
  <si>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</si>
  <si>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</si>
  <si>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</si>
  <si>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</si>
  <si>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</si>
  <si>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</si>
  <si>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</si>
  <si>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</si>
  <si>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</si>
  <si>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</si>
  <si>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Götighofen PSG</t>
  </si>
  <si>
    <t>Götighofen</t>
  </si>
  <si>
    <t>Gündelhart-Hörhausen PSG (inaktiv)</t>
  </si>
  <si>
    <t>Gündelhart-Hörhausen</t>
  </si>
  <si>
    <t>Güttingen PSG</t>
  </si>
  <si>
    <t>Güttingen</t>
  </si>
  <si>
    <t>Halingen SSG</t>
  </si>
  <si>
    <t>Halingen</t>
  </si>
  <si>
    <t>Herdern-Dettighofen PSG</t>
  </si>
  <si>
    <t>Herdern-Dettighofen</t>
  </si>
  <si>
    <t>Homburg-Hörstetten PSG (inaktiv)</t>
  </si>
  <si>
    <t>Homburg-Hörstetten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</si>
  <si>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</si>
  <si>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</si>
  <si>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</si>
  <si>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</si>
  <si>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</si>
  <si>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</si>
  <si>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</si>
  <si>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</si>
  <si>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</si>
  <si>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Kesswil PSG (inaktiv)</t>
  </si>
  <si>
    <t>Kesswil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</si>
  <si>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</si>
  <si>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</si>
  <si>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</si>
  <si>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</si>
  <si>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</si>
  <si>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</si>
  <si>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</si>
  <si>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</si>
  <si>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</si>
  <si>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</si>
  <si>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</si>
  <si>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</si>
  <si>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</si>
  <si>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</si>
  <si>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</si>
  <si>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</si>
  <si>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</si>
  <si>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</si>
  <si>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</si>
  <si>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</si>
  <si>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</si>
  <si>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</si>
  <si>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 PSG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</si>
  <si>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</si>
  <si>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</si>
  <si>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</si>
  <si>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</si>
  <si>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</si>
  <si>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</si>
  <si>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</si>
  <si>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</si>
  <si>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</si>
  <si>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</si>
  <si>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</si>
  <si>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</si>
  <si>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</si>
  <si>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</si>
  <si>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</si>
  <si>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</si>
  <si>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</si>
  <si>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</si>
  <si>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</si>
  <si>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</si>
  <si>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</si>
  <si>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</si>
  <si>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</si>
  <si>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</si>
  <si>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</si>
  <si>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</si>
  <si>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</si>
  <si>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</si>
  <si>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</si>
  <si>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Schönenberg-Kradolf PSG</t>
  </si>
  <si>
    <t>Schönenberg-Kradolf</t>
  </si>
  <si>
    <t>Sirnach VSG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</si>
  <si>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</si>
  <si>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</si>
  <si>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</si>
  <si>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</si>
  <si>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</si>
  <si>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</si>
  <si>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</si>
  <si>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</si>
  <si>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Sulgen PSG</t>
  </si>
  <si>
    <t>Sulgen</t>
  </si>
  <si>
    <t>Sulgen SSG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</si>
  <si>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</si>
  <si>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</si>
  <si>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</si>
  <si>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</si>
  <si>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</si>
  <si>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</si>
  <si>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</si>
  <si>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</si>
  <si>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</si>
  <si>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</si>
  <si>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</si>
  <si>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</si>
  <si>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</si>
  <si>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</si>
  <si>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</si>
  <si>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</si>
  <si>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</si>
  <si>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</si>
  <si>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</si>
  <si>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</si>
  <si>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</si>
  <si>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</si>
  <si>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</si>
  <si>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</si>
  <si>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</si>
  <si>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</si>
  <si>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</si>
  <si>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</si>
  <si>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</si>
  <si>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</si>
  <si>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</si>
  <si>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</si>
  <si>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</si>
  <si>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</si>
  <si>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</si>
  <si>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</si>
  <si>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</si>
  <si>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</si>
  <si>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</si>
  <si>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</si>
  <si>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</si>
  <si>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Volksschul-aufwand</t>
  </si>
  <si>
    <t>Beitrags-leistungen</t>
  </si>
  <si>
    <t>Abschrei-bungen</t>
  </si>
  <si>
    <t>Schul-material</t>
  </si>
  <si>
    <t>Amt für Volksschule</t>
  </si>
  <si>
    <t>Finanzen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</si>
  <si>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</si>
  <si>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</si>
  <si>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</si>
  <si>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</si>
  <si>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</si>
  <si>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</si>
  <si>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</si>
  <si>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SCHUELER_EINWOHNER</t>
  </si>
  <si>
    <t>STEUERKRAFT_EINW</t>
  </si>
  <si>
    <t>BEITRAEGE</t>
  </si>
  <si>
    <t>BEITRAEGE_STEUERKRAFT</t>
  </si>
  <si>
    <t>Eigenkapital Bilanzfehlbetrag</t>
  </si>
  <si>
    <t>Bilanzsituation_Steuerkraft</t>
  </si>
  <si>
    <t>Bilanzsituation_Aufwand</t>
  </si>
  <si>
    <t>ERFOLG</t>
  </si>
  <si>
    <t>ERFOLG_STEUERKRAFT</t>
  </si>
  <si>
    <t>Nettoschuld</t>
  </si>
  <si>
    <t>Fiskalertrag</t>
  </si>
  <si>
    <t>Nettoschuld_Fiskalertrag</t>
  </si>
  <si>
    <t>VV</t>
  </si>
  <si>
    <t>Investitionen</t>
  </si>
  <si>
    <t>SG</t>
  </si>
  <si>
    <t>Beiträge</t>
  </si>
  <si>
    <t>Eigenkapital / Bilanzfehlbetrag</t>
  </si>
  <si>
    <t>vermögen</t>
  </si>
  <si>
    <t xml:space="preserve">in % zu </t>
  </si>
  <si>
    <t>in % zu</t>
  </si>
  <si>
    <t>SG_ID_SG</t>
  </si>
  <si>
    <t>JAHR1</t>
  </si>
  <si>
    <t>JAHR2</t>
  </si>
  <si>
    <t>EINWOHNER1</t>
  </si>
  <si>
    <t>EINWOHNER_PSGVSG1</t>
  </si>
  <si>
    <t>EINWOHNER2</t>
  </si>
  <si>
    <t>EINWOHNER_PSGVSG2</t>
  </si>
  <si>
    <t>EINWOHNER_MITTEL</t>
  </si>
  <si>
    <t>EINWOHNER_PSGVSG_MITTEL</t>
  </si>
  <si>
    <t>STEUERKRAFT1</t>
  </si>
  <si>
    <t>STEUERKRAFT_PSGVSG1</t>
  </si>
  <si>
    <t>STEUERKRAFT2</t>
  </si>
  <si>
    <t>STEUERKRAFT_PSGVSG2</t>
  </si>
  <si>
    <t>STEUERKRAFT_MITTEL</t>
  </si>
  <si>
    <t>STEUERKRAFT_PSGVSG_MITTEL</t>
  </si>
  <si>
    <t>Selbstfinanzierung1</t>
  </si>
  <si>
    <t>Selbstfinanzierung2</t>
  </si>
  <si>
    <t>SelbstfinanzierungMITTEL</t>
  </si>
  <si>
    <t>Finanzertrag1</t>
  </si>
  <si>
    <t>Finanzertrag2</t>
  </si>
  <si>
    <t>FinanzertragMITTEL</t>
  </si>
  <si>
    <t>Nettozinsen1</t>
  </si>
  <si>
    <t>Nettozinsen2</t>
  </si>
  <si>
    <t>NettozinsenMITTEL</t>
  </si>
  <si>
    <t>Kapitaldienst1</t>
  </si>
  <si>
    <t>Kapitaldienst2</t>
  </si>
  <si>
    <t>KapitaldienstMITTEL</t>
  </si>
  <si>
    <t>Nettoschuld1</t>
  </si>
  <si>
    <t>Nettoschuld2</t>
  </si>
  <si>
    <t>NettoschuldMITTEL</t>
  </si>
  <si>
    <t>Bruttoschulden1</t>
  </si>
  <si>
    <t>Bruttoschulden2</t>
  </si>
  <si>
    <t>BruttoschuldenMITTEL</t>
  </si>
  <si>
    <t>EK_BF1</t>
  </si>
  <si>
    <t>EK_BF2</t>
  </si>
  <si>
    <t>EK_BF_MITTEL</t>
  </si>
  <si>
    <t>Selbstfinanzierungsanteil1</t>
  </si>
  <si>
    <t>Selbstfinanzierungsanteil2</t>
  </si>
  <si>
    <t>SelbstfinanzierungsanteilMITTEL</t>
  </si>
  <si>
    <t>Zinsbelastungsanteil1</t>
  </si>
  <si>
    <t>Zinsbelastungsanteil2</t>
  </si>
  <si>
    <t>ZinsbelastungsanteilMITTEL</t>
  </si>
  <si>
    <t>Kapitaldienstanteil1</t>
  </si>
  <si>
    <t>Kapitaldienstanteil2</t>
  </si>
  <si>
    <t>KapitaldienstanteilMITTEL</t>
  </si>
  <si>
    <t>Nettoschuld_Einw1</t>
  </si>
  <si>
    <t>Nettoschuld_Einw2</t>
  </si>
  <si>
    <t>Nettoschuld_EinwMITTEL</t>
  </si>
  <si>
    <t>Bruttoverschuldungsanteil1</t>
  </si>
  <si>
    <t>Bruttoverschuldungsanteil2</t>
  </si>
  <si>
    <t>BruttoverschuldungsanteilMITTEL</t>
  </si>
  <si>
    <t>Bilanzsituation_Steuerkraft1</t>
  </si>
  <si>
    <t>Bilanzsituation_Steuerkraft2</t>
  </si>
  <si>
    <t>Bilanzsituation_SteuerkraftMITTEL</t>
  </si>
  <si>
    <t>Mittel</t>
  </si>
  <si>
    <t>Selbstfinanzierungsanteil</t>
  </si>
  <si>
    <t>Zinsbelastungsanteil</t>
  </si>
  <si>
    <t>Kapitaldienstanteil</t>
  </si>
  <si>
    <t>Nettoschuld pro Einwohner</t>
  </si>
  <si>
    <t>Bruttoverschuldungsanteil</t>
  </si>
  <si>
    <t>Bilanzsituation</t>
  </si>
  <si>
    <t>RatingVA</t>
  </si>
  <si>
    <t>2012</t>
  </si>
  <si>
    <t>Schulfinanzen Thurgauer Volksschule 2012 - Schulkennzahlen</t>
  </si>
  <si>
    <t>STUFE_LANG</t>
  </si>
  <si>
    <t>STUFE_KURZ</t>
  </si>
  <si>
    <t>STUFE_CODE</t>
  </si>
  <si>
    <t>ANTEIL</t>
  </si>
  <si>
    <t>Sekundarschule</t>
  </si>
  <si>
    <t>SEK</t>
  </si>
  <si>
    <t>Kindergarten</t>
  </si>
  <si>
    <t>KIGA</t>
  </si>
  <si>
    <t>Primarschule</t>
  </si>
  <si>
    <t>PS</t>
  </si>
  <si>
    <t>Stufe</t>
  </si>
  <si>
    <t>Schulfinanzen Thurgauer Volksschule 2012 - Schulkennzahlen pro Stufe</t>
  </si>
  <si>
    <t>Schulfinanzen Thurgauer Volksschule 2012 - Übersicht Finanzlage</t>
  </si>
  <si>
    <t>Schulfinanzen Thurgauer Volksschule 2011/12 - Finanzkennzahlen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</si>
</sst>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8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02">
    <xf numFmtId="0" fontId="0" fillId="0" borderId="0" xfId="0"/>
    <xf numFmtId="0" fontId="0" fillId="0" borderId="0" xfId="0" applyAlignment="1">
      <alignment vertical="top"/>
    </xf>
    <xf numFmtId="0" fontId="2" fillId="2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right" vertical="top"/>
    </xf>
    <xf numFmtId="0" fontId="2" fillId="0" borderId="1" xfId="2" applyFont="1" applyFill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2" fillId="0" borderId="2" xfId="2" applyFont="1" applyFill="1" applyBorder="1" applyAlignment="1">
      <alignment vertical="top"/>
    </xf>
    <xf numFmtId="0" fontId="2" fillId="0" borderId="2" xfId="2" applyFont="1" applyFill="1" applyBorder="1" applyAlignment="1">
      <alignment horizontal="right" vertical="top"/>
    </xf>
    <xf numFmtId="3" fontId="2" fillId="0" borderId="2" xfId="2" applyNumberFormat="1" applyFont="1" applyFill="1" applyBorder="1" applyAlignment="1">
      <alignment horizontal="right" vertical="top"/>
    </xf>
    <xf numFmtId="0" fontId="2" fillId="0" borderId="5" xfId="2" applyFont="1" applyFill="1" applyBorder="1" applyAlignment="1">
      <alignment horizontal="right" vertical="top"/>
    </xf>
    <xf numFmtId="0" fontId="2" fillId="0" borderId="6" xfId="2" applyFont="1" applyFill="1" applyBorder="1" applyAlignment="1">
      <alignment vertical="top"/>
    </xf>
    <xf numFmtId="0" fontId="2" fillId="0" borderId="7" xfId="2" applyFont="1" applyFill="1" applyBorder="1" applyAlignment="1">
      <alignment vertical="top"/>
    </xf>
    <xf numFmtId="0" fontId="2" fillId="0" borderId="8" xfId="2" applyFont="1" applyFill="1" applyBorder="1" applyAlignment="1">
      <alignment vertical="top"/>
    </xf>
    <xf numFmtId="0" fontId="2" fillId="0" borderId="9" xfId="2" applyFont="1" applyFill="1" applyBorder="1" applyAlignment="1">
      <alignment vertical="top"/>
    </xf>
    <xf numFmtId="0" fontId="2" fillId="0" borderId="9" xfId="2" applyFont="1" applyFill="1" applyBorder="1" applyAlignment="1">
      <alignment horizontal="right" vertical="top"/>
    </xf>
    <xf numFmtId="0" fontId="2" fillId="0" borderId="7" xfId="2" applyFont="1" applyFill="1" applyBorder="1" applyAlignment="1">
      <alignment horizontal="right" vertical="top"/>
    </xf>
    <xf numFmtId="0" fontId="2" fillId="0" borderId="8" xfId="2" applyFont="1" applyFill="1" applyBorder="1" applyAlignment="1">
      <alignment horizontal="right" vertical="top"/>
    </xf>
    <xf numFmtId="3" fontId="2" fillId="0" borderId="7" xfId="2" applyNumberFormat="1" applyFont="1" applyFill="1" applyBorder="1" applyAlignment="1">
      <alignment horizontal="right" vertical="top"/>
    </xf>
    <xf numFmtId="3" fontId="2" fillId="0" borderId="8" xfId="2" applyNumberFormat="1" applyFont="1" applyFill="1" applyBorder="1" applyAlignment="1">
      <alignment horizontal="right" vertical="top"/>
    </xf>
    <xf numFmtId="3" fontId="2" fillId="0" borderId="10" xfId="2" applyNumberFormat="1" applyFont="1" applyFill="1" applyBorder="1" applyAlignment="1">
      <alignment horizontal="right" vertical="top"/>
    </xf>
    <xf numFmtId="3" fontId="2" fillId="0" borderId="11" xfId="2" applyNumberFormat="1" applyFont="1" applyFill="1" applyBorder="1" applyAlignment="1">
      <alignment horizontal="right" vertical="top"/>
    </xf>
    <xf numFmtId="4" fontId="2" fillId="0" borderId="12" xfId="2" applyNumberFormat="1" applyFont="1" applyFill="1" applyBorder="1" applyAlignment="1">
      <alignment horizontal="right" vertical="top"/>
    </xf>
    <xf numFmtId="3" fontId="2" fillId="0" borderId="12" xfId="2" applyNumberFormat="1" applyFont="1" applyFill="1" applyBorder="1" applyAlignment="1">
      <alignment horizontal="right" vertical="top"/>
    </xf>
    <xf numFmtId="3" fontId="2" fillId="0" borderId="13" xfId="2" applyNumberFormat="1" applyFont="1" applyFill="1" applyBorder="1" applyAlignment="1">
      <alignment horizontal="right" vertical="top"/>
    </xf>
    <xf numFmtId="3" fontId="2" fillId="0" borderId="14" xfId="2" applyNumberFormat="1" applyFont="1" applyFill="1" applyBorder="1" applyAlignment="1">
      <alignment horizontal="right" vertical="top"/>
    </xf>
    <xf numFmtId="3" fontId="2" fillId="0" borderId="15" xfId="2" applyNumberFormat="1" applyFont="1" applyFill="1" applyBorder="1" applyAlignment="1">
      <alignment horizontal="right" vertical="top"/>
    </xf>
    <xf numFmtId="3" fontId="2" fillId="0" borderId="16" xfId="2" applyNumberFormat="1" applyFont="1" applyFill="1" applyBorder="1" applyAlignment="1">
      <alignment horizontal="right" vertical="top"/>
    </xf>
    <xf numFmtId="3" fontId="2" fillId="0" borderId="17" xfId="2" applyNumberFormat="1" applyFont="1" applyFill="1" applyBorder="1" applyAlignment="1">
      <alignment horizontal="right" vertical="top"/>
    </xf>
    <xf numFmtId="4" fontId="2" fillId="0" borderId="18" xfId="2" applyNumberFormat="1" applyFont="1" applyFill="1" applyBorder="1" applyAlignment="1">
      <alignment horizontal="right" vertical="top"/>
    </xf>
    <xf numFmtId="0" fontId="2" fillId="2" borderId="19" xfId="3" applyFont="1" applyFill="1" applyBorder="1" applyAlignment="1">
      <alignment horizontal="center" vertical="top"/>
    </xf>
    <xf numFmtId="0" fontId="0" fillId="0" borderId="1" xfId="0" applyBorder="1"/>
    <xf numFmtId="0" fontId="2" fillId="0" borderId="1" xfId="3" applyFont="1" applyFill="1" applyBorder="1" applyAlignment="1">
      <alignment horizontal="right" vertical="top"/>
    </xf>
    <xf numFmtId="0" fontId="2" fillId="0" borderId="1" xfId="3" applyFont="1" applyFill="1" applyBorder="1" applyAlignment="1">
      <alignment vertical="top"/>
    </xf>
    <xf numFmtId="0" fontId="2" fillId="0" borderId="1" xfId="3" applyBorder="1" applyAlignment="1">
      <alignment vertical="top"/>
    </xf>
    <xf numFmtId="3" fontId="2" fillId="0" borderId="1" xfId="3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right" vertical="top"/>
    </xf>
    <xf numFmtId="0" fontId="3" fillId="0" borderId="0" xfId="0" applyFont="1"/>
    <xf numFmtId="0" fontId="2" fillId="0" borderId="5" xfId="3" applyFont="1" applyFill="1" applyBorder="1" applyAlignment="1">
      <alignment horizontal="right" vertical="top"/>
    </xf>
    <xf numFmtId="0" fontId="2" fillId="0" borderId="5" xfId="3" applyFont="1" applyFill="1" applyBorder="1" applyAlignment="1">
      <alignment vertical="top"/>
    </xf>
    <xf numFmtId="0" fontId="2" fillId="0" borderId="20" xfId="3" applyFont="1" applyFill="1" applyBorder="1" applyAlignment="1">
      <alignment vertical="top"/>
    </xf>
    <xf numFmtId="0" fontId="2" fillId="0" borderId="18" xfId="3" applyFont="1" applyFill="1" applyBorder="1" applyAlignment="1">
      <alignment horizontal="right" vertical="top"/>
    </xf>
    <xf numFmtId="0" fontId="3" fillId="3" borderId="3" xfId="0" applyFont="1" applyFill="1" applyBorder="1"/>
    <xf numFmtId="0" fontId="2" fillId="0" borderId="21" xfId="3" applyFont="1" applyFill="1" applyBorder="1" applyAlignment="1">
      <alignment vertical="top"/>
    </xf>
    <xf numFmtId="0" fontId="2" fillId="0" borderId="22" xfId="3" applyFont="1" applyFill="1" applyBorder="1" applyAlignment="1">
      <alignment vertical="top"/>
    </xf>
    <xf numFmtId="0" fontId="2" fillId="0" borderId="7" xfId="3" applyFont="1" applyFill="1" applyBorder="1" applyAlignment="1">
      <alignment vertical="top"/>
    </xf>
    <xf numFmtId="0" fontId="3" fillId="3" borderId="8" xfId="0" applyFont="1" applyFill="1" applyBorder="1"/>
    <xf numFmtId="0" fontId="3" fillId="3" borderId="23" xfId="0" applyFont="1" applyFill="1" applyBorder="1"/>
    <xf numFmtId="0" fontId="3" fillId="3" borderId="0" xfId="0" applyFont="1" applyFill="1" applyBorder="1"/>
    <xf numFmtId="3" fontId="2" fillId="0" borderId="24" xfId="3" applyNumberFormat="1" applyFont="1" applyFill="1" applyBorder="1" applyAlignment="1">
      <alignment horizontal="right" vertical="top"/>
    </xf>
    <xf numFmtId="0" fontId="2" fillId="0" borderId="25" xfId="3" applyFont="1" applyFill="1" applyBorder="1" applyAlignment="1">
      <alignment horizontal="right" vertical="top"/>
    </xf>
    <xf numFmtId="3" fontId="2" fillId="0" borderId="26" xfId="3" applyNumberFormat="1" applyFont="1" applyFill="1" applyBorder="1" applyAlignment="1">
      <alignment horizontal="right" vertical="top"/>
    </xf>
    <xf numFmtId="0" fontId="2" fillId="0" borderId="27" xfId="3" applyBorder="1" applyAlignment="1">
      <alignment vertical="top"/>
    </xf>
    <xf numFmtId="0" fontId="2" fillId="0" borderId="28" xfId="3" applyFont="1" applyFill="1" applyBorder="1" applyAlignment="1">
      <alignment horizontal="right" vertical="top"/>
    </xf>
    <xf numFmtId="3" fontId="2" fillId="0" borderId="25" xfId="3" applyNumberFormat="1" applyFont="1" applyFill="1" applyBorder="1" applyAlignment="1">
      <alignment horizontal="right" vertical="top"/>
    </xf>
    <xf numFmtId="3" fontId="2" fillId="0" borderId="28" xfId="3" applyNumberFormat="1" applyFont="1" applyFill="1" applyBorder="1" applyAlignment="1">
      <alignment horizontal="right" vertical="top"/>
    </xf>
    <xf numFmtId="3" fontId="2" fillId="0" borderId="20" xfId="3" applyNumberFormat="1" applyFont="1" applyFill="1" applyBorder="1" applyAlignment="1">
      <alignment horizontal="right" vertical="top"/>
    </xf>
    <xf numFmtId="3" fontId="2" fillId="0" borderId="21" xfId="3" applyNumberFormat="1" applyFont="1" applyFill="1" applyBorder="1" applyAlignment="1">
      <alignment horizontal="right" vertical="top"/>
    </xf>
    <xf numFmtId="3" fontId="2" fillId="0" borderId="22" xfId="3" applyNumberFormat="1" applyFont="1" applyFill="1" applyBorder="1" applyAlignment="1">
      <alignment horizontal="right" vertical="top"/>
    </xf>
    <xf numFmtId="0" fontId="2" fillId="0" borderId="21" xfId="3" applyNumberFormat="1" applyFont="1" applyFill="1" applyBorder="1" applyAlignment="1">
      <alignment horizontal="right" vertical="top"/>
    </xf>
    <xf numFmtId="0" fontId="2" fillId="0" borderId="22" xfId="3" applyNumberFormat="1" applyFont="1" applyFill="1" applyBorder="1" applyAlignment="1">
      <alignment horizontal="right" vertical="top"/>
    </xf>
    <xf numFmtId="164" fontId="2" fillId="0" borderId="20" xfId="1" applyNumberFormat="1" applyFont="1" applyFill="1" applyBorder="1" applyAlignment="1">
      <alignment horizontal="right" vertical="top"/>
    </xf>
    <xf numFmtId="164" fontId="2" fillId="0" borderId="25" xfId="1" applyNumberFormat="1" applyFont="1" applyFill="1" applyBorder="1" applyAlignment="1">
      <alignment horizontal="right" vertical="top"/>
    </xf>
    <xf numFmtId="164" fontId="2" fillId="0" borderId="28" xfId="1" applyNumberFormat="1" applyFont="1" applyFill="1" applyBorder="1" applyAlignment="1">
      <alignment horizontal="right" vertical="top"/>
    </xf>
    <xf numFmtId="164" fontId="2" fillId="0" borderId="27" xfId="1" applyNumberFormat="1" applyFont="1" applyFill="1" applyBorder="1" applyAlignment="1">
      <alignment horizontal="right" vertical="top"/>
    </xf>
    <xf numFmtId="3" fontId="2" fillId="0" borderId="27" xfId="3" applyNumberFormat="1" applyFont="1" applyFill="1" applyBorder="1" applyAlignment="1">
      <alignment horizontal="right" vertical="top"/>
    </xf>
    <xf numFmtId="164" fontId="2" fillId="0" borderId="5" xfId="1" applyNumberFormat="1" applyFont="1" applyFill="1" applyBorder="1" applyAlignment="1">
      <alignment horizontal="right" vertical="top"/>
    </xf>
    <xf numFmtId="164" fontId="2" fillId="0" borderId="29" xfId="1" applyNumberFormat="1" applyFont="1" applyFill="1" applyBorder="1" applyAlignment="1">
      <alignment horizontal="right" vertical="top"/>
    </xf>
    <xf numFmtId="3" fontId="2" fillId="0" borderId="30" xfId="3" applyNumberFormat="1" applyFont="1" applyFill="1" applyBorder="1" applyAlignment="1">
      <alignment horizontal="right" vertical="top"/>
    </xf>
    <xf numFmtId="3" fontId="2" fillId="0" borderId="31" xfId="3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12" xfId="3" applyFont="1" applyFill="1" applyBorder="1" applyAlignment="1">
      <alignment vertical="top"/>
    </xf>
    <xf numFmtId="0" fontId="2" fillId="0" borderId="6" xfId="3" applyFont="1" applyFill="1" applyBorder="1" applyAlignment="1">
      <alignment horizontal="right" vertical="top"/>
    </xf>
    <xf numFmtId="0" fontId="2" fillId="0" borderId="2" xfId="3" applyFont="1" applyFill="1" applyBorder="1" applyAlignment="1">
      <alignment vertical="top"/>
    </xf>
    <xf numFmtId="0" fontId="2" fillId="0" borderId="9" xfId="3" applyFont="1" applyFill="1" applyBorder="1" applyAlignment="1">
      <alignment vertical="top"/>
    </xf>
    <xf numFmtId="3" fontId="2" fillId="0" borderId="13" xfId="3" applyNumberFormat="1" applyFont="1" applyFill="1" applyBorder="1" applyAlignment="1">
      <alignment horizontal="right" vertical="top"/>
    </xf>
    <xf numFmtId="0" fontId="2" fillId="0" borderId="2" xfId="3" applyBorder="1" applyAlignment="1">
      <alignment vertical="top"/>
    </xf>
    <xf numFmtId="0" fontId="2" fillId="0" borderId="14" xfId="3" applyFont="1" applyFill="1" applyBorder="1" applyAlignment="1">
      <alignment horizontal="right" vertical="top"/>
    </xf>
    <xf numFmtId="3" fontId="2" fillId="0" borderId="14" xfId="3" applyNumberFormat="1" applyFont="1" applyFill="1" applyBorder="1" applyAlignment="1">
      <alignment horizontal="right" vertical="top"/>
    </xf>
    <xf numFmtId="3" fontId="2" fillId="0" borderId="12" xfId="3" applyNumberFormat="1" applyFont="1" applyFill="1" applyBorder="1" applyAlignment="1">
      <alignment horizontal="right" vertical="top"/>
    </xf>
    <xf numFmtId="3" fontId="2" fillId="0" borderId="7" xfId="3" applyNumberFormat="1" applyFont="1" applyFill="1" applyBorder="1" applyAlignment="1">
      <alignment horizontal="right" vertical="top"/>
    </xf>
    <xf numFmtId="0" fontId="2" fillId="0" borderId="7" xfId="3" applyNumberFormat="1" applyFont="1" applyFill="1" applyBorder="1" applyAlignment="1">
      <alignment horizontal="right" vertical="top"/>
    </xf>
    <xf numFmtId="164" fontId="2" fillId="0" borderId="12" xfId="1" applyNumberFormat="1" applyFont="1" applyFill="1" applyBorder="1" applyAlignment="1">
      <alignment horizontal="right" vertical="top"/>
    </xf>
    <xf numFmtId="164" fontId="2" fillId="0" borderId="14" xfId="1" applyNumberFormat="1" applyFont="1" applyFill="1" applyBorder="1" applyAlignment="1">
      <alignment horizontal="right" vertical="top"/>
    </xf>
    <xf numFmtId="164" fontId="2" fillId="0" borderId="2" xfId="1" applyNumberFormat="1" applyFont="1" applyFill="1" applyBorder="1" applyAlignment="1">
      <alignment horizontal="right" vertical="top"/>
    </xf>
    <xf numFmtId="3" fontId="2" fillId="0" borderId="2" xfId="3" applyNumberFormat="1" applyFont="1" applyFill="1" applyBorder="1" applyAlignment="1">
      <alignment horizontal="right" vertical="top"/>
    </xf>
    <xf numFmtId="164" fontId="2" fillId="0" borderId="9" xfId="1" applyNumberFormat="1" applyFont="1" applyFill="1" applyBorder="1" applyAlignment="1">
      <alignment horizontal="right" vertical="top"/>
    </xf>
    <xf numFmtId="3" fontId="2" fillId="0" borderId="32" xfId="3" applyNumberFormat="1" applyFont="1" applyFill="1" applyBorder="1" applyAlignment="1">
      <alignment horizontal="right" vertical="top"/>
    </xf>
    <xf numFmtId="0" fontId="3" fillId="3" borderId="33" xfId="0" applyFont="1" applyFill="1" applyBorder="1"/>
    <xf numFmtId="0" fontId="3" fillId="3" borderId="34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/>
    </xf>
    <xf numFmtId="0" fontId="4" fillId="3" borderId="35" xfId="0" applyFont="1" applyFill="1" applyBorder="1" applyAlignment="1">
      <alignment horizontal="center" vertical="top"/>
    </xf>
    <xf numFmtId="0" fontId="4" fillId="3" borderId="36" xfId="0" applyFont="1" applyFill="1" applyBorder="1" applyAlignment="1">
      <alignment horizontal="center" vertical="top"/>
    </xf>
    <xf numFmtId="0" fontId="4" fillId="3" borderId="37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33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6" fillId="3" borderId="34" xfId="0" applyFont="1" applyFill="1" applyBorder="1" applyAlignment="1">
      <alignment horizontal="center" vertical="top"/>
    </xf>
    <xf numFmtId="0" fontId="4" fillId="3" borderId="35" xfId="0" applyFont="1" applyFill="1" applyBorder="1"/>
    <xf numFmtId="0" fontId="4" fillId="3" borderId="36" xfId="0" applyFont="1" applyFill="1" applyBorder="1"/>
    <xf numFmtId="0" fontId="4" fillId="3" borderId="38" xfId="0" applyFont="1" applyFill="1" applyBorder="1"/>
    <xf numFmtId="0" fontId="4" fillId="3" borderId="2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3" fontId="3" fillId="0" borderId="0" xfId="0" applyNumberFormat="1" applyFont="1"/>
    <xf numFmtId="0" fontId="7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2" fillId="2" borderId="19" xfId="4" applyFont="1" applyFill="1" applyBorder="1" applyAlignment="1">
      <alignment horizontal="center" vertical="top"/>
    </xf>
    <xf numFmtId="0" fontId="2" fillId="0" borderId="1" xfId="4" applyFont="1" applyFill="1" applyBorder="1" applyAlignment="1">
      <alignment horizontal="right" vertical="top"/>
    </xf>
    <xf numFmtId="0" fontId="2" fillId="0" borderId="1" xfId="4" applyFont="1" applyFill="1" applyBorder="1" applyAlignment="1">
      <alignment vertical="top"/>
    </xf>
    <xf numFmtId="4" fontId="2" fillId="0" borderId="1" xfId="4" applyNumberFormat="1" applyFont="1" applyFill="1" applyBorder="1" applyAlignment="1">
      <alignment horizontal="right" vertical="top"/>
    </xf>
    <xf numFmtId="164" fontId="2" fillId="0" borderId="1" xfId="4" applyNumberFormat="1" applyFont="1" applyFill="1" applyBorder="1" applyAlignment="1">
      <alignment horizontal="right" vertical="top"/>
    </xf>
    <xf numFmtId="3" fontId="2" fillId="0" borderId="1" xfId="4" applyNumberFormat="1" applyFont="1" applyFill="1" applyBorder="1" applyAlignment="1">
      <alignment horizontal="right" vertical="top"/>
    </xf>
    <xf numFmtId="0" fontId="4" fillId="0" borderId="0" xfId="0" applyFont="1"/>
    <xf numFmtId="0" fontId="6" fillId="0" borderId="0" xfId="0" applyFont="1"/>
    <xf numFmtId="0" fontId="2" fillId="0" borderId="5" xfId="4" applyFont="1" applyFill="1" applyBorder="1" applyAlignment="1">
      <alignment horizontal="right" vertical="top"/>
    </xf>
    <xf numFmtId="0" fontId="2" fillId="0" borderId="18" xfId="4" applyFont="1" applyFill="1" applyBorder="1" applyAlignment="1">
      <alignment vertical="top"/>
    </xf>
    <xf numFmtId="0" fontId="6" fillId="3" borderId="3" xfId="0" applyFont="1" applyFill="1" applyBorder="1"/>
    <xf numFmtId="0" fontId="2" fillId="0" borderId="21" xfId="4" applyFont="1" applyFill="1" applyBorder="1" applyAlignment="1">
      <alignment vertical="top"/>
    </xf>
    <xf numFmtId="0" fontId="2" fillId="0" borderId="22" xfId="4" applyFont="1" applyFill="1" applyBorder="1" applyAlignment="1">
      <alignment vertical="top"/>
    </xf>
    <xf numFmtId="0" fontId="2" fillId="0" borderId="20" xfId="4" applyFont="1" applyFill="1" applyBorder="1" applyAlignment="1">
      <alignment vertical="top"/>
    </xf>
    <xf numFmtId="0" fontId="2" fillId="0" borderId="5" xfId="4" applyFont="1" applyFill="1" applyBorder="1" applyAlignment="1">
      <alignment vertical="top"/>
    </xf>
    <xf numFmtId="0" fontId="6" fillId="3" borderId="4" xfId="0" applyFont="1" applyFill="1" applyBorder="1"/>
    <xf numFmtId="0" fontId="6" fillId="3" borderId="0" xfId="0" applyFont="1" applyFill="1" applyBorder="1"/>
    <xf numFmtId="0" fontId="6" fillId="3" borderId="23" xfId="0" applyFont="1" applyFill="1" applyBorder="1"/>
    <xf numFmtId="3" fontId="2" fillId="0" borderId="24" xfId="4" applyNumberFormat="1" applyFont="1" applyFill="1" applyBorder="1" applyAlignment="1">
      <alignment horizontal="right" vertical="top"/>
    </xf>
    <xf numFmtId="3" fontId="2" fillId="0" borderId="26" xfId="4" applyNumberFormat="1" applyFont="1" applyFill="1" applyBorder="1" applyAlignment="1">
      <alignment horizontal="right" vertical="top"/>
    </xf>
    <xf numFmtId="3" fontId="2" fillId="0" borderId="27" xfId="4" applyNumberFormat="1" applyFont="1" applyFill="1" applyBorder="1" applyAlignment="1">
      <alignment horizontal="right" vertical="top"/>
    </xf>
    <xf numFmtId="3" fontId="2" fillId="0" borderId="20" xfId="4" applyNumberFormat="1" applyFont="1" applyFill="1" applyBorder="1" applyAlignment="1">
      <alignment horizontal="right" vertical="top"/>
    </xf>
    <xf numFmtId="0" fontId="2" fillId="0" borderId="18" xfId="4" applyFont="1" applyFill="1" applyBorder="1" applyAlignment="1">
      <alignment horizontal="right" vertical="top"/>
    </xf>
    <xf numFmtId="164" fontId="2" fillId="0" borderId="24" xfId="4" applyNumberFormat="1" applyFont="1" applyFill="1" applyBorder="1" applyAlignment="1">
      <alignment horizontal="right" vertical="top"/>
    </xf>
    <xf numFmtId="164" fontId="2" fillId="0" borderId="26" xfId="4" applyNumberFormat="1" applyFont="1" applyFill="1" applyBorder="1" applyAlignment="1">
      <alignment horizontal="right" vertical="top"/>
    </xf>
    <xf numFmtId="164" fontId="2" fillId="0" borderId="27" xfId="4" applyNumberFormat="1" applyFont="1" applyFill="1" applyBorder="1" applyAlignment="1">
      <alignment horizontal="right" vertical="top"/>
    </xf>
    <xf numFmtId="3" fontId="2" fillId="4" borderId="25" xfId="4" applyNumberFormat="1" applyFont="1" applyFill="1" applyBorder="1" applyAlignment="1">
      <alignment horizontal="right" vertical="top"/>
    </xf>
    <xf numFmtId="3" fontId="2" fillId="4" borderId="28" xfId="4" applyNumberFormat="1" applyFont="1" applyFill="1" applyBorder="1" applyAlignment="1">
      <alignment horizontal="right" vertical="top"/>
    </xf>
    <xf numFmtId="164" fontId="2" fillId="4" borderId="25" xfId="4" applyNumberFormat="1" applyFont="1" applyFill="1" applyBorder="1" applyAlignment="1">
      <alignment horizontal="right" vertical="top"/>
    </xf>
    <xf numFmtId="164" fontId="2" fillId="4" borderId="28" xfId="4" applyNumberFormat="1" applyFont="1" applyFill="1" applyBorder="1" applyAlignment="1">
      <alignment horizontal="right" vertical="top"/>
    </xf>
    <xf numFmtId="0" fontId="2" fillId="0" borderId="7" xfId="4" applyFont="1" applyFill="1" applyBorder="1" applyAlignment="1">
      <alignment vertical="top"/>
    </xf>
    <xf numFmtId="0" fontId="2" fillId="0" borderId="12" xfId="4" applyFont="1" applyFill="1" applyBorder="1" applyAlignment="1">
      <alignment vertical="top"/>
    </xf>
    <xf numFmtId="0" fontId="2" fillId="0" borderId="6" xfId="4" applyFont="1" applyFill="1" applyBorder="1" applyAlignment="1">
      <alignment vertical="top"/>
    </xf>
    <xf numFmtId="0" fontId="2" fillId="0" borderId="2" xfId="4" applyFont="1" applyFill="1" applyBorder="1" applyAlignment="1">
      <alignment horizontal="right" vertical="top"/>
    </xf>
    <xf numFmtId="0" fontId="2" fillId="0" borderId="2" xfId="4" applyFont="1" applyFill="1" applyBorder="1" applyAlignment="1">
      <alignment vertical="top"/>
    </xf>
    <xf numFmtId="0" fontId="2" fillId="0" borderId="9" xfId="4" applyFont="1" applyFill="1" applyBorder="1" applyAlignment="1">
      <alignment vertical="top"/>
    </xf>
    <xf numFmtId="3" fontId="2" fillId="0" borderId="13" xfId="4" applyNumberFormat="1" applyFont="1" applyFill="1" applyBorder="1" applyAlignment="1">
      <alignment horizontal="right" vertical="top"/>
    </xf>
    <xf numFmtId="3" fontId="2" fillId="0" borderId="2" xfId="4" applyNumberFormat="1" applyFont="1" applyFill="1" applyBorder="1" applyAlignment="1">
      <alignment horizontal="right" vertical="top"/>
    </xf>
    <xf numFmtId="3" fontId="2" fillId="4" borderId="14" xfId="4" applyNumberFormat="1" applyFont="1" applyFill="1" applyBorder="1" applyAlignment="1">
      <alignment horizontal="right" vertical="top"/>
    </xf>
    <xf numFmtId="3" fontId="2" fillId="0" borderId="12" xfId="4" applyNumberFormat="1" applyFont="1" applyFill="1" applyBorder="1" applyAlignment="1">
      <alignment horizontal="right" vertical="top"/>
    </xf>
    <xf numFmtId="0" fontId="2" fillId="0" borderId="6" xfId="4" applyFont="1" applyFill="1" applyBorder="1" applyAlignment="1">
      <alignment horizontal="right" vertical="top"/>
    </xf>
    <xf numFmtId="4" fontId="2" fillId="0" borderId="2" xfId="4" applyNumberFormat="1" applyFont="1" applyFill="1" applyBorder="1" applyAlignment="1">
      <alignment horizontal="right" vertical="top"/>
    </xf>
    <xf numFmtId="0" fontId="2" fillId="0" borderId="9" xfId="4" applyFont="1" applyFill="1" applyBorder="1" applyAlignment="1">
      <alignment horizontal="right" vertical="top"/>
    </xf>
    <xf numFmtId="164" fontId="2" fillId="0" borderId="13" xfId="4" applyNumberFormat="1" applyFont="1" applyFill="1" applyBorder="1" applyAlignment="1">
      <alignment horizontal="right" vertical="top"/>
    </xf>
    <xf numFmtId="164" fontId="2" fillId="0" borderId="2" xfId="4" applyNumberFormat="1" applyFont="1" applyFill="1" applyBorder="1" applyAlignment="1">
      <alignment horizontal="right" vertical="top"/>
    </xf>
    <xf numFmtId="164" fontId="2" fillId="4" borderId="14" xfId="4" applyNumberFormat="1" applyFont="1" applyFill="1" applyBorder="1" applyAlignment="1">
      <alignment horizontal="right" vertical="top"/>
    </xf>
    <xf numFmtId="0" fontId="6" fillId="3" borderId="8" xfId="0" applyFont="1" applyFill="1" applyBorder="1"/>
    <xf numFmtId="0" fontId="6" fillId="3" borderId="33" xfId="0" applyFont="1" applyFill="1" applyBorder="1"/>
    <xf numFmtId="0" fontId="6" fillId="3" borderId="11" xfId="0" applyFont="1" applyFill="1" applyBorder="1"/>
    <xf numFmtId="0" fontId="6" fillId="3" borderId="34" xfId="0" applyFont="1" applyFill="1" applyBorder="1"/>
    <xf numFmtId="0" fontId="8" fillId="2" borderId="19" xfId="3" applyFont="1" applyFill="1" applyBorder="1" applyAlignment="1">
      <alignment horizontal="center" vertical="top"/>
    </xf>
    <xf numFmtId="0" fontId="9" fillId="3" borderId="35" xfId="0" applyFont="1" applyFill="1" applyBorder="1"/>
    <xf numFmtId="0" fontId="8" fillId="0" borderId="7" xfId="3" applyFont="1" applyFill="1" applyBorder="1" applyAlignment="1">
      <alignment vertical="top"/>
    </xf>
    <xf numFmtId="0" fontId="8" fillId="0" borderId="21" xfId="3" applyFont="1" applyFill="1" applyBorder="1" applyAlignment="1">
      <alignment vertical="top"/>
    </xf>
    <xf numFmtId="0" fontId="8" fillId="0" borderId="22" xfId="3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2" fillId="0" borderId="12" xfId="2" applyFont="1" applyFill="1" applyBorder="1" applyAlignment="1">
      <alignment vertical="top"/>
    </xf>
    <xf numFmtId="0" fontId="2" fillId="0" borderId="12" xfId="2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0" fontId="2" fillId="0" borderId="8" xfId="2" applyFont="1" applyFill="1" applyBorder="1" applyAlignment="1">
      <alignment horizontal="left" vertical="top"/>
    </xf>
    <xf numFmtId="3" fontId="2" fillId="0" borderId="1" xfId="2" applyNumberFormat="1" applyFont="1" applyFill="1" applyBorder="1" applyAlignment="1">
      <alignment horizontal="right" vertical="top"/>
    </xf>
    <xf numFmtId="3" fontId="2" fillId="0" borderId="6" xfId="2" applyNumberFormat="1" applyFont="1" applyFill="1" applyBorder="1" applyAlignment="1">
      <alignment horizontal="right" vertical="top"/>
    </xf>
    <xf numFmtId="3" fontId="2" fillId="0" borderId="39" xfId="2" applyNumberFormat="1" applyFont="1" applyFill="1" applyBorder="1" applyAlignment="1">
      <alignment horizontal="right" vertical="top"/>
    </xf>
    <xf numFmtId="3" fontId="2" fillId="0" borderId="40" xfId="2" applyNumberFormat="1" applyFont="1" applyFill="1" applyBorder="1" applyAlignment="1">
      <alignment horizontal="right" vertical="top"/>
    </xf>
    <xf numFmtId="3" fontId="2" fillId="0" borderId="41" xfId="2" applyNumberFormat="1" applyFont="1" applyFill="1" applyBorder="1" applyAlignment="1">
      <alignment horizontal="right" vertical="top"/>
    </xf>
    <xf numFmtId="3" fontId="2" fillId="0" borderId="24" xfId="2" applyNumberFormat="1" applyFont="1" applyFill="1" applyBorder="1" applyAlignment="1">
      <alignment horizontal="right" vertical="top"/>
    </xf>
    <xf numFmtId="3" fontId="2" fillId="0" borderId="25" xfId="2" applyNumberFormat="1" applyFont="1" applyFill="1" applyBorder="1" applyAlignment="1">
      <alignment horizontal="right" vertical="top"/>
    </xf>
    <xf numFmtId="3" fontId="2" fillId="0" borderId="26" xfId="2" applyNumberFormat="1" applyFont="1" applyFill="1" applyBorder="1" applyAlignment="1">
      <alignment horizontal="right" vertical="top"/>
    </xf>
    <xf numFmtId="3" fontId="2" fillId="0" borderId="27" xfId="2" applyNumberFormat="1" applyFont="1" applyFill="1" applyBorder="1" applyAlignment="1">
      <alignment horizontal="right" vertical="top"/>
    </xf>
    <xf numFmtId="3" fontId="2" fillId="0" borderId="28" xfId="2" applyNumberFormat="1" applyFont="1" applyFill="1" applyBorder="1" applyAlignment="1">
      <alignment horizontal="right" vertical="top"/>
    </xf>
    <xf numFmtId="0" fontId="4" fillId="3" borderId="37" xfId="0" applyFont="1" applyFill="1" applyBorder="1" applyAlignment="1">
      <alignment horizontal="center" vertical="top"/>
    </xf>
    <xf numFmtId="0" fontId="4" fillId="3" borderId="36" xfId="0" applyFont="1" applyFill="1" applyBorder="1" applyAlignment="1">
      <alignment horizontal="center" vertical="top"/>
    </xf>
    <xf numFmtId="0" fontId="4" fillId="3" borderId="38" xfId="0" applyFont="1" applyFill="1" applyBorder="1" applyAlignment="1">
      <alignment horizontal="center" vertical="top"/>
    </xf>
    <xf numFmtId="0" fontId="4" fillId="3" borderId="37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</cellXfs>
  <cellStyles count="5">
    <cellStyle name="Prozent" xfId="1" builtinId="5"/>
    <cellStyle name="Standard" xfId="0" builtinId="0"/>
    <cellStyle name="Standard_Tabelle1" xfId="2"/>
    <cellStyle name="Standard_Tabelle2" xfId="3"/>
    <cellStyle name="Standard_Tabelle3" xfId="4"/>
  </cellStyles>
  <dxfs count="11">
    <dxf>
      <fill>
        <patternFill>
          <bgColor indexed="25"/>
        </patternFill>
      </fill>
    </dxf>
    <dxf>
      <fill>
        <patternFill>
          <bgColor indexed="25"/>
        </patternFill>
      </fill>
    </dxf>
    <dxf>
      <font>
        <condense val="0"/>
        <extend val="0"/>
      </font>
      <fill>
        <patternFill>
          <bgColor indexed="25"/>
        </patternFill>
      </fill>
    </dxf>
    <dxf>
      <font>
        <condense val="0"/>
        <extend val="0"/>
      </font>
      <fill>
        <patternFill>
          <bgColor indexed="25"/>
        </patternFill>
      </fill>
    </dxf>
    <dxf>
      <font>
        <condense val="0"/>
        <extend val="0"/>
      </font>
      <fill>
        <patternFill>
          <bgColor indexed="25"/>
        </patternFill>
      </fill>
    </dxf>
    <dxf>
      <font>
        <condense val="0"/>
        <extend val="0"/>
      </font>
      <fill>
        <patternFill>
          <bgColor indexed="25"/>
        </patternFill>
      </fill>
    </dxf>
    <dxf>
      <font>
        <condense val="0"/>
        <extend val="0"/>
      </font>
      <fill>
        <patternFill>
          <bgColor indexed="25"/>
        </patternFill>
      </fill>
    </dxf>
    <dxf>
      <font>
        <condense val="0"/>
        <extend val="0"/>
      </font>
      <fill>
        <patternFill>
          <bgColor indexed="25"/>
        </patternFill>
      </fill>
    </dxf>
    <dxf>
      <font>
        <condense val="0"/>
        <extend val="0"/>
      </font>
      <fill>
        <patternFill>
          <bgColor indexed="25"/>
        </patternFill>
      </fill>
    </dxf>
    <dxf>
      <font>
        <condense val="0"/>
        <extend val="0"/>
      </font>
      <fill>
        <patternFill>
          <bgColor indexed="25"/>
        </patternFill>
      </fill>
    </dxf>
    <dxf>
      <font>
        <condense val="0"/>
        <extend val="0"/>
      </font>
      <fill>
        <patternFill>
          <bgColor indexed="2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200025</xdr:colOff>
      <xdr:row>0</xdr:row>
      <xdr:rowOff>0</xdr:rowOff>
    </xdr:from>
    <xdr:to>
      <xdr:col>53</xdr:col>
      <xdr:colOff>552450</xdr:colOff>
      <xdr:row>3</xdr:row>
      <xdr:rowOff>28575</xdr:rowOff>
    </xdr:to>
    <xdr:pic>
      <xdr:nvPicPr>
        <xdr:cNvPr id="1081" name="Picture 1" descr="logo_verw_t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4100" y="0"/>
          <a:ext cx="1514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171450</xdr:colOff>
      <xdr:row>0</xdr:row>
      <xdr:rowOff>0</xdr:rowOff>
    </xdr:from>
    <xdr:to>
      <xdr:col>51</xdr:col>
      <xdr:colOff>523875</xdr:colOff>
      <xdr:row>3</xdr:row>
      <xdr:rowOff>28575</xdr:rowOff>
    </xdr:to>
    <xdr:pic>
      <xdr:nvPicPr>
        <xdr:cNvPr id="4153" name="Picture 1" descr="logo_verw_t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0"/>
          <a:ext cx="1514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457200</xdr:colOff>
      <xdr:row>0</xdr:row>
      <xdr:rowOff>0</xdr:rowOff>
    </xdr:from>
    <xdr:to>
      <xdr:col>33</xdr:col>
      <xdr:colOff>685800</xdr:colOff>
      <xdr:row>3</xdr:row>
      <xdr:rowOff>28575</xdr:rowOff>
    </xdr:to>
    <xdr:pic>
      <xdr:nvPicPr>
        <xdr:cNvPr id="2084" name="Picture 1" descr="logo_verw_t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0"/>
          <a:ext cx="1514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428625</xdr:colOff>
      <xdr:row>0</xdr:row>
      <xdr:rowOff>0</xdr:rowOff>
    </xdr:from>
    <xdr:to>
      <xdr:col>60</xdr:col>
      <xdr:colOff>457200</xdr:colOff>
      <xdr:row>3</xdr:row>
      <xdr:rowOff>28575</xdr:rowOff>
    </xdr:to>
    <xdr:pic>
      <xdr:nvPicPr>
        <xdr:cNvPr id="3136" name="Picture 1" descr="logo_verw_t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0"/>
          <a:ext cx="1514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7"/>
  <sheetViews>
    <sheetView showGridLines="0" tabSelected="1" topLeftCell="D1" workbookViewId="0">
      <pane ySplit="15" topLeftCell="A16" activePane="bottomLeft" state="frozen"/>
      <selection activeCell="D7" sqref="D7"/>
      <selection pane="bottomLeft" activeCell="D7" sqref="D7"/>
    </sheetView>
  </sheetViews>
  <sheetFormatPr baseColWidth="10" defaultRowHeight="12.75"/>
  <cols>
    <col min="1" max="1" width="11.42578125" style="1" hidden="1" customWidth="1"/>
    <col min="2" max="2" width="6.42578125" style="1" hidden="1" customWidth="1"/>
    <col min="3" max="3" width="10.5703125" style="1" hidden="1" customWidth="1"/>
    <col min="4" max="4" width="25.140625" style="1" customWidth="1"/>
    <col min="5" max="5" width="24" style="1" hidden="1" customWidth="1"/>
    <col min="6" max="6" width="5.7109375" style="1" hidden="1" customWidth="1"/>
    <col min="7" max="7" width="3.7109375" style="1" hidden="1" customWidth="1"/>
    <col min="8" max="8" width="8.28515625" style="1" bestFit="1" customWidth="1"/>
    <col min="9" max="9" width="21.5703125" style="1" hidden="1" customWidth="1"/>
    <col min="10" max="10" width="13.5703125" style="1" hidden="1" customWidth="1"/>
    <col min="11" max="11" width="7.85546875" style="1" hidden="1" customWidth="1"/>
    <col min="12" max="12" width="8.7109375" style="1" customWidth="1"/>
    <col min="13" max="13" width="11" style="1" customWidth="1"/>
    <col min="14" max="14" width="10.7109375" style="1" customWidth="1"/>
    <col min="15" max="15" width="19.7109375" style="1" hidden="1" customWidth="1"/>
    <col min="16" max="16" width="10" style="1" customWidth="1"/>
    <col min="17" max="17" width="12.140625" style="1" hidden="1" customWidth="1"/>
    <col min="18" max="18" width="8.7109375" style="1" customWidth="1"/>
    <col min="19" max="19" width="17" style="1" hidden="1" customWidth="1"/>
    <col min="20" max="20" width="10.28515625" style="1" customWidth="1"/>
    <col min="21" max="21" width="16.85546875" style="1" hidden="1" customWidth="1"/>
    <col min="22" max="22" width="8.7109375" style="1" customWidth="1"/>
    <col min="23" max="23" width="12.140625" style="1" hidden="1" customWidth="1"/>
    <col min="24" max="24" width="8.7109375" style="1" customWidth="1"/>
    <col min="25" max="25" width="12.28515625" style="1" hidden="1" customWidth="1"/>
    <col min="26" max="26" width="8.7109375" style="1" customWidth="1"/>
    <col min="27" max="27" width="24.42578125" style="1" hidden="1" customWidth="1"/>
    <col min="28" max="28" width="8.7109375" style="1" customWidth="1"/>
    <col min="29" max="29" width="18" style="1" hidden="1" customWidth="1"/>
    <col min="30" max="30" width="11.85546875" style="1" customWidth="1"/>
    <col min="31" max="31" width="16.28515625" style="1" hidden="1" customWidth="1"/>
    <col min="32" max="32" width="8.7109375" style="1" customWidth="1"/>
    <col min="33" max="33" width="14.28515625" style="1" hidden="1" customWidth="1"/>
    <col min="34" max="34" width="8.7109375" style="1" customWidth="1"/>
    <col min="35" max="35" width="11.140625" style="1" hidden="1" customWidth="1"/>
    <col min="36" max="36" width="8.7109375" style="1" customWidth="1"/>
    <col min="37" max="37" width="9.85546875" style="1" hidden="1" customWidth="1"/>
    <col min="38" max="38" width="8.7109375" style="1" customWidth="1"/>
    <col min="39" max="39" width="24.5703125" style="1" hidden="1" customWidth="1"/>
    <col min="40" max="40" width="11.42578125" style="1"/>
    <col min="41" max="41" width="15.42578125" style="1" hidden="1" customWidth="1"/>
    <col min="42" max="42" width="8.7109375" style="1" customWidth="1"/>
    <col min="43" max="43" width="14.140625" style="1" hidden="1" customWidth="1"/>
    <col min="44" max="44" width="8.7109375" style="1" customWidth="1"/>
    <col min="45" max="45" width="12.140625" style="1" hidden="1" customWidth="1"/>
    <col min="46" max="46" width="8.7109375" style="1" customWidth="1"/>
    <col min="47" max="47" width="20.7109375" style="1" hidden="1" customWidth="1"/>
    <col min="48" max="48" width="29.28515625" style="1" hidden="1" customWidth="1"/>
    <col min="49" max="49" width="19" style="1" hidden="1" customWidth="1"/>
    <col min="50" max="50" width="8.7109375" style="1" customWidth="1"/>
    <col min="51" max="51" width="11.7109375" style="1" hidden="1" customWidth="1"/>
    <col min="52" max="52" width="18.42578125" style="1" hidden="1" customWidth="1"/>
    <col min="53" max="53" width="11.7109375" style="1" hidden="1" customWidth="1"/>
    <col min="54" max="54" width="8.7109375" style="1" customWidth="1"/>
    <col min="55" max="55" width="12.5703125" style="1" hidden="1" customWidth="1"/>
    <col min="56" max="57" width="9.85546875" style="1" hidden="1" customWidth="1"/>
    <col min="58" max="16384" width="11.42578125" style="1"/>
  </cols>
  <sheetData>
    <row r="1" spans="1:57">
      <c r="D1" s="6" t="s">
        <v>260</v>
      </c>
    </row>
    <row r="2" spans="1:57">
      <c r="D2" s="1" t="s">
        <v>261</v>
      </c>
    </row>
    <row r="7" spans="1:57" ht="20.25">
      <c r="D7" s="179" t="s">
        <v>352</v>
      </c>
    </row>
    <row r="8" spans="1:57">
      <c r="D8" s="5">
        <v>41582</v>
      </c>
    </row>
    <row r="10" spans="1:57" s="7" customFormat="1" ht="11.25">
      <c r="D10" s="122" t="s">
        <v>262</v>
      </c>
      <c r="L10" s="123">
        <f>SUBTOTAL(1,L16:L65536)</f>
        <v>312.36413043478262</v>
      </c>
      <c r="M10" s="123">
        <f>SUBTOTAL(1,M16:M65536)</f>
        <v>4487.782608695652</v>
      </c>
      <c r="N10" s="123"/>
      <c r="R10" s="123">
        <f>SUBTOTAL(1,R16:R65536)</f>
        <v>16830.876378410707</v>
      </c>
      <c r="T10" s="123">
        <f>SUBTOTAL(1,T16:T65536)</f>
        <v>17577.130195721424</v>
      </c>
      <c r="V10" s="123">
        <f>SUBTOTAL(1,V16:V65536)</f>
        <v>11325.946828554377</v>
      </c>
      <c r="X10" s="123">
        <f>SUBTOTAL(1,X16:X65536)</f>
        <v>10106.114489878457</v>
      </c>
      <c r="Z10" s="123">
        <f>SUBTOTAL(1,Z16:Z65536)</f>
        <v>457.9558616979341</v>
      </c>
      <c r="AB10" s="123">
        <f>SUBTOTAL(1,AB16:AB65536)</f>
        <v>761.87647697798172</v>
      </c>
      <c r="AD10" s="123">
        <f>SUBTOTAL(1,AD16:AD65536)</f>
        <v>1715.9898350049618</v>
      </c>
      <c r="AF10" s="123">
        <f>SUBTOTAL(1,AF16:AF65536)</f>
        <v>4424.5658794111323</v>
      </c>
      <c r="AH10" s="123">
        <f>SUBTOTAL(1,AH16:AH65536)</f>
        <v>2112.3562649580131</v>
      </c>
      <c r="AJ10" s="123">
        <f>SUBTOTAL(1,AJ16:AJ65536)</f>
        <v>2085.313157336223</v>
      </c>
      <c r="AL10" s="123">
        <f>SUBTOTAL(1,AL16:AL65536)</f>
        <v>226.89645711689715</v>
      </c>
      <c r="AN10" s="123">
        <f>SUBTOTAL(1,AN16:AN65536)</f>
        <v>110.62765275094326</v>
      </c>
      <c r="AP10" s="123">
        <f>SUBTOTAL(1,AP16:AP65536)</f>
        <v>-746.25381731071798</v>
      </c>
      <c r="AR10" s="123">
        <f>SUBTOTAL(1,AR16:AR65536)</f>
        <v>16901.56061903965</v>
      </c>
      <c r="AT10" s="123">
        <f>SUBTOTAL(1,AT16:AT65536)</f>
        <v>14811.643727892666</v>
      </c>
      <c r="AX10" s="123">
        <f>SUBTOTAL(1,AX16:AX65536)</f>
        <v>2089.9168911469842</v>
      </c>
      <c r="BB10" s="123">
        <f>SUBTOTAL(1,BB16:BB65536)</f>
        <v>70.684240628958847</v>
      </c>
    </row>
    <row r="11" spans="1:57" ht="6" customHeight="1" thickBot="1"/>
    <row r="12" spans="1:57" ht="13.5" hidden="1" thickBot="1">
      <c r="B12" s="2" t="s">
        <v>0</v>
      </c>
      <c r="C12" s="2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8" t="s">
        <v>8</v>
      </c>
      <c r="K12" s="8" t="s">
        <v>9</v>
      </c>
      <c r="L12" s="8" t="s">
        <v>10</v>
      </c>
      <c r="M12" s="8" t="s">
        <v>11</v>
      </c>
      <c r="N12" s="8" t="s">
        <v>12</v>
      </c>
      <c r="O12" s="8" t="s">
        <v>13</v>
      </c>
      <c r="P12" s="8" t="s">
        <v>14</v>
      </c>
      <c r="Q12" s="8" t="s">
        <v>15</v>
      </c>
      <c r="R12" s="8" t="s">
        <v>16</v>
      </c>
      <c r="S12" s="8" t="s">
        <v>17</v>
      </c>
      <c r="T12" s="8" t="s">
        <v>18</v>
      </c>
      <c r="U12" s="8" t="s">
        <v>19</v>
      </c>
      <c r="V12" s="8" t="s">
        <v>20</v>
      </c>
      <c r="W12" s="8" t="s">
        <v>21</v>
      </c>
      <c r="X12" s="8" t="s">
        <v>22</v>
      </c>
      <c r="Y12" s="8" t="s">
        <v>23</v>
      </c>
      <c r="Z12" s="8" t="s">
        <v>24</v>
      </c>
      <c r="AA12" s="8" t="s">
        <v>25</v>
      </c>
      <c r="AB12" s="8" t="s">
        <v>26</v>
      </c>
      <c r="AC12" s="8" t="s">
        <v>27</v>
      </c>
      <c r="AD12" s="8" t="s">
        <v>28</v>
      </c>
      <c r="AE12" s="8" t="s">
        <v>29</v>
      </c>
      <c r="AF12" s="8" t="s">
        <v>30</v>
      </c>
      <c r="AG12" s="8" t="s">
        <v>31</v>
      </c>
      <c r="AH12" s="8" t="s">
        <v>32</v>
      </c>
      <c r="AI12" s="8" t="s">
        <v>33</v>
      </c>
      <c r="AJ12" s="8" t="s">
        <v>34</v>
      </c>
      <c r="AK12" s="8" t="s">
        <v>35</v>
      </c>
      <c r="AL12" s="8" t="s">
        <v>36</v>
      </c>
      <c r="AM12" s="8" t="s">
        <v>37</v>
      </c>
      <c r="AN12" s="8" t="s">
        <v>38</v>
      </c>
      <c r="AO12" s="8" t="s">
        <v>39</v>
      </c>
      <c r="AP12" s="8" t="s">
        <v>40</v>
      </c>
      <c r="AQ12" s="8" t="s">
        <v>41</v>
      </c>
      <c r="AR12" s="8" t="s">
        <v>42</v>
      </c>
      <c r="AS12" s="8" t="s">
        <v>43</v>
      </c>
      <c r="AT12" s="8" t="s">
        <v>44</v>
      </c>
      <c r="AU12" s="8" t="s">
        <v>45</v>
      </c>
      <c r="AV12" s="8" t="s">
        <v>46</v>
      </c>
      <c r="AW12" s="8" t="s">
        <v>47</v>
      </c>
      <c r="AX12" s="8" t="s">
        <v>48</v>
      </c>
      <c r="AY12" s="8" t="s">
        <v>49</v>
      </c>
      <c r="AZ12" s="8" t="s">
        <v>50</v>
      </c>
      <c r="BA12" s="8" t="s">
        <v>51</v>
      </c>
      <c r="BB12" s="8" t="s">
        <v>52</v>
      </c>
      <c r="BC12" s="2" t="s">
        <v>53</v>
      </c>
      <c r="BD12" s="2" t="s">
        <v>54</v>
      </c>
      <c r="BE12" s="2" t="s">
        <v>350</v>
      </c>
    </row>
    <row r="13" spans="1:57" s="9" customFormat="1" ht="11.25">
      <c r="D13" s="107" t="s">
        <v>238</v>
      </c>
      <c r="E13" s="108"/>
      <c r="F13" s="108"/>
      <c r="G13" s="108"/>
      <c r="H13" s="107" t="s">
        <v>239</v>
      </c>
      <c r="I13" s="108"/>
      <c r="J13" s="108"/>
      <c r="K13" s="108"/>
      <c r="L13" s="107" t="s">
        <v>240</v>
      </c>
      <c r="M13" s="109" t="s">
        <v>241</v>
      </c>
      <c r="N13" s="107" t="s">
        <v>242</v>
      </c>
      <c r="O13" s="108"/>
      <c r="P13" s="107" t="s">
        <v>243</v>
      </c>
      <c r="Q13" s="108"/>
      <c r="R13" s="107" t="s">
        <v>254</v>
      </c>
      <c r="S13" s="108"/>
      <c r="T13" s="107" t="s">
        <v>252</v>
      </c>
      <c r="U13" s="108"/>
      <c r="V13" s="196" t="s">
        <v>19</v>
      </c>
      <c r="W13" s="197"/>
      <c r="X13" s="197"/>
      <c r="Y13" s="197"/>
      <c r="Z13" s="197"/>
      <c r="AA13" s="197"/>
      <c r="AB13" s="198"/>
      <c r="AC13" s="108"/>
      <c r="AD13" s="107" t="s">
        <v>255</v>
      </c>
      <c r="AE13" s="108"/>
      <c r="AF13" s="196" t="s">
        <v>247</v>
      </c>
      <c r="AG13" s="197"/>
      <c r="AH13" s="197"/>
      <c r="AI13" s="197"/>
      <c r="AJ13" s="197"/>
      <c r="AK13" s="197"/>
      <c r="AL13" s="198"/>
      <c r="AM13" s="108"/>
      <c r="AN13" s="107" t="s">
        <v>248</v>
      </c>
      <c r="AO13" s="108"/>
      <c r="AP13" s="107" t="s">
        <v>248</v>
      </c>
      <c r="AQ13" s="108"/>
      <c r="AR13" s="196" t="s">
        <v>250</v>
      </c>
      <c r="AS13" s="197"/>
      <c r="AT13" s="197"/>
      <c r="AU13" s="197"/>
      <c r="AV13" s="197"/>
      <c r="AW13" s="197"/>
      <c r="AX13" s="197"/>
      <c r="AY13" s="197"/>
      <c r="AZ13" s="197"/>
      <c r="BA13" s="197"/>
      <c r="BB13" s="198"/>
    </row>
    <row r="14" spans="1:57" s="9" customFormat="1" ht="24" customHeight="1">
      <c r="D14" s="10"/>
      <c r="E14" s="11"/>
      <c r="F14" s="11"/>
      <c r="G14" s="11"/>
      <c r="H14" s="10"/>
      <c r="I14" s="11"/>
      <c r="J14" s="11"/>
      <c r="K14" s="11"/>
      <c r="L14" s="10"/>
      <c r="M14" s="12"/>
      <c r="N14" s="10"/>
      <c r="O14" s="11"/>
      <c r="P14" s="10"/>
      <c r="Q14" s="11"/>
      <c r="R14" s="10" t="s">
        <v>253</v>
      </c>
      <c r="S14" s="11"/>
      <c r="T14" s="10" t="s">
        <v>253</v>
      </c>
      <c r="U14" s="11"/>
      <c r="V14" s="103" t="s">
        <v>245</v>
      </c>
      <c r="W14" s="104"/>
      <c r="X14" s="104" t="s">
        <v>21</v>
      </c>
      <c r="Y14" s="104"/>
      <c r="Z14" s="105" t="s">
        <v>259</v>
      </c>
      <c r="AA14" s="104"/>
      <c r="AB14" s="106" t="s">
        <v>246</v>
      </c>
      <c r="AC14" s="11"/>
      <c r="AD14" s="10" t="s">
        <v>253</v>
      </c>
      <c r="AE14" s="11"/>
      <c r="AF14" s="103" t="s">
        <v>245</v>
      </c>
      <c r="AG14" s="104"/>
      <c r="AH14" s="105" t="s">
        <v>258</v>
      </c>
      <c r="AI14" s="104"/>
      <c r="AJ14" s="104" t="s">
        <v>33</v>
      </c>
      <c r="AK14" s="104"/>
      <c r="AL14" s="106" t="s">
        <v>35</v>
      </c>
      <c r="AM14" s="11"/>
      <c r="AN14" s="110" t="s">
        <v>256</v>
      </c>
      <c r="AO14" s="11"/>
      <c r="AP14" s="10" t="s">
        <v>249</v>
      </c>
      <c r="AQ14" s="11"/>
      <c r="AR14" s="103" t="s">
        <v>245</v>
      </c>
      <c r="AS14" s="104"/>
      <c r="AT14" s="104" t="s">
        <v>43</v>
      </c>
      <c r="AU14" s="104"/>
      <c r="AV14" s="104"/>
      <c r="AW14" s="104"/>
      <c r="AX14" s="105" t="s">
        <v>257</v>
      </c>
      <c r="AY14" s="104"/>
      <c r="AZ14" s="104"/>
      <c r="BA14" s="104"/>
      <c r="BB14" s="106" t="s">
        <v>251</v>
      </c>
    </row>
    <row r="15" spans="1:57" s="111" customFormat="1" ht="12" thickBot="1">
      <c r="D15" s="112" t="s">
        <v>244</v>
      </c>
      <c r="E15" s="113"/>
      <c r="F15" s="113"/>
      <c r="G15" s="113"/>
      <c r="H15" s="112"/>
      <c r="I15" s="113"/>
      <c r="J15" s="113"/>
      <c r="K15" s="113"/>
      <c r="L15" s="112"/>
      <c r="M15" s="114"/>
      <c r="N15" s="112"/>
      <c r="O15" s="113"/>
      <c r="P15" s="112"/>
      <c r="Q15" s="113"/>
      <c r="R15" s="112"/>
      <c r="S15" s="113"/>
      <c r="T15" s="112"/>
      <c r="U15" s="113"/>
      <c r="V15" s="114"/>
      <c r="W15" s="113"/>
      <c r="X15" s="113"/>
      <c r="Y15" s="113"/>
      <c r="Z15" s="113"/>
      <c r="AA15" s="113"/>
      <c r="AB15" s="115"/>
      <c r="AC15" s="113"/>
      <c r="AD15" s="112"/>
      <c r="AE15" s="113"/>
      <c r="AF15" s="114"/>
      <c r="AG15" s="113"/>
      <c r="AH15" s="113"/>
      <c r="AI15" s="113"/>
      <c r="AJ15" s="113"/>
      <c r="AK15" s="113"/>
      <c r="AL15" s="115"/>
      <c r="AM15" s="113"/>
      <c r="AN15" s="112"/>
      <c r="AO15" s="113"/>
      <c r="AP15" s="112"/>
      <c r="AQ15" s="113"/>
      <c r="AR15" s="114"/>
      <c r="AS15" s="113"/>
      <c r="AT15" s="113"/>
      <c r="AU15" s="113"/>
      <c r="AV15" s="113"/>
      <c r="AW15" s="113"/>
      <c r="AX15" s="113"/>
      <c r="AY15" s="113"/>
      <c r="AZ15" s="113"/>
      <c r="BA15" s="113"/>
      <c r="BB15" s="115"/>
    </row>
    <row r="16" spans="1:57">
      <c r="A16" s="1">
        <v>1</v>
      </c>
      <c r="B16" s="3">
        <v>214</v>
      </c>
      <c r="C16" s="16">
        <v>1</v>
      </c>
      <c r="D16" s="18" t="s">
        <v>55</v>
      </c>
      <c r="E16" s="17" t="s">
        <v>56</v>
      </c>
      <c r="F16" s="13" t="s">
        <v>351</v>
      </c>
      <c r="G16" s="20" t="s">
        <v>58</v>
      </c>
      <c r="H16" s="18" t="s">
        <v>59</v>
      </c>
      <c r="I16" s="17" t="s">
        <v>60</v>
      </c>
      <c r="J16" s="14">
        <v>3</v>
      </c>
      <c r="K16" s="21">
        <v>0</v>
      </c>
      <c r="L16" s="22">
        <v>935</v>
      </c>
      <c r="M16" s="26">
        <v>8364</v>
      </c>
      <c r="N16" s="24">
        <v>15203222.85</v>
      </c>
      <c r="O16" s="28">
        <v>1817.69</v>
      </c>
      <c r="P16" s="22">
        <v>100</v>
      </c>
      <c r="Q16" s="28">
        <v>16430448.01</v>
      </c>
      <c r="R16" s="24">
        <v>17572.671668449198</v>
      </c>
      <c r="S16" s="29">
        <v>17693740.16</v>
      </c>
      <c r="T16" s="24">
        <v>18923.786267379681</v>
      </c>
      <c r="U16" s="29">
        <v>10360944.720000001</v>
      </c>
      <c r="V16" s="30">
        <v>11081.224299465241</v>
      </c>
      <c r="W16" s="15">
        <v>9322430.1500000004</v>
      </c>
      <c r="X16" s="15">
        <v>9970.5135294117645</v>
      </c>
      <c r="Y16" s="15">
        <v>383069.79000000004</v>
      </c>
      <c r="Z16" s="15">
        <v>409.70031016042788</v>
      </c>
      <c r="AA16" s="15">
        <v>655444.78</v>
      </c>
      <c r="AB16" s="31">
        <v>701.01045989304816</v>
      </c>
      <c r="AC16" s="29">
        <v>1614798.23</v>
      </c>
      <c r="AD16" s="24">
        <v>1727.0569304812834</v>
      </c>
      <c r="AE16" s="29">
        <v>5574218.0999999996</v>
      </c>
      <c r="AF16" s="30">
        <v>5961.7305882352939</v>
      </c>
      <c r="AG16" s="15">
        <v>3170148.35</v>
      </c>
      <c r="AH16" s="15">
        <v>3390.5329946524066</v>
      </c>
      <c r="AI16" s="15">
        <v>2273198.5</v>
      </c>
      <c r="AJ16" s="15">
        <v>2431.2283422459891</v>
      </c>
      <c r="AK16" s="15">
        <v>130871.25</v>
      </c>
      <c r="AL16" s="31">
        <v>139.9692513368984</v>
      </c>
      <c r="AM16" s="29">
        <v>143779.10999999999</v>
      </c>
      <c r="AN16" s="24">
        <v>153.77444919786095</v>
      </c>
      <c r="AO16" s="29">
        <v>-1263292.1499999999</v>
      </c>
      <c r="AP16" s="24">
        <v>-1351.1145989304812</v>
      </c>
      <c r="AQ16" s="29">
        <v>16069187.699999999</v>
      </c>
      <c r="AR16" s="30">
        <v>17186.297005347595</v>
      </c>
      <c r="AS16" s="15">
        <v>15206996.699999999</v>
      </c>
      <c r="AT16" s="15">
        <v>16264.167593582886</v>
      </c>
      <c r="AU16" s="15">
        <v>1435408</v>
      </c>
      <c r="AV16" s="15">
        <v>1535.1957219251337</v>
      </c>
      <c r="AW16" s="15">
        <v>862191</v>
      </c>
      <c r="AX16" s="15">
        <v>922.12941176470576</v>
      </c>
      <c r="AY16" s="15">
        <v>211956.69</v>
      </c>
      <c r="AZ16" s="15">
        <v>226.69164705882352</v>
      </c>
      <c r="BA16" s="15">
        <v>-361260.31</v>
      </c>
      <c r="BB16" s="31">
        <v>-386.37466310160426</v>
      </c>
      <c r="BC16" s="35">
        <v>-5.2386894822120667E-10</v>
      </c>
      <c r="BD16" s="4" t="s">
        <v>65</v>
      </c>
      <c r="BE16" s="4"/>
    </row>
    <row r="17" spans="1:57">
      <c r="A17" s="1">
        <v>0</v>
      </c>
      <c r="B17" s="3">
        <v>31</v>
      </c>
      <c r="C17" s="16">
        <v>3</v>
      </c>
      <c r="D17" s="18" t="s">
        <v>61</v>
      </c>
      <c r="E17" s="17" t="s">
        <v>62</v>
      </c>
      <c r="F17" s="13" t="s">
        <v>351</v>
      </c>
      <c r="G17" s="20" t="s">
        <v>58</v>
      </c>
      <c r="H17" s="18" t="s">
        <v>63</v>
      </c>
      <c r="I17" s="17" t="s">
        <v>64</v>
      </c>
      <c r="J17" s="14">
        <v>2</v>
      </c>
      <c r="K17" s="21">
        <v>0</v>
      </c>
      <c r="L17" s="22">
        <v>300</v>
      </c>
      <c r="M17" s="26">
        <v>8881</v>
      </c>
      <c r="N17" s="24">
        <v>11513646.17</v>
      </c>
      <c r="O17" s="28">
        <v>1296.43</v>
      </c>
      <c r="P17" s="22">
        <v>35</v>
      </c>
      <c r="Q17" s="28">
        <v>5645091.5</v>
      </c>
      <c r="R17" s="24">
        <v>18816.971666666668</v>
      </c>
      <c r="S17" s="29">
        <v>5800613</v>
      </c>
      <c r="T17" s="24">
        <v>19335.376666666667</v>
      </c>
      <c r="U17" s="29">
        <v>4247521.22</v>
      </c>
      <c r="V17" s="30">
        <v>14158.404066666666</v>
      </c>
      <c r="W17" s="15">
        <v>3767528.75</v>
      </c>
      <c r="X17" s="15">
        <v>12558.429166666667</v>
      </c>
      <c r="Y17" s="15">
        <v>169825.27</v>
      </c>
      <c r="Z17" s="15">
        <v>566.08423333333326</v>
      </c>
      <c r="AA17" s="15">
        <v>310167.2</v>
      </c>
      <c r="AB17" s="31">
        <v>1033.8906666666667</v>
      </c>
      <c r="AC17" s="29">
        <v>575865.71</v>
      </c>
      <c r="AD17" s="24">
        <v>1919.5523666666666</v>
      </c>
      <c r="AE17" s="29">
        <v>883681.91</v>
      </c>
      <c r="AF17" s="30">
        <v>2945.6063666666669</v>
      </c>
      <c r="AG17" s="15">
        <v>51294.95</v>
      </c>
      <c r="AH17" s="15">
        <v>170.98316666666665</v>
      </c>
      <c r="AI17" s="15">
        <v>806189.16</v>
      </c>
      <c r="AJ17" s="15">
        <v>2687.2972</v>
      </c>
      <c r="AK17" s="15">
        <v>26197.8</v>
      </c>
      <c r="AL17" s="31">
        <v>87.325999999999993</v>
      </c>
      <c r="AM17" s="29">
        <v>93544.16</v>
      </c>
      <c r="AN17" s="24">
        <v>311.81386666666668</v>
      </c>
      <c r="AO17" s="29">
        <v>-155521.5</v>
      </c>
      <c r="AP17" s="24">
        <v>-518.40499999999997</v>
      </c>
      <c r="AQ17" s="29">
        <v>5725937.1799999997</v>
      </c>
      <c r="AR17" s="30">
        <v>19086.457266666668</v>
      </c>
      <c r="AS17" s="15">
        <v>4046751.18</v>
      </c>
      <c r="AT17" s="15">
        <v>13489.170600000001</v>
      </c>
      <c r="AU17" s="15">
        <v>1659463</v>
      </c>
      <c r="AV17" s="15">
        <v>5531.5433333333331</v>
      </c>
      <c r="AW17" s="15">
        <v>1679186</v>
      </c>
      <c r="AX17" s="15">
        <v>5597.286666666666</v>
      </c>
      <c r="AY17" s="15">
        <v>61122.68</v>
      </c>
      <c r="AZ17" s="15">
        <v>203.74226666666667</v>
      </c>
      <c r="BA17" s="15">
        <v>80845.679999999993</v>
      </c>
      <c r="BB17" s="31">
        <v>269.48559999999998</v>
      </c>
      <c r="BC17" s="35">
        <v>-2.9831426218152046E-10</v>
      </c>
      <c r="BD17" s="4" t="s">
        <v>58</v>
      </c>
      <c r="BE17" s="4"/>
    </row>
    <row r="18" spans="1:57">
      <c r="A18" s="1">
        <v>1</v>
      </c>
      <c r="B18" s="3">
        <v>17</v>
      </c>
      <c r="C18" s="16">
        <v>4</v>
      </c>
      <c r="D18" s="18" t="s">
        <v>66</v>
      </c>
      <c r="E18" s="17" t="s">
        <v>67</v>
      </c>
      <c r="F18" s="13" t="s">
        <v>351</v>
      </c>
      <c r="G18" s="20" t="s">
        <v>58</v>
      </c>
      <c r="H18" s="18" t="s">
        <v>68</v>
      </c>
      <c r="I18" s="17" t="s">
        <v>69</v>
      </c>
      <c r="J18" s="14">
        <v>1</v>
      </c>
      <c r="K18" s="21">
        <v>0</v>
      </c>
      <c r="L18" s="22">
        <v>185.5</v>
      </c>
      <c r="M18" s="26">
        <v>2061</v>
      </c>
      <c r="N18" s="24">
        <v>3510223.16</v>
      </c>
      <c r="O18" s="28">
        <v>1703.16</v>
      </c>
      <c r="P18" s="22">
        <v>62</v>
      </c>
      <c r="Q18" s="28">
        <v>2607886.71</v>
      </c>
      <c r="R18" s="24">
        <v>14058.688463611859</v>
      </c>
      <c r="S18" s="29">
        <v>2671289.96</v>
      </c>
      <c r="T18" s="24">
        <v>14400.484959568734</v>
      </c>
      <c r="U18" s="29">
        <v>1752541.31</v>
      </c>
      <c r="V18" s="30">
        <v>9447.6620485175208</v>
      </c>
      <c r="W18" s="15">
        <v>1621315.6</v>
      </c>
      <c r="X18" s="15">
        <v>8740.2458221024262</v>
      </c>
      <c r="Y18" s="15">
        <v>68714.070000000007</v>
      </c>
      <c r="Z18" s="15">
        <v>370.42625336927227</v>
      </c>
      <c r="AA18" s="15">
        <v>62511.639999999992</v>
      </c>
      <c r="AB18" s="31">
        <v>336.98997304582207</v>
      </c>
      <c r="AC18" s="29">
        <v>291110.84999999998</v>
      </c>
      <c r="AD18" s="24">
        <v>1569.330727762803</v>
      </c>
      <c r="AE18" s="29">
        <v>617287.80000000005</v>
      </c>
      <c r="AF18" s="30">
        <v>3327.6970350404317</v>
      </c>
      <c r="AG18" s="15">
        <v>281200</v>
      </c>
      <c r="AH18" s="15">
        <v>1515.9029649595686</v>
      </c>
      <c r="AI18" s="15">
        <v>295227.8</v>
      </c>
      <c r="AJ18" s="15">
        <v>1591.5245283018867</v>
      </c>
      <c r="AK18" s="15">
        <v>40860</v>
      </c>
      <c r="AL18" s="31">
        <v>220.26954177897574</v>
      </c>
      <c r="AM18" s="29">
        <v>10350</v>
      </c>
      <c r="AN18" s="24">
        <v>55.795148247978439</v>
      </c>
      <c r="AO18" s="29">
        <v>-63403.249999999993</v>
      </c>
      <c r="AP18" s="24">
        <v>-341.79649595687329</v>
      </c>
      <c r="AQ18" s="29">
        <v>2708141.75</v>
      </c>
      <c r="AR18" s="30">
        <v>14599.146900269545</v>
      </c>
      <c r="AS18" s="15">
        <v>2177109.75</v>
      </c>
      <c r="AT18" s="15">
        <v>11736.440700808625</v>
      </c>
      <c r="AU18" s="15">
        <v>381324</v>
      </c>
      <c r="AV18" s="15">
        <v>2055.6549865229113</v>
      </c>
      <c r="AW18" s="15">
        <v>531032</v>
      </c>
      <c r="AX18" s="15">
        <v>2862.7061994609162</v>
      </c>
      <c r="AY18" s="15">
        <v>-49452.959999999999</v>
      </c>
      <c r="AZ18" s="15">
        <v>-266.59277628032345</v>
      </c>
      <c r="BA18" s="15">
        <v>100255.03999999999</v>
      </c>
      <c r="BB18" s="31">
        <v>540.45843665768189</v>
      </c>
      <c r="BC18" s="35">
        <v>3.637978807091713E-11</v>
      </c>
      <c r="BD18" s="4" t="s">
        <v>58</v>
      </c>
      <c r="BE18" s="4"/>
    </row>
    <row r="19" spans="1:57">
      <c r="A19" s="1">
        <v>0</v>
      </c>
      <c r="B19" s="3">
        <v>16</v>
      </c>
      <c r="C19" s="16">
        <v>5</v>
      </c>
      <c r="D19" s="18" t="s">
        <v>70</v>
      </c>
      <c r="E19" s="17" t="s">
        <v>67</v>
      </c>
      <c r="F19" s="13" t="s">
        <v>351</v>
      </c>
      <c r="G19" s="20" t="s">
        <v>58</v>
      </c>
      <c r="H19" s="18" t="s">
        <v>63</v>
      </c>
      <c r="I19" s="17" t="s">
        <v>64</v>
      </c>
      <c r="J19" s="14">
        <v>2</v>
      </c>
      <c r="K19" s="21">
        <v>0</v>
      </c>
      <c r="L19" s="22">
        <v>249</v>
      </c>
      <c r="M19" s="26">
        <v>7733</v>
      </c>
      <c r="N19" s="24">
        <v>14733045.369999999</v>
      </c>
      <c r="O19" s="28">
        <v>1905.21</v>
      </c>
      <c r="P19" s="22">
        <v>36</v>
      </c>
      <c r="Q19" s="28">
        <v>5377451.3500000015</v>
      </c>
      <c r="R19" s="24">
        <v>21596.190160642574</v>
      </c>
      <c r="S19" s="29">
        <v>5731509.2400000012</v>
      </c>
      <c r="T19" s="24">
        <v>23018.109397590368</v>
      </c>
      <c r="U19" s="29">
        <v>3815993.5500000003</v>
      </c>
      <c r="V19" s="30">
        <v>15325.27530120482</v>
      </c>
      <c r="W19" s="15">
        <v>3322544.2</v>
      </c>
      <c r="X19" s="15">
        <v>13343.551004016064</v>
      </c>
      <c r="Y19" s="15">
        <v>194474</v>
      </c>
      <c r="Z19" s="15">
        <v>781.02008032128515</v>
      </c>
      <c r="AA19" s="15">
        <v>298975.34999999998</v>
      </c>
      <c r="AB19" s="31">
        <v>1200.7042168674698</v>
      </c>
      <c r="AC19" s="29">
        <v>461291.25</v>
      </c>
      <c r="AD19" s="24">
        <v>1852.5753012048192</v>
      </c>
      <c r="AE19" s="29">
        <v>1444600.79</v>
      </c>
      <c r="AF19" s="30">
        <v>5801.6095983935747</v>
      </c>
      <c r="AG19" s="15">
        <v>943275</v>
      </c>
      <c r="AH19" s="15">
        <v>3788.2530120481929</v>
      </c>
      <c r="AI19" s="15">
        <v>476245.79</v>
      </c>
      <c r="AJ19" s="15">
        <v>1912.6336947791165</v>
      </c>
      <c r="AK19" s="15">
        <v>25080</v>
      </c>
      <c r="AL19" s="31">
        <v>100.72289156626506</v>
      </c>
      <c r="AM19" s="29">
        <v>9623.65</v>
      </c>
      <c r="AN19" s="24">
        <v>38.64919678714859</v>
      </c>
      <c r="AO19" s="29">
        <v>-354057.89</v>
      </c>
      <c r="AP19" s="24">
        <v>-1421.9192369477912</v>
      </c>
      <c r="AQ19" s="29">
        <v>5066460.42</v>
      </c>
      <c r="AR19" s="30">
        <v>20347.23060240964</v>
      </c>
      <c r="AS19" s="15">
        <v>5380010.4199999999</v>
      </c>
      <c r="AT19" s="15">
        <v>21606.467550200803</v>
      </c>
      <c r="AU19" s="15">
        <v>4046</v>
      </c>
      <c r="AV19" s="15">
        <v>16.248995983935743</v>
      </c>
      <c r="AW19" s="15">
        <v>-313550</v>
      </c>
      <c r="AX19" s="15">
        <v>-1259.2369477911645</v>
      </c>
      <c r="AY19" s="15">
        <v>6605.07</v>
      </c>
      <c r="AZ19" s="15">
        <v>26.526385542168672</v>
      </c>
      <c r="BA19" s="15">
        <v>-310990.93</v>
      </c>
      <c r="BB19" s="31">
        <v>-1248.9595582329316</v>
      </c>
      <c r="BC19" s="35">
        <v>-1.5643308870494366E-9</v>
      </c>
      <c r="BD19" s="4" t="s">
        <v>65</v>
      </c>
      <c r="BE19" s="4"/>
    </row>
    <row r="20" spans="1:57">
      <c r="A20" s="1">
        <v>1</v>
      </c>
      <c r="B20" s="3">
        <v>225</v>
      </c>
      <c r="C20" s="16">
        <v>110</v>
      </c>
      <c r="D20" s="18" t="s">
        <v>71</v>
      </c>
      <c r="E20" s="17" t="s">
        <v>72</v>
      </c>
      <c r="F20" s="13" t="s">
        <v>351</v>
      </c>
      <c r="G20" s="20" t="s">
        <v>58</v>
      </c>
      <c r="H20" s="18" t="s">
        <v>68</v>
      </c>
      <c r="I20" s="17" t="s">
        <v>69</v>
      </c>
      <c r="J20" s="14">
        <v>1</v>
      </c>
      <c r="K20" s="21">
        <v>0</v>
      </c>
      <c r="L20" s="22">
        <v>98.5</v>
      </c>
      <c r="M20" s="26">
        <v>1179</v>
      </c>
      <c r="N20" s="24">
        <v>1624166.25</v>
      </c>
      <c r="O20" s="28">
        <v>1377.57</v>
      </c>
      <c r="P20" s="22">
        <v>67</v>
      </c>
      <c r="Q20" s="28">
        <v>1437910.6199999999</v>
      </c>
      <c r="R20" s="24">
        <v>14598.077360406091</v>
      </c>
      <c r="S20" s="29">
        <v>1473171.3699999999</v>
      </c>
      <c r="T20" s="24">
        <v>14956.054517766495</v>
      </c>
      <c r="U20" s="29">
        <v>994274.98</v>
      </c>
      <c r="V20" s="30">
        <v>10094.162233502539</v>
      </c>
      <c r="W20" s="15">
        <v>846337.6</v>
      </c>
      <c r="X20" s="15">
        <v>8592.2598984771575</v>
      </c>
      <c r="Y20" s="15">
        <v>32305.050000000003</v>
      </c>
      <c r="Z20" s="15">
        <v>327.97005076142136</v>
      </c>
      <c r="AA20" s="15">
        <v>115632.33</v>
      </c>
      <c r="AB20" s="31">
        <v>1173.9322842639594</v>
      </c>
      <c r="AC20" s="29">
        <v>168395.5</v>
      </c>
      <c r="AD20" s="24">
        <v>1709.5989847715737</v>
      </c>
      <c r="AE20" s="29">
        <v>299768.69</v>
      </c>
      <c r="AF20" s="30">
        <v>3043.336954314721</v>
      </c>
      <c r="AG20" s="15">
        <v>119000</v>
      </c>
      <c r="AH20" s="15">
        <v>1208.1218274111675</v>
      </c>
      <c r="AI20" s="15">
        <v>139101.70000000001</v>
      </c>
      <c r="AJ20" s="15">
        <v>1412.2</v>
      </c>
      <c r="AK20" s="15">
        <v>41666.99</v>
      </c>
      <c r="AL20" s="31">
        <v>423.01512690355327</v>
      </c>
      <c r="AM20" s="29">
        <v>10732.2</v>
      </c>
      <c r="AN20" s="24">
        <v>108.95634517766499</v>
      </c>
      <c r="AO20" s="29">
        <v>-35260.75</v>
      </c>
      <c r="AP20" s="24">
        <v>-357.97715736040607</v>
      </c>
      <c r="AQ20" s="29">
        <v>1497785.7</v>
      </c>
      <c r="AR20" s="30">
        <v>15205.946192893402</v>
      </c>
      <c r="AS20" s="15">
        <v>1086624.7</v>
      </c>
      <c r="AT20" s="15">
        <v>11031.722842639594</v>
      </c>
      <c r="AU20" s="15">
        <v>580793.19999999995</v>
      </c>
      <c r="AV20" s="15">
        <v>5896.3776649746187</v>
      </c>
      <c r="AW20" s="15">
        <v>411161</v>
      </c>
      <c r="AX20" s="15">
        <v>4174.2233502538074</v>
      </c>
      <c r="AY20" s="15">
        <v>229507.28</v>
      </c>
      <c r="AZ20" s="15">
        <v>2330.0231472081218</v>
      </c>
      <c r="BA20" s="15">
        <v>59875.08</v>
      </c>
      <c r="BB20" s="31">
        <v>607.86883248730965</v>
      </c>
      <c r="BC20" s="35">
        <v>2.9103830456733704E-11</v>
      </c>
      <c r="BD20" s="4" t="s">
        <v>58</v>
      </c>
      <c r="BE20" s="4"/>
    </row>
    <row r="21" spans="1:57">
      <c r="A21" s="1">
        <v>0</v>
      </c>
      <c r="B21" s="3">
        <v>222</v>
      </c>
      <c r="C21" s="16">
        <v>105</v>
      </c>
      <c r="D21" s="18" t="s">
        <v>73</v>
      </c>
      <c r="E21" s="17" t="s">
        <v>74</v>
      </c>
      <c r="F21" s="13" t="s">
        <v>351</v>
      </c>
      <c r="G21" s="20" t="s">
        <v>58</v>
      </c>
      <c r="H21" s="18" t="s">
        <v>59</v>
      </c>
      <c r="I21" s="17" t="s">
        <v>60</v>
      </c>
      <c r="J21" s="14">
        <v>3</v>
      </c>
      <c r="K21" s="21">
        <v>0</v>
      </c>
      <c r="L21" s="22">
        <v>1678.5</v>
      </c>
      <c r="M21" s="26">
        <v>14203</v>
      </c>
      <c r="N21" s="24">
        <v>21508512.260000002</v>
      </c>
      <c r="O21" s="28">
        <v>1514.36</v>
      </c>
      <c r="P21" s="22">
        <v>100</v>
      </c>
      <c r="Q21" s="28">
        <v>29238458.969999999</v>
      </c>
      <c r="R21" s="24">
        <v>17419.39765862377</v>
      </c>
      <c r="S21" s="29">
        <v>30171901.389999997</v>
      </c>
      <c r="T21" s="24">
        <v>17975.514679773605</v>
      </c>
      <c r="U21" s="29">
        <v>19909655.189999998</v>
      </c>
      <c r="V21" s="30">
        <v>11861.575924932975</v>
      </c>
      <c r="W21" s="15">
        <v>18234390.149999999</v>
      </c>
      <c r="X21" s="15">
        <v>10863.503217158175</v>
      </c>
      <c r="Y21" s="15">
        <v>739643.29</v>
      </c>
      <c r="Z21" s="15">
        <v>440.6573071194519</v>
      </c>
      <c r="AA21" s="15">
        <v>935621.75000000012</v>
      </c>
      <c r="AB21" s="31">
        <v>557.41540065534707</v>
      </c>
      <c r="AC21" s="29">
        <v>2561301.9700000002</v>
      </c>
      <c r="AD21" s="24">
        <v>1525.9469585939828</v>
      </c>
      <c r="AE21" s="29">
        <v>7310441.8900000006</v>
      </c>
      <c r="AF21" s="30">
        <v>4355.3422043491219</v>
      </c>
      <c r="AG21" s="15">
        <v>3641428.35</v>
      </c>
      <c r="AH21" s="15">
        <v>2169.4538873994638</v>
      </c>
      <c r="AI21" s="15">
        <v>3070323.95</v>
      </c>
      <c r="AJ21" s="15">
        <v>1829.2070002978851</v>
      </c>
      <c r="AK21" s="15">
        <v>598689.59</v>
      </c>
      <c r="AL21" s="31">
        <v>356.68131665177242</v>
      </c>
      <c r="AM21" s="29">
        <v>390502.33999999997</v>
      </c>
      <c r="AN21" s="24">
        <v>232.64959189752753</v>
      </c>
      <c r="AO21" s="29">
        <v>-933442.41999999993</v>
      </c>
      <c r="AP21" s="24">
        <v>-556.11702114983609</v>
      </c>
      <c r="AQ21" s="29">
        <v>28504195.32</v>
      </c>
      <c r="AR21" s="30">
        <v>16981.945379803397</v>
      </c>
      <c r="AS21" s="15">
        <v>21514209.32</v>
      </c>
      <c r="AT21" s="15">
        <v>12817.521191540065</v>
      </c>
      <c r="AU21" s="15">
        <v>7786792.5</v>
      </c>
      <c r="AV21" s="15">
        <v>4639.1376228775689</v>
      </c>
      <c r="AW21" s="15">
        <v>6989986</v>
      </c>
      <c r="AX21" s="15">
        <v>4164.4241882633296</v>
      </c>
      <c r="AY21" s="15">
        <v>62542.85</v>
      </c>
      <c r="AZ21" s="15">
        <v>37.261155793863566</v>
      </c>
      <c r="BA21" s="15">
        <v>-734263.65</v>
      </c>
      <c r="BB21" s="31">
        <v>-437.45227882037534</v>
      </c>
      <c r="BC21" s="35">
        <v>1.4915713109076023E-9</v>
      </c>
      <c r="BD21" s="4" t="s">
        <v>65</v>
      </c>
      <c r="BE21" s="4"/>
    </row>
    <row r="22" spans="1:57">
      <c r="A22" s="1">
        <v>1</v>
      </c>
      <c r="B22" s="3">
        <v>142</v>
      </c>
      <c r="C22" s="16">
        <v>9</v>
      </c>
      <c r="D22" s="18" t="s">
        <v>75</v>
      </c>
      <c r="E22" s="17" t="s">
        <v>76</v>
      </c>
      <c r="F22" s="13" t="s">
        <v>351</v>
      </c>
      <c r="G22" s="20" t="s">
        <v>58</v>
      </c>
      <c r="H22" s="18" t="s">
        <v>68</v>
      </c>
      <c r="I22" s="17" t="s">
        <v>69</v>
      </c>
      <c r="J22" s="14">
        <v>1</v>
      </c>
      <c r="K22" s="21">
        <v>0</v>
      </c>
      <c r="L22" s="22">
        <v>869</v>
      </c>
      <c r="M22" s="26">
        <v>12042</v>
      </c>
      <c r="N22" s="24">
        <v>18520464.440000001</v>
      </c>
      <c r="O22" s="28">
        <v>1537.98</v>
      </c>
      <c r="P22" s="22">
        <v>67</v>
      </c>
      <c r="Q22" s="28">
        <v>14097079.750000002</v>
      </c>
      <c r="R22" s="24">
        <v>16222.186133486768</v>
      </c>
      <c r="S22" s="29">
        <v>14494446.400000002</v>
      </c>
      <c r="T22" s="24">
        <v>16679.455005753742</v>
      </c>
      <c r="U22" s="29">
        <v>9045076.3000000007</v>
      </c>
      <c r="V22" s="30">
        <v>10408.603337169161</v>
      </c>
      <c r="W22" s="15">
        <v>8398395.9500000011</v>
      </c>
      <c r="X22" s="15">
        <v>9664.4372266973551</v>
      </c>
      <c r="Y22" s="15">
        <v>320946.09999999998</v>
      </c>
      <c r="Z22" s="15">
        <v>369.32807825086303</v>
      </c>
      <c r="AA22" s="15">
        <v>325734.25</v>
      </c>
      <c r="AB22" s="31">
        <v>374.8380322209436</v>
      </c>
      <c r="AC22" s="29">
        <v>1759150.24</v>
      </c>
      <c r="AD22" s="24">
        <v>2024.3385960874568</v>
      </c>
      <c r="AE22" s="29">
        <v>3001260.48</v>
      </c>
      <c r="AF22" s="30">
        <v>3453.6944533947067</v>
      </c>
      <c r="AG22" s="15">
        <v>1243580</v>
      </c>
      <c r="AH22" s="15">
        <v>1431.0471806674338</v>
      </c>
      <c r="AI22" s="15">
        <v>1324777.8999999999</v>
      </c>
      <c r="AJ22" s="15">
        <v>1524.4855005753739</v>
      </c>
      <c r="AK22" s="15">
        <v>432902.58</v>
      </c>
      <c r="AL22" s="31">
        <v>498.16177215189873</v>
      </c>
      <c r="AM22" s="29">
        <v>688959.38000000012</v>
      </c>
      <c r="AN22" s="24">
        <v>792.81861910241673</v>
      </c>
      <c r="AO22" s="29">
        <v>-397366.64999999997</v>
      </c>
      <c r="AP22" s="24">
        <v>-457.26887226697352</v>
      </c>
      <c r="AQ22" s="29">
        <v>14900267.6</v>
      </c>
      <c r="AR22" s="30">
        <v>17146.452934407364</v>
      </c>
      <c r="AS22" s="15">
        <v>12400660.6</v>
      </c>
      <c r="AT22" s="15">
        <v>14270.035212888377</v>
      </c>
      <c r="AU22" s="15">
        <v>2458554</v>
      </c>
      <c r="AV22" s="15">
        <v>2829.1760644418873</v>
      </c>
      <c r="AW22" s="15">
        <v>2499607</v>
      </c>
      <c r="AX22" s="15">
        <v>2876.417721518987</v>
      </c>
      <c r="AY22" s="15">
        <v>762134.85</v>
      </c>
      <c r="AZ22" s="15">
        <v>877.0251438434982</v>
      </c>
      <c r="BA22" s="15">
        <v>803187.85</v>
      </c>
      <c r="BB22" s="31">
        <v>924.26680092059837</v>
      </c>
      <c r="BC22" s="35">
        <v>-2.2118911147117615E-9</v>
      </c>
      <c r="BD22" s="4" t="s">
        <v>58</v>
      </c>
      <c r="BE22" s="4"/>
    </row>
    <row r="23" spans="1:57">
      <c r="A23" s="1">
        <v>0</v>
      </c>
      <c r="B23" s="3">
        <v>37</v>
      </c>
      <c r="C23" s="16">
        <v>10</v>
      </c>
      <c r="D23" s="18" t="s">
        <v>77</v>
      </c>
      <c r="E23" s="17" t="s">
        <v>76</v>
      </c>
      <c r="F23" s="13" t="s">
        <v>351</v>
      </c>
      <c r="G23" s="20" t="s">
        <v>58</v>
      </c>
      <c r="H23" s="18" t="s">
        <v>63</v>
      </c>
      <c r="I23" s="17" t="s">
        <v>64</v>
      </c>
      <c r="J23" s="14">
        <v>2</v>
      </c>
      <c r="K23" s="21">
        <v>0</v>
      </c>
      <c r="L23" s="22">
        <v>522.5</v>
      </c>
      <c r="M23" s="26">
        <v>16718</v>
      </c>
      <c r="N23" s="24">
        <v>30141354.43</v>
      </c>
      <c r="O23" s="28">
        <v>1802.92</v>
      </c>
      <c r="P23" s="22">
        <v>38</v>
      </c>
      <c r="Q23" s="28">
        <v>11455853.590000002</v>
      </c>
      <c r="R23" s="24">
        <v>21925.078641148328</v>
      </c>
      <c r="S23" s="29">
        <v>11803456.200000001</v>
      </c>
      <c r="T23" s="24">
        <v>22590.346794258374</v>
      </c>
      <c r="U23" s="29">
        <v>7596670.0300000003</v>
      </c>
      <c r="V23" s="30">
        <v>14539.081397129186</v>
      </c>
      <c r="W23" s="15">
        <v>6420672.5999999996</v>
      </c>
      <c r="X23" s="15">
        <v>12288.36861244019</v>
      </c>
      <c r="Y23" s="15">
        <v>423182.03</v>
      </c>
      <c r="Z23" s="15">
        <v>809.91776076555027</v>
      </c>
      <c r="AA23" s="15">
        <v>752815.4</v>
      </c>
      <c r="AB23" s="31">
        <v>1440.7950239234451</v>
      </c>
      <c r="AC23" s="29">
        <v>1340604.5</v>
      </c>
      <c r="AD23" s="24">
        <v>2565.75023923445</v>
      </c>
      <c r="AE23" s="29">
        <v>2630008.65</v>
      </c>
      <c r="AF23" s="30">
        <v>5033.50937799043</v>
      </c>
      <c r="AG23" s="15">
        <v>1004622.7</v>
      </c>
      <c r="AH23" s="15">
        <v>1922.7228708133971</v>
      </c>
      <c r="AI23" s="15">
        <v>1101754.2</v>
      </c>
      <c r="AJ23" s="15">
        <v>2108.6204784688994</v>
      </c>
      <c r="AK23" s="15">
        <v>523631.75</v>
      </c>
      <c r="AL23" s="31">
        <v>1002.1660287081339</v>
      </c>
      <c r="AM23" s="29">
        <v>236173.02</v>
      </c>
      <c r="AN23" s="24">
        <v>452.00577990430622</v>
      </c>
      <c r="AO23" s="29">
        <v>-347602.61</v>
      </c>
      <c r="AP23" s="24">
        <v>-665.26815311004782</v>
      </c>
      <c r="AQ23" s="29">
        <v>11066345.939999999</v>
      </c>
      <c r="AR23" s="30">
        <v>21179.609454545454</v>
      </c>
      <c r="AS23" s="15">
        <v>11441287.939999999</v>
      </c>
      <c r="AT23" s="15">
        <v>21897.201799043061</v>
      </c>
      <c r="AU23" s="15">
        <v>-157276</v>
      </c>
      <c r="AV23" s="15">
        <v>-301.00669856459331</v>
      </c>
      <c r="AW23" s="15">
        <v>-374942</v>
      </c>
      <c r="AX23" s="15">
        <v>-717.59234449760766</v>
      </c>
      <c r="AY23" s="15">
        <v>-171841.65</v>
      </c>
      <c r="AZ23" s="15">
        <v>-328.88354066985647</v>
      </c>
      <c r="BA23" s="15">
        <v>-389507.65</v>
      </c>
      <c r="BB23" s="31">
        <v>-745.46918660287076</v>
      </c>
      <c r="BC23" s="35">
        <v>-2.2409949451684952E-9</v>
      </c>
      <c r="BD23" s="4" t="s">
        <v>58</v>
      </c>
      <c r="BE23" s="4"/>
    </row>
    <row r="24" spans="1:57">
      <c r="A24" s="1">
        <v>1</v>
      </c>
      <c r="B24" s="3">
        <v>210</v>
      </c>
      <c r="C24" s="16">
        <v>11</v>
      </c>
      <c r="D24" s="18" t="s">
        <v>78</v>
      </c>
      <c r="E24" s="17" t="s">
        <v>79</v>
      </c>
      <c r="F24" s="13" t="s">
        <v>351</v>
      </c>
      <c r="G24" s="20" t="s">
        <v>58</v>
      </c>
      <c r="H24" s="18" t="s">
        <v>59</v>
      </c>
      <c r="I24" s="17" t="s">
        <v>60</v>
      </c>
      <c r="J24" s="14">
        <v>3</v>
      </c>
      <c r="K24" s="21">
        <v>0</v>
      </c>
      <c r="L24" s="22">
        <v>548.5</v>
      </c>
      <c r="M24" s="26">
        <v>3837</v>
      </c>
      <c r="N24" s="24">
        <v>5903221.2800000003</v>
      </c>
      <c r="O24" s="28">
        <v>1538.49</v>
      </c>
      <c r="P24" s="22">
        <v>108</v>
      </c>
      <c r="Q24" s="28">
        <v>12703493.17</v>
      </c>
      <c r="R24" s="24">
        <v>23160.42510483136</v>
      </c>
      <c r="S24" s="29">
        <v>12931161.33</v>
      </c>
      <c r="T24" s="24">
        <v>23575.499234275296</v>
      </c>
      <c r="U24" s="29">
        <v>6365145.9300000006</v>
      </c>
      <c r="V24" s="30">
        <v>11604.641622607111</v>
      </c>
      <c r="W24" s="15">
        <v>5880871.7999999998</v>
      </c>
      <c r="X24" s="15">
        <v>10721.735278030994</v>
      </c>
      <c r="Y24" s="15">
        <v>209612.52000000002</v>
      </c>
      <c r="Z24" s="15">
        <v>382.15591613491341</v>
      </c>
      <c r="AA24" s="15">
        <v>274661.61</v>
      </c>
      <c r="AB24" s="31">
        <v>500.75042844120327</v>
      </c>
      <c r="AC24" s="29">
        <v>852413</v>
      </c>
      <c r="AD24" s="24">
        <v>1554.0802187784868</v>
      </c>
      <c r="AE24" s="29">
        <v>5659652.5499999998</v>
      </c>
      <c r="AF24" s="30">
        <v>10318.418505013673</v>
      </c>
      <c r="AG24" s="15">
        <v>4459544</v>
      </c>
      <c r="AH24" s="15">
        <v>8130.4357338195077</v>
      </c>
      <c r="AI24" s="15">
        <v>1075774.8500000001</v>
      </c>
      <c r="AJ24" s="15">
        <v>1961.3032816773018</v>
      </c>
      <c r="AK24" s="15">
        <v>124333.7</v>
      </c>
      <c r="AL24" s="31">
        <v>226.67948951686418</v>
      </c>
      <c r="AM24" s="29">
        <v>53949.850000000006</v>
      </c>
      <c r="AN24" s="24">
        <v>98.358887876025534</v>
      </c>
      <c r="AO24" s="29">
        <v>-227668.16</v>
      </c>
      <c r="AP24" s="24">
        <v>-415.07412944393803</v>
      </c>
      <c r="AQ24" s="29">
        <v>9581062.6500000004</v>
      </c>
      <c r="AR24" s="30">
        <v>17467.753236098451</v>
      </c>
      <c r="AS24" s="15">
        <v>6375323.6500000004</v>
      </c>
      <c r="AT24" s="15">
        <v>11623.197174111214</v>
      </c>
      <c r="AU24" s="15">
        <v>6476833</v>
      </c>
      <c r="AV24" s="15">
        <v>11808.264357338196</v>
      </c>
      <c r="AW24" s="15">
        <v>3205739</v>
      </c>
      <c r="AX24" s="15">
        <v>5844.5560619872376</v>
      </c>
      <c r="AY24" s="15">
        <v>148663.48000000001</v>
      </c>
      <c r="AZ24" s="15">
        <v>271.03642661804923</v>
      </c>
      <c r="BA24" s="15">
        <v>-3122430.52</v>
      </c>
      <c r="BB24" s="31">
        <v>-5692.6718687329076</v>
      </c>
      <c r="BC24" s="35">
        <v>4.3655745685100555E-10</v>
      </c>
      <c r="BD24" s="4" t="s">
        <v>65</v>
      </c>
      <c r="BE24" s="4"/>
    </row>
    <row r="25" spans="1:57">
      <c r="A25" s="1">
        <v>0</v>
      </c>
      <c r="B25" s="3">
        <v>39</v>
      </c>
      <c r="C25" s="16">
        <v>12</v>
      </c>
      <c r="D25" s="18" t="s">
        <v>80</v>
      </c>
      <c r="E25" s="17" t="s">
        <v>81</v>
      </c>
      <c r="F25" s="13" t="s">
        <v>351</v>
      </c>
      <c r="G25" s="20" t="s">
        <v>82</v>
      </c>
      <c r="H25" s="18" t="s">
        <v>68</v>
      </c>
      <c r="I25" s="17" t="s">
        <v>69</v>
      </c>
      <c r="J25" s="14">
        <v>1</v>
      </c>
      <c r="K25" s="21">
        <v>0</v>
      </c>
      <c r="L25" s="22">
        <v>48</v>
      </c>
      <c r="M25" s="26">
        <v>858</v>
      </c>
      <c r="N25" s="24">
        <v>1835490.3</v>
      </c>
      <c r="O25" s="28">
        <v>2139.2600000000002</v>
      </c>
      <c r="P25" s="22">
        <v>57</v>
      </c>
      <c r="Q25" s="28">
        <v>771467.95000000007</v>
      </c>
      <c r="R25" s="24">
        <v>16072.248958333335</v>
      </c>
      <c r="S25" s="29">
        <v>828967.95000000007</v>
      </c>
      <c r="T25" s="24">
        <v>17270.165625000001</v>
      </c>
      <c r="U25" s="29">
        <v>515899.4</v>
      </c>
      <c r="V25" s="30">
        <v>10747.904166666667</v>
      </c>
      <c r="W25" s="15">
        <v>425457.7</v>
      </c>
      <c r="X25" s="15">
        <v>8863.7020833333336</v>
      </c>
      <c r="Y25" s="15">
        <v>12096.550000000001</v>
      </c>
      <c r="Z25" s="15">
        <v>252.01145833333337</v>
      </c>
      <c r="AA25" s="15">
        <v>78345.149999999994</v>
      </c>
      <c r="AB25" s="31">
        <v>1632.190625</v>
      </c>
      <c r="AC25" s="29">
        <v>97244.55</v>
      </c>
      <c r="AD25" s="24">
        <v>2025.9281250000001</v>
      </c>
      <c r="AE25" s="29">
        <v>215824</v>
      </c>
      <c r="AF25" s="30">
        <v>4496.333333333333</v>
      </c>
      <c r="AG25" s="15">
        <v>0</v>
      </c>
      <c r="AH25" s="15">
        <v>0</v>
      </c>
      <c r="AI25" s="15">
        <v>210898.15</v>
      </c>
      <c r="AJ25" s="15">
        <v>4393.7114583333332</v>
      </c>
      <c r="AK25" s="15">
        <v>4925.8500000000004</v>
      </c>
      <c r="AL25" s="31">
        <v>102.621875</v>
      </c>
      <c r="AM25" s="29">
        <v>0</v>
      </c>
      <c r="AN25" s="24">
        <v>0</v>
      </c>
      <c r="AO25" s="29">
        <v>-57500</v>
      </c>
      <c r="AP25" s="24">
        <v>-1197.9166666666667</v>
      </c>
      <c r="AQ25" s="29">
        <v>932251</v>
      </c>
      <c r="AR25" s="30">
        <v>19421.895833333336</v>
      </c>
      <c r="AS25" s="15">
        <v>1029000</v>
      </c>
      <c r="AT25" s="15">
        <v>21437.5</v>
      </c>
      <c r="AU25" s="15">
        <v>-139501</v>
      </c>
      <c r="AV25" s="15">
        <v>-2906.2708333333335</v>
      </c>
      <c r="AW25" s="15">
        <v>-96749</v>
      </c>
      <c r="AX25" s="15">
        <v>-2015.6041666666665</v>
      </c>
      <c r="AY25" s="15">
        <v>118031.05</v>
      </c>
      <c r="AZ25" s="15">
        <v>2458.9802083333334</v>
      </c>
      <c r="BA25" s="15">
        <v>160783.04999999999</v>
      </c>
      <c r="BB25" s="31">
        <v>3349.6468749999999</v>
      </c>
      <c r="BC25" s="35">
        <v>-7.2759576141834259E-11</v>
      </c>
      <c r="BD25" s="4" t="s">
        <v>58</v>
      </c>
      <c r="BE25" s="4"/>
    </row>
    <row r="26" spans="1:57">
      <c r="A26" s="1">
        <v>1</v>
      </c>
      <c r="B26" s="3">
        <v>40</v>
      </c>
      <c r="C26" s="16">
        <v>13</v>
      </c>
      <c r="D26" s="18" t="s">
        <v>83</v>
      </c>
      <c r="E26" s="17" t="s">
        <v>84</v>
      </c>
      <c r="F26" s="13" t="s">
        <v>351</v>
      </c>
      <c r="G26" s="20" t="s">
        <v>58</v>
      </c>
      <c r="H26" s="18" t="s">
        <v>68</v>
      </c>
      <c r="I26" s="17" t="s">
        <v>69</v>
      </c>
      <c r="J26" s="14">
        <v>1</v>
      </c>
      <c r="K26" s="21">
        <v>0</v>
      </c>
      <c r="L26" s="22">
        <v>82.5</v>
      </c>
      <c r="M26" s="26">
        <v>1109</v>
      </c>
      <c r="N26" s="24">
        <v>2096963.25</v>
      </c>
      <c r="O26" s="28">
        <v>1890.85</v>
      </c>
      <c r="P26" s="22">
        <v>65</v>
      </c>
      <c r="Q26" s="28">
        <v>1338147.4100000001</v>
      </c>
      <c r="R26" s="24">
        <v>16219.968606060607</v>
      </c>
      <c r="S26" s="29">
        <v>1374732.36</v>
      </c>
      <c r="T26" s="24">
        <v>16663.422545454545</v>
      </c>
      <c r="U26" s="29">
        <v>790890.23</v>
      </c>
      <c r="V26" s="30">
        <v>9586.5482424242418</v>
      </c>
      <c r="W26" s="15">
        <v>713059.2</v>
      </c>
      <c r="X26" s="15">
        <v>8643.1418181818171</v>
      </c>
      <c r="Y26" s="15">
        <v>35451.26</v>
      </c>
      <c r="Z26" s="15">
        <v>429.71224242424245</v>
      </c>
      <c r="AA26" s="15">
        <v>42379.770000000004</v>
      </c>
      <c r="AB26" s="31">
        <v>513.69418181818185</v>
      </c>
      <c r="AC26" s="29">
        <v>125216.1</v>
      </c>
      <c r="AD26" s="24">
        <v>1517.7709090909091</v>
      </c>
      <c r="AE26" s="29">
        <v>455383.98</v>
      </c>
      <c r="AF26" s="30">
        <v>5519.8058181818178</v>
      </c>
      <c r="AG26" s="15">
        <v>235000</v>
      </c>
      <c r="AH26" s="15">
        <v>2848.4848484848485</v>
      </c>
      <c r="AI26" s="15">
        <v>197591.43</v>
      </c>
      <c r="AJ26" s="15">
        <v>2395.0476363636362</v>
      </c>
      <c r="AK26" s="15">
        <v>22792.55</v>
      </c>
      <c r="AL26" s="31">
        <v>276.27333333333331</v>
      </c>
      <c r="AM26" s="29">
        <v>3242.05</v>
      </c>
      <c r="AN26" s="24">
        <v>39.297575757575757</v>
      </c>
      <c r="AO26" s="29">
        <v>-36584.949999999997</v>
      </c>
      <c r="AP26" s="24">
        <v>-443.45393939393938</v>
      </c>
      <c r="AQ26" s="29">
        <v>1488457.2</v>
      </c>
      <c r="AR26" s="30">
        <v>18041.905454545456</v>
      </c>
      <c r="AS26" s="15">
        <v>1365396.2</v>
      </c>
      <c r="AT26" s="15">
        <v>16550.256969696969</v>
      </c>
      <c r="AU26" s="15">
        <v>143188</v>
      </c>
      <c r="AV26" s="15">
        <v>1735.6121212121211</v>
      </c>
      <c r="AW26" s="15">
        <v>123061</v>
      </c>
      <c r="AX26" s="15">
        <v>1491.6484848484847</v>
      </c>
      <c r="AY26" s="15">
        <v>170436.79</v>
      </c>
      <c r="AZ26" s="15">
        <v>2065.9004848484851</v>
      </c>
      <c r="BA26" s="15">
        <v>150309.79</v>
      </c>
      <c r="BB26" s="31">
        <v>1821.9368484848483</v>
      </c>
      <c r="BC26" s="35">
        <v>-2.0372681319713593E-10</v>
      </c>
      <c r="BD26" s="4" t="s">
        <v>65</v>
      </c>
      <c r="BE26" s="4"/>
    </row>
    <row r="27" spans="1:57">
      <c r="A27" s="1">
        <v>0</v>
      </c>
      <c r="B27" s="3">
        <v>41</v>
      </c>
      <c r="C27" s="16">
        <v>15</v>
      </c>
      <c r="D27" s="18" t="s">
        <v>85</v>
      </c>
      <c r="E27" s="17" t="s">
        <v>86</v>
      </c>
      <c r="F27" s="13" t="s">
        <v>351</v>
      </c>
      <c r="G27" s="20" t="s">
        <v>58</v>
      </c>
      <c r="H27" s="18" t="s">
        <v>59</v>
      </c>
      <c r="I27" s="17" t="s">
        <v>60</v>
      </c>
      <c r="J27" s="14">
        <v>3</v>
      </c>
      <c r="K27" s="21">
        <v>0</v>
      </c>
      <c r="L27" s="22">
        <v>339</v>
      </c>
      <c r="M27" s="26">
        <v>2675</v>
      </c>
      <c r="N27" s="24">
        <v>4258939.33</v>
      </c>
      <c r="O27" s="28">
        <v>1592.12</v>
      </c>
      <c r="P27" s="22">
        <v>100</v>
      </c>
      <c r="Q27" s="28">
        <v>5609377.0899999999</v>
      </c>
      <c r="R27" s="24">
        <v>16546.835073746312</v>
      </c>
      <c r="S27" s="29">
        <v>5774361.7999999998</v>
      </c>
      <c r="T27" s="24">
        <v>17033.515634218289</v>
      </c>
      <c r="U27" s="29">
        <v>3618632.77</v>
      </c>
      <c r="V27" s="30">
        <v>10674.432949852508</v>
      </c>
      <c r="W27" s="15">
        <v>3285517.2</v>
      </c>
      <c r="X27" s="15">
        <v>9691.7911504424792</v>
      </c>
      <c r="Y27" s="15">
        <v>141590.52000000002</v>
      </c>
      <c r="Z27" s="15">
        <v>417.67115044247794</v>
      </c>
      <c r="AA27" s="15">
        <v>191525.05</v>
      </c>
      <c r="AB27" s="31">
        <v>564.9706489675516</v>
      </c>
      <c r="AC27" s="29">
        <v>503820.25</v>
      </c>
      <c r="AD27" s="24">
        <v>1486.1954277286136</v>
      </c>
      <c r="AE27" s="29">
        <v>1618039.9000000001</v>
      </c>
      <c r="AF27" s="30">
        <v>4772.9790560471984</v>
      </c>
      <c r="AG27" s="15">
        <v>861684.3</v>
      </c>
      <c r="AH27" s="15">
        <v>2541.8415929203543</v>
      </c>
      <c r="AI27" s="15">
        <v>702643.65</v>
      </c>
      <c r="AJ27" s="15">
        <v>2072.695132743363</v>
      </c>
      <c r="AK27" s="15">
        <v>53711.95</v>
      </c>
      <c r="AL27" s="31">
        <v>158.44233038348082</v>
      </c>
      <c r="AM27" s="29">
        <v>33868.879999999997</v>
      </c>
      <c r="AN27" s="24">
        <v>99.908200589970491</v>
      </c>
      <c r="AO27" s="29">
        <v>-164984.71</v>
      </c>
      <c r="AP27" s="24">
        <v>-486.68056047197638</v>
      </c>
      <c r="AQ27" s="29">
        <v>5686538.9500000002</v>
      </c>
      <c r="AR27" s="30">
        <v>16774.451179941003</v>
      </c>
      <c r="AS27" s="15">
        <v>4264949.95</v>
      </c>
      <c r="AT27" s="15">
        <v>12580.973303834809</v>
      </c>
      <c r="AU27" s="15">
        <v>1620393</v>
      </c>
      <c r="AV27" s="15">
        <v>4779.9203539823011</v>
      </c>
      <c r="AW27" s="15">
        <v>1421589</v>
      </c>
      <c r="AX27" s="15">
        <v>4193.4778761061943</v>
      </c>
      <c r="AY27" s="15">
        <v>275965.86</v>
      </c>
      <c r="AZ27" s="15">
        <v>814.05858407079643</v>
      </c>
      <c r="BA27" s="15">
        <v>77161.86</v>
      </c>
      <c r="BB27" s="31">
        <v>227.61610619469027</v>
      </c>
      <c r="BC27" s="35">
        <v>3.4924596548080444E-10</v>
      </c>
      <c r="BD27" s="4" t="s">
        <v>65</v>
      </c>
      <c r="BE27" s="4"/>
    </row>
    <row r="28" spans="1:57">
      <c r="A28" s="1">
        <v>1</v>
      </c>
      <c r="B28" s="3">
        <v>215</v>
      </c>
      <c r="C28" s="16">
        <v>16</v>
      </c>
      <c r="D28" s="18" t="s">
        <v>87</v>
      </c>
      <c r="E28" s="17" t="s">
        <v>88</v>
      </c>
      <c r="F28" s="13" t="s">
        <v>351</v>
      </c>
      <c r="G28" s="20" t="s">
        <v>58</v>
      </c>
      <c r="H28" s="18" t="s">
        <v>59</v>
      </c>
      <c r="I28" s="17" t="s">
        <v>60</v>
      </c>
      <c r="J28" s="14">
        <v>3</v>
      </c>
      <c r="K28" s="21">
        <v>0</v>
      </c>
      <c r="L28" s="22">
        <v>1223.5</v>
      </c>
      <c r="M28" s="26">
        <v>10002</v>
      </c>
      <c r="N28" s="24">
        <v>16263291.529999999</v>
      </c>
      <c r="O28" s="28">
        <v>1626</v>
      </c>
      <c r="P28" s="22">
        <v>93</v>
      </c>
      <c r="Q28" s="28">
        <v>19448961.960000001</v>
      </c>
      <c r="R28" s="24">
        <v>15896.168336738865</v>
      </c>
      <c r="S28" s="29">
        <v>20125339.66</v>
      </c>
      <c r="T28" s="24">
        <v>16448.9903228443</v>
      </c>
      <c r="U28" s="29">
        <v>14350732.57</v>
      </c>
      <c r="V28" s="30">
        <v>11729.246072742133</v>
      </c>
      <c r="W28" s="15">
        <v>12918268.9</v>
      </c>
      <c r="X28" s="15">
        <v>10558.454352268083</v>
      </c>
      <c r="Y28" s="15">
        <v>519154.43</v>
      </c>
      <c r="Z28" s="15">
        <v>424.31910911319983</v>
      </c>
      <c r="AA28" s="15">
        <v>913309.24</v>
      </c>
      <c r="AB28" s="31">
        <v>746.47261136085001</v>
      </c>
      <c r="AC28" s="29">
        <v>1624316.8</v>
      </c>
      <c r="AD28" s="24">
        <v>1327.5985288107888</v>
      </c>
      <c r="AE28" s="29">
        <v>3809390.95</v>
      </c>
      <c r="AF28" s="30">
        <v>3113.5193706579485</v>
      </c>
      <c r="AG28" s="15">
        <v>1263000</v>
      </c>
      <c r="AH28" s="15">
        <v>1032.2844299141807</v>
      </c>
      <c r="AI28" s="15">
        <v>2237983.98</v>
      </c>
      <c r="AJ28" s="15">
        <v>1829.1654924397221</v>
      </c>
      <c r="AK28" s="15">
        <v>308406.96999999997</v>
      </c>
      <c r="AL28" s="31">
        <v>252.06944830404575</v>
      </c>
      <c r="AM28" s="29">
        <v>340899.34</v>
      </c>
      <c r="AN28" s="24">
        <v>278.62635063342873</v>
      </c>
      <c r="AO28" s="29">
        <v>-676377.7</v>
      </c>
      <c r="AP28" s="24">
        <v>-552.82198610543514</v>
      </c>
      <c r="AQ28" s="29">
        <v>19488426.550000001</v>
      </c>
      <c r="AR28" s="30">
        <v>15928.423825091952</v>
      </c>
      <c r="AS28" s="15">
        <v>15145799.550000001</v>
      </c>
      <c r="AT28" s="15">
        <v>12379.07605230895</v>
      </c>
      <c r="AU28" s="15">
        <v>4342627</v>
      </c>
      <c r="AV28" s="15">
        <v>3549.3477727829995</v>
      </c>
      <c r="AW28" s="15">
        <v>4342627</v>
      </c>
      <c r="AX28" s="15">
        <v>3549.3477727829991</v>
      </c>
      <c r="AY28" s="15">
        <v>39464.589999999997</v>
      </c>
      <c r="AZ28" s="15">
        <v>32.255488353085411</v>
      </c>
      <c r="BA28" s="15">
        <v>39464.589999999997</v>
      </c>
      <c r="BB28" s="31">
        <v>32.255488353085411</v>
      </c>
      <c r="BC28" s="35">
        <v>-1.4551915228366852E-10</v>
      </c>
      <c r="BD28" s="4" t="s">
        <v>58</v>
      </c>
      <c r="BE28" s="4"/>
    </row>
    <row r="29" spans="1:57">
      <c r="A29" s="1">
        <v>0</v>
      </c>
      <c r="B29" s="3">
        <v>45</v>
      </c>
      <c r="C29" s="16">
        <v>17</v>
      </c>
      <c r="D29" s="18" t="s">
        <v>89</v>
      </c>
      <c r="E29" s="17" t="s">
        <v>90</v>
      </c>
      <c r="F29" s="13" t="s">
        <v>351</v>
      </c>
      <c r="G29" s="20" t="s">
        <v>58</v>
      </c>
      <c r="H29" s="18" t="s">
        <v>68</v>
      </c>
      <c r="I29" s="17" t="s">
        <v>69</v>
      </c>
      <c r="J29" s="14">
        <v>1</v>
      </c>
      <c r="K29" s="21">
        <v>0</v>
      </c>
      <c r="L29" s="22">
        <v>155.5</v>
      </c>
      <c r="M29" s="26">
        <v>2110</v>
      </c>
      <c r="N29" s="24">
        <v>9262625.9800000004</v>
      </c>
      <c r="O29" s="28">
        <v>4389.87</v>
      </c>
      <c r="P29" s="22">
        <v>35</v>
      </c>
      <c r="Q29" s="28">
        <v>2555594.2400000002</v>
      </c>
      <c r="R29" s="24">
        <v>16434.689646302253</v>
      </c>
      <c r="S29" s="29">
        <v>2664126.9800000004</v>
      </c>
      <c r="T29" s="24">
        <v>17132.649389067526</v>
      </c>
      <c r="U29" s="29">
        <v>1792007.85</v>
      </c>
      <c r="V29" s="30">
        <v>11524.166237942123</v>
      </c>
      <c r="W29" s="15">
        <v>1566806.3</v>
      </c>
      <c r="X29" s="15">
        <v>10075.924758842444</v>
      </c>
      <c r="Y29" s="15">
        <v>77035.849999999991</v>
      </c>
      <c r="Z29" s="15">
        <v>495.40739549839225</v>
      </c>
      <c r="AA29" s="15">
        <v>148165.70000000001</v>
      </c>
      <c r="AB29" s="31">
        <v>952.83408360128624</v>
      </c>
      <c r="AC29" s="29">
        <v>297083.8</v>
      </c>
      <c r="AD29" s="24">
        <v>1910.5067524115755</v>
      </c>
      <c r="AE29" s="29">
        <v>541827.67000000004</v>
      </c>
      <c r="AF29" s="30">
        <v>3484.4223151125407</v>
      </c>
      <c r="AG29" s="15">
        <v>23522.959999999999</v>
      </c>
      <c r="AH29" s="15">
        <v>151.27305466237942</v>
      </c>
      <c r="AI29" s="15">
        <v>518304.71</v>
      </c>
      <c r="AJ29" s="15">
        <v>3333.1492604501609</v>
      </c>
      <c r="AK29" s="15">
        <v>0</v>
      </c>
      <c r="AL29" s="31">
        <v>0</v>
      </c>
      <c r="AM29" s="29">
        <v>33207.659999999996</v>
      </c>
      <c r="AN29" s="24">
        <v>213.55408360128615</v>
      </c>
      <c r="AO29" s="29">
        <v>-108532.73999999999</v>
      </c>
      <c r="AP29" s="24">
        <v>-697.95974276527329</v>
      </c>
      <c r="AQ29" s="29">
        <v>1986917.27</v>
      </c>
      <c r="AR29" s="30">
        <v>12777.603022508039</v>
      </c>
      <c r="AS29" s="15">
        <v>3133106.27</v>
      </c>
      <c r="AT29" s="15">
        <v>20148.593376205787</v>
      </c>
      <c r="AU29" s="15">
        <v>-1221383</v>
      </c>
      <c r="AV29" s="15">
        <v>-7854.5530546623795</v>
      </c>
      <c r="AW29" s="15">
        <v>-1146189</v>
      </c>
      <c r="AX29" s="15">
        <v>-7370.990353697749</v>
      </c>
      <c r="AY29" s="15">
        <v>-643870.97</v>
      </c>
      <c r="AZ29" s="15">
        <v>-4140.6493247588423</v>
      </c>
      <c r="BA29" s="15">
        <v>-568676.97</v>
      </c>
      <c r="BB29" s="31">
        <v>-3657.0866237942118</v>
      </c>
      <c r="BC29" s="35">
        <v>-2.3283064365386963E-10</v>
      </c>
      <c r="BD29" s="4" t="s">
        <v>58</v>
      </c>
      <c r="BE29" s="4"/>
    </row>
    <row r="30" spans="1:57">
      <c r="A30" s="1">
        <v>1</v>
      </c>
      <c r="B30" s="3">
        <v>46</v>
      </c>
      <c r="C30" s="16">
        <v>18</v>
      </c>
      <c r="D30" s="18" t="s">
        <v>91</v>
      </c>
      <c r="E30" s="17" t="s">
        <v>92</v>
      </c>
      <c r="F30" s="13" t="s">
        <v>351</v>
      </c>
      <c r="G30" s="20" t="s">
        <v>58</v>
      </c>
      <c r="H30" s="18" t="s">
        <v>68</v>
      </c>
      <c r="I30" s="17" t="s">
        <v>69</v>
      </c>
      <c r="J30" s="14">
        <v>1</v>
      </c>
      <c r="K30" s="21">
        <v>0</v>
      </c>
      <c r="L30" s="22">
        <v>69</v>
      </c>
      <c r="M30" s="26">
        <v>669</v>
      </c>
      <c r="N30" s="24">
        <v>906023.4</v>
      </c>
      <c r="O30" s="28">
        <v>1354.29</v>
      </c>
      <c r="P30" s="22">
        <v>62</v>
      </c>
      <c r="Q30" s="28">
        <v>877782.20000000007</v>
      </c>
      <c r="R30" s="24">
        <v>12721.481159420291</v>
      </c>
      <c r="S30" s="29">
        <v>893521.55</v>
      </c>
      <c r="T30" s="24">
        <v>12949.587681159421</v>
      </c>
      <c r="U30" s="29">
        <v>644555.80000000005</v>
      </c>
      <c r="V30" s="30">
        <v>9341.3884057971027</v>
      </c>
      <c r="W30" s="15">
        <v>582062.35</v>
      </c>
      <c r="X30" s="15">
        <v>8435.6862318840576</v>
      </c>
      <c r="Y30" s="15">
        <v>34004.400000000001</v>
      </c>
      <c r="Z30" s="15">
        <v>492.81739130434784</v>
      </c>
      <c r="AA30" s="15">
        <v>28489.05</v>
      </c>
      <c r="AB30" s="31">
        <v>412.88478260869562</v>
      </c>
      <c r="AC30" s="29">
        <v>96226.75</v>
      </c>
      <c r="AD30" s="24">
        <v>1394.590579710145</v>
      </c>
      <c r="AE30" s="29">
        <v>152714.20000000001</v>
      </c>
      <c r="AF30" s="30">
        <v>2213.2492753623192</v>
      </c>
      <c r="AG30" s="15">
        <v>32711.8</v>
      </c>
      <c r="AH30" s="15">
        <v>474.08405797101449</v>
      </c>
      <c r="AI30" s="15">
        <v>118887.2</v>
      </c>
      <c r="AJ30" s="15">
        <v>1723.0028985507247</v>
      </c>
      <c r="AK30" s="15">
        <v>1115.2</v>
      </c>
      <c r="AL30" s="31">
        <v>16.162318840579712</v>
      </c>
      <c r="AM30" s="29">
        <v>24.8</v>
      </c>
      <c r="AN30" s="24">
        <v>0.35942028985507246</v>
      </c>
      <c r="AO30" s="29">
        <v>-15739.35</v>
      </c>
      <c r="AP30" s="24">
        <v>-228.10652173913044</v>
      </c>
      <c r="AQ30" s="29">
        <v>983928</v>
      </c>
      <c r="AR30" s="30">
        <v>14259.826086956522</v>
      </c>
      <c r="AS30" s="15">
        <v>560941</v>
      </c>
      <c r="AT30" s="15">
        <v>8129.579710144928</v>
      </c>
      <c r="AU30" s="15">
        <v>456625</v>
      </c>
      <c r="AV30" s="15">
        <v>6617.753623188406</v>
      </c>
      <c r="AW30" s="15">
        <v>422987</v>
      </c>
      <c r="AX30" s="15">
        <v>6130.2463768115931</v>
      </c>
      <c r="AY30" s="15">
        <v>139783.79999999999</v>
      </c>
      <c r="AZ30" s="15">
        <v>2025.8521739130433</v>
      </c>
      <c r="BA30" s="15">
        <v>106145.8</v>
      </c>
      <c r="BB30" s="31">
        <v>1538.3449275362318</v>
      </c>
      <c r="BC30" s="35">
        <v>-5.8207660913467407E-11</v>
      </c>
      <c r="BD30" s="4" t="s">
        <v>58</v>
      </c>
      <c r="BE30" s="4"/>
    </row>
    <row r="31" spans="1:57">
      <c r="A31" s="1">
        <v>0</v>
      </c>
      <c r="B31" s="3">
        <v>212</v>
      </c>
      <c r="C31" s="16">
        <v>20</v>
      </c>
      <c r="D31" s="18" t="s">
        <v>93</v>
      </c>
      <c r="E31" s="17" t="s">
        <v>94</v>
      </c>
      <c r="F31" s="13" t="s">
        <v>351</v>
      </c>
      <c r="G31" s="20" t="s">
        <v>58</v>
      </c>
      <c r="H31" s="18" t="s">
        <v>59</v>
      </c>
      <c r="I31" s="17" t="s">
        <v>60</v>
      </c>
      <c r="J31" s="14">
        <v>3</v>
      </c>
      <c r="K31" s="21">
        <v>0</v>
      </c>
      <c r="L31" s="22">
        <v>412</v>
      </c>
      <c r="M31" s="26">
        <v>3483</v>
      </c>
      <c r="N31" s="24">
        <v>5368345.78</v>
      </c>
      <c r="O31" s="28">
        <v>1541.29</v>
      </c>
      <c r="P31" s="22">
        <v>104</v>
      </c>
      <c r="Q31" s="28">
        <v>7165688.0600000005</v>
      </c>
      <c r="R31" s="24">
        <v>17392.446747572816</v>
      </c>
      <c r="S31" s="29">
        <v>7421063.7200000007</v>
      </c>
      <c r="T31" s="24">
        <v>18012.290582524274</v>
      </c>
      <c r="U31" s="29">
        <v>5095258.49</v>
      </c>
      <c r="V31" s="30">
        <v>12367.132257281553</v>
      </c>
      <c r="W31" s="15">
        <v>4478324.25</v>
      </c>
      <c r="X31" s="15">
        <v>10869.719053398057</v>
      </c>
      <c r="Y31" s="15">
        <v>242077.9</v>
      </c>
      <c r="Z31" s="15">
        <v>587.56771844660193</v>
      </c>
      <c r="AA31" s="15">
        <v>374856.33999999997</v>
      </c>
      <c r="AB31" s="31">
        <v>909.84548543689311</v>
      </c>
      <c r="AC31" s="29">
        <v>705617.8</v>
      </c>
      <c r="AD31" s="24">
        <v>1712.6645631067963</v>
      </c>
      <c r="AE31" s="29">
        <v>1579277.35</v>
      </c>
      <c r="AF31" s="30">
        <v>3833.1974514563108</v>
      </c>
      <c r="AG31" s="15">
        <v>560209.30000000005</v>
      </c>
      <c r="AH31" s="15">
        <v>1359.7313106796119</v>
      </c>
      <c r="AI31" s="15">
        <v>906046.65</v>
      </c>
      <c r="AJ31" s="15">
        <v>2199.142354368932</v>
      </c>
      <c r="AK31" s="15">
        <v>113021.4</v>
      </c>
      <c r="AL31" s="31">
        <v>274.32378640776699</v>
      </c>
      <c r="AM31" s="29">
        <v>40910.079999999994</v>
      </c>
      <c r="AN31" s="24">
        <v>99.296310679611636</v>
      </c>
      <c r="AO31" s="29">
        <v>-255375.65999999997</v>
      </c>
      <c r="AP31" s="24">
        <v>-619.8438349514563</v>
      </c>
      <c r="AQ31" s="29">
        <v>8004062.0499999998</v>
      </c>
      <c r="AR31" s="30">
        <v>19427.335072815535</v>
      </c>
      <c r="AS31" s="15">
        <v>5614175.0499999998</v>
      </c>
      <c r="AT31" s="15">
        <v>13626.638470873786</v>
      </c>
      <c r="AU31" s="15">
        <v>2384470</v>
      </c>
      <c r="AV31" s="15">
        <v>5787.5485436893205</v>
      </c>
      <c r="AW31" s="15">
        <v>2389887</v>
      </c>
      <c r="AX31" s="15">
        <v>5800.6966019417468</v>
      </c>
      <c r="AY31" s="15">
        <v>832956.99</v>
      </c>
      <c r="AZ31" s="15">
        <v>2021.7402669902913</v>
      </c>
      <c r="BA31" s="15">
        <v>838373.99</v>
      </c>
      <c r="BB31" s="31">
        <v>2034.8883252427183</v>
      </c>
      <c r="BC31" s="35">
        <v>-6.9849193096160889E-10</v>
      </c>
      <c r="BD31" s="4" t="s">
        <v>65</v>
      </c>
      <c r="BE31" s="4"/>
    </row>
    <row r="32" spans="1:57">
      <c r="A32" s="1">
        <v>1</v>
      </c>
      <c r="B32" s="3">
        <v>49</v>
      </c>
      <c r="C32" s="16">
        <v>21</v>
      </c>
      <c r="D32" s="18" t="s">
        <v>95</v>
      </c>
      <c r="E32" s="17" t="s">
        <v>96</v>
      </c>
      <c r="F32" s="13" t="s">
        <v>351</v>
      </c>
      <c r="G32" s="20" t="s">
        <v>58</v>
      </c>
      <c r="H32" s="18" t="s">
        <v>68</v>
      </c>
      <c r="I32" s="17" t="s">
        <v>69</v>
      </c>
      <c r="J32" s="14">
        <v>1</v>
      </c>
      <c r="K32" s="21">
        <v>0</v>
      </c>
      <c r="L32" s="22">
        <v>89.5</v>
      </c>
      <c r="M32" s="26">
        <v>1050</v>
      </c>
      <c r="N32" s="24">
        <v>2457594.25</v>
      </c>
      <c r="O32" s="28">
        <v>2340.56</v>
      </c>
      <c r="P32" s="22">
        <v>51</v>
      </c>
      <c r="Q32" s="28">
        <v>1454710.7100000002</v>
      </c>
      <c r="R32" s="24">
        <v>16253.750949720672</v>
      </c>
      <c r="S32" s="29">
        <v>1501458.2600000002</v>
      </c>
      <c r="T32" s="24">
        <v>16776.06994413408</v>
      </c>
      <c r="U32" s="29">
        <v>1013969.27</v>
      </c>
      <c r="V32" s="30">
        <v>11329.265586592179</v>
      </c>
      <c r="W32" s="15">
        <v>908239.4</v>
      </c>
      <c r="X32" s="15">
        <v>10147.926256983241</v>
      </c>
      <c r="Y32" s="15">
        <v>40312.590000000004</v>
      </c>
      <c r="Z32" s="15">
        <v>450.42</v>
      </c>
      <c r="AA32" s="15">
        <v>65417.279999999999</v>
      </c>
      <c r="AB32" s="31">
        <v>730.91932960893848</v>
      </c>
      <c r="AC32" s="29">
        <v>180349.12</v>
      </c>
      <c r="AD32" s="24">
        <v>2015.0739664804469</v>
      </c>
      <c r="AE32" s="29">
        <v>295180.09000000003</v>
      </c>
      <c r="AF32" s="30">
        <v>3298.1015642458106</v>
      </c>
      <c r="AG32" s="15">
        <v>77000</v>
      </c>
      <c r="AH32" s="15">
        <v>860.33519553072631</v>
      </c>
      <c r="AI32" s="15">
        <v>206296.14</v>
      </c>
      <c r="AJ32" s="15">
        <v>2304.984804469274</v>
      </c>
      <c r="AK32" s="15">
        <v>11883.95</v>
      </c>
      <c r="AL32" s="31">
        <v>132.78156424581007</v>
      </c>
      <c r="AM32" s="29">
        <v>11959.78</v>
      </c>
      <c r="AN32" s="24">
        <v>133.62882681564247</v>
      </c>
      <c r="AO32" s="29">
        <v>-46747.55</v>
      </c>
      <c r="AP32" s="24">
        <v>-522.31899441340784</v>
      </c>
      <c r="AQ32" s="29">
        <v>1248964.3500000001</v>
      </c>
      <c r="AR32" s="30">
        <v>13954.908938547485</v>
      </c>
      <c r="AS32" s="15">
        <v>1253109.3500000001</v>
      </c>
      <c r="AT32" s="15">
        <v>14001.221787709499</v>
      </c>
      <c r="AU32" s="15">
        <v>-22966</v>
      </c>
      <c r="AV32" s="15">
        <v>-256.60335195530729</v>
      </c>
      <c r="AW32" s="15">
        <v>-4145</v>
      </c>
      <c r="AX32" s="15">
        <v>-46.312849162011169</v>
      </c>
      <c r="AY32" s="15">
        <v>-224567.36</v>
      </c>
      <c r="AZ32" s="15">
        <v>-2509.1325139664805</v>
      </c>
      <c r="BA32" s="15">
        <v>-205746.36</v>
      </c>
      <c r="BB32" s="31">
        <v>-2298.8420111731843</v>
      </c>
      <c r="BC32" s="35">
        <v>-1.1641532182693481E-10</v>
      </c>
      <c r="BD32" s="4" t="s">
        <v>58</v>
      </c>
      <c r="BE32" s="4"/>
    </row>
    <row r="33" spans="1:57">
      <c r="A33" s="1">
        <v>0</v>
      </c>
      <c r="B33" s="3">
        <v>51</v>
      </c>
      <c r="C33" s="16">
        <v>23</v>
      </c>
      <c r="D33" s="18" t="s">
        <v>97</v>
      </c>
      <c r="E33" s="17" t="s">
        <v>98</v>
      </c>
      <c r="F33" s="13" t="s">
        <v>351</v>
      </c>
      <c r="G33" s="20" t="s">
        <v>58</v>
      </c>
      <c r="H33" s="18" t="s">
        <v>68</v>
      </c>
      <c r="I33" s="17" t="s">
        <v>69</v>
      </c>
      <c r="J33" s="14">
        <v>1</v>
      </c>
      <c r="K33" s="21">
        <v>0</v>
      </c>
      <c r="L33" s="22">
        <v>54.5</v>
      </c>
      <c r="M33" s="26">
        <v>660</v>
      </c>
      <c r="N33" s="24">
        <v>1018653.9</v>
      </c>
      <c r="O33" s="28">
        <v>1543.41</v>
      </c>
      <c r="P33" s="22">
        <v>55</v>
      </c>
      <c r="Q33" s="28">
        <v>765297.34999999986</v>
      </c>
      <c r="R33" s="24">
        <v>14042.153211009172</v>
      </c>
      <c r="S33" s="29">
        <v>773234.14999999991</v>
      </c>
      <c r="T33" s="24">
        <v>14187.782568807337</v>
      </c>
      <c r="U33" s="29">
        <v>560207.15</v>
      </c>
      <c r="V33" s="30">
        <v>10279.030275229357</v>
      </c>
      <c r="W33" s="15">
        <v>518135.7</v>
      </c>
      <c r="X33" s="15">
        <v>9507.0770642201842</v>
      </c>
      <c r="Y33" s="15">
        <v>14546.9</v>
      </c>
      <c r="Z33" s="15">
        <v>266.91559633027521</v>
      </c>
      <c r="AA33" s="15">
        <v>27524.55</v>
      </c>
      <c r="AB33" s="31">
        <v>505.03761467889905</v>
      </c>
      <c r="AC33" s="29">
        <v>60620.85</v>
      </c>
      <c r="AD33" s="24">
        <v>1112.3091743119267</v>
      </c>
      <c r="AE33" s="29">
        <v>151822.45000000001</v>
      </c>
      <c r="AF33" s="30">
        <v>2785.733027522936</v>
      </c>
      <c r="AG33" s="15">
        <v>101525</v>
      </c>
      <c r="AH33" s="15">
        <v>1862.8440366972477</v>
      </c>
      <c r="AI33" s="15">
        <v>50297.45</v>
      </c>
      <c r="AJ33" s="15">
        <v>922.88899082568798</v>
      </c>
      <c r="AK33" s="15">
        <v>0</v>
      </c>
      <c r="AL33" s="31">
        <v>0</v>
      </c>
      <c r="AM33" s="29">
        <v>583.69999999999993</v>
      </c>
      <c r="AN33" s="24">
        <v>10.710091743119264</v>
      </c>
      <c r="AO33" s="29">
        <v>-7936.7999999999993</v>
      </c>
      <c r="AP33" s="24">
        <v>-145.62935779816513</v>
      </c>
      <c r="AQ33" s="29">
        <v>754663.65</v>
      </c>
      <c r="AR33" s="30">
        <v>13847.039449541284</v>
      </c>
      <c r="AS33" s="15">
        <v>565315.65</v>
      </c>
      <c r="AT33" s="15">
        <v>10372.764220183486</v>
      </c>
      <c r="AU33" s="15">
        <v>200674</v>
      </c>
      <c r="AV33" s="15">
        <v>3682.0917431192661</v>
      </c>
      <c r="AW33" s="15">
        <v>189348</v>
      </c>
      <c r="AX33" s="15">
        <v>3474.2752293577978</v>
      </c>
      <c r="AY33" s="15">
        <v>692.3</v>
      </c>
      <c r="AZ33" s="15">
        <v>12.70275229357798</v>
      </c>
      <c r="BA33" s="15">
        <v>-10633.7</v>
      </c>
      <c r="BB33" s="31">
        <v>-195.1137614678899</v>
      </c>
      <c r="BC33" s="35">
        <v>1.6302692529279739E-10</v>
      </c>
      <c r="BD33" s="4" t="s">
        <v>65</v>
      </c>
      <c r="BE33" s="4"/>
    </row>
    <row r="34" spans="1:57">
      <c r="A34" s="1">
        <v>1</v>
      </c>
      <c r="B34" s="3">
        <v>52</v>
      </c>
      <c r="C34" s="16">
        <v>24</v>
      </c>
      <c r="D34" s="18" t="s">
        <v>99</v>
      </c>
      <c r="E34" s="17" t="s">
        <v>100</v>
      </c>
      <c r="F34" s="13" t="s">
        <v>351</v>
      </c>
      <c r="G34" s="20" t="s">
        <v>58</v>
      </c>
      <c r="H34" s="18" t="s">
        <v>63</v>
      </c>
      <c r="I34" s="17" t="s">
        <v>64</v>
      </c>
      <c r="J34" s="14">
        <v>2</v>
      </c>
      <c r="K34" s="21">
        <v>0</v>
      </c>
      <c r="L34" s="22">
        <v>107.5</v>
      </c>
      <c r="M34" s="26">
        <v>3420</v>
      </c>
      <c r="N34" s="24">
        <v>6494319.2599999998</v>
      </c>
      <c r="O34" s="28">
        <v>1898.92</v>
      </c>
      <c r="P34" s="22">
        <v>37</v>
      </c>
      <c r="Q34" s="28">
        <v>2568649.84</v>
      </c>
      <c r="R34" s="24">
        <v>23894.41711627907</v>
      </c>
      <c r="S34" s="29">
        <v>2709815.58</v>
      </c>
      <c r="T34" s="24">
        <v>25207.586790697675</v>
      </c>
      <c r="U34" s="29">
        <v>1821943.5000000002</v>
      </c>
      <c r="V34" s="30">
        <v>16948.31162790698</v>
      </c>
      <c r="W34" s="15">
        <v>1552558.8</v>
      </c>
      <c r="X34" s="15">
        <v>14442.407441860465</v>
      </c>
      <c r="Y34" s="15">
        <v>86565.1</v>
      </c>
      <c r="Z34" s="15">
        <v>805.2567441860466</v>
      </c>
      <c r="AA34" s="15">
        <v>182819.6</v>
      </c>
      <c r="AB34" s="31">
        <v>1700.6474418604653</v>
      </c>
      <c r="AC34" s="29">
        <v>162283.79999999999</v>
      </c>
      <c r="AD34" s="24">
        <v>1509.6167441860464</v>
      </c>
      <c r="AE34" s="29">
        <v>691545.4</v>
      </c>
      <c r="AF34" s="30">
        <v>6432.9804651162794</v>
      </c>
      <c r="AG34" s="15">
        <v>489000</v>
      </c>
      <c r="AH34" s="15">
        <v>4548.8372093023254</v>
      </c>
      <c r="AI34" s="15">
        <v>201772.9</v>
      </c>
      <c r="AJ34" s="15">
        <v>1876.9572093023255</v>
      </c>
      <c r="AK34" s="15">
        <v>772.5</v>
      </c>
      <c r="AL34" s="31">
        <v>7.1860465116279073</v>
      </c>
      <c r="AM34" s="29">
        <v>34042.879999999997</v>
      </c>
      <c r="AN34" s="24">
        <v>316.67795348837205</v>
      </c>
      <c r="AO34" s="29">
        <v>-141165.74000000002</v>
      </c>
      <c r="AP34" s="24">
        <v>-1313.1696744186049</v>
      </c>
      <c r="AQ34" s="29">
        <v>2429165.35</v>
      </c>
      <c r="AR34" s="30">
        <v>22596.886976744187</v>
      </c>
      <c r="AS34" s="15">
        <v>2413106.35</v>
      </c>
      <c r="AT34" s="15">
        <v>22447.50093023256</v>
      </c>
      <c r="AU34" s="15">
        <v>156438</v>
      </c>
      <c r="AV34" s="15">
        <v>1455.2372093023255</v>
      </c>
      <c r="AW34" s="15">
        <v>16059</v>
      </c>
      <c r="AX34" s="15">
        <v>149.38604651162788</v>
      </c>
      <c r="AY34" s="15">
        <v>894.51</v>
      </c>
      <c r="AZ34" s="15">
        <v>8.3210232558139534</v>
      </c>
      <c r="BA34" s="15">
        <v>-139484.49</v>
      </c>
      <c r="BB34" s="31">
        <v>-1297.5301395348836</v>
      </c>
      <c r="BC34" s="35">
        <v>2.4215296434704214E-10</v>
      </c>
      <c r="BD34" s="4" t="s">
        <v>65</v>
      </c>
      <c r="BE34" s="4"/>
    </row>
    <row r="35" spans="1:57">
      <c r="A35" s="1">
        <v>0</v>
      </c>
      <c r="B35" s="3">
        <v>18</v>
      </c>
      <c r="C35" s="16">
        <v>25</v>
      </c>
      <c r="D35" s="18" t="s">
        <v>101</v>
      </c>
      <c r="E35" s="17" t="s">
        <v>102</v>
      </c>
      <c r="F35" s="13" t="s">
        <v>351</v>
      </c>
      <c r="G35" s="20" t="s">
        <v>58</v>
      </c>
      <c r="H35" s="18" t="s">
        <v>59</v>
      </c>
      <c r="I35" s="17" t="s">
        <v>60</v>
      </c>
      <c r="J35" s="14">
        <v>3</v>
      </c>
      <c r="K35" s="21">
        <v>0</v>
      </c>
      <c r="L35" s="22">
        <v>572.5</v>
      </c>
      <c r="M35" s="26">
        <v>4359</v>
      </c>
      <c r="N35" s="24">
        <v>7543690.9000000004</v>
      </c>
      <c r="O35" s="28">
        <v>1730.6</v>
      </c>
      <c r="P35" s="22">
        <v>100</v>
      </c>
      <c r="Q35" s="28">
        <v>10340419.219999999</v>
      </c>
      <c r="R35" s="24">
        <v>18061.867633187772</v>
      </c>
      <c r="S35" s="29">
        <v>10494661.77</v>
      </c>
      <c r="T35" s="24">
        <v>18331.286934497817</v>
      </c>
      <c r="U35" s="29">
        <v>6413408.8700000001</v>
      </c>
      <c r="V35" s="30">
        <v>11202.460908296944</v>
      </c>
      <c r="W35" s="15">
        <v>5717677.2000000002</v>
      </c>
      <c r="X35" s="15">
        <v>9987.2090829694334</v>
      </c>
      <c r="Y35" s="15">
        <v>232717.87</v>
      </c>
      <c r="Z35" s="15">
        <v>406.49409606986899</v>
      </c>
      <c r="AA35" s="15">
        <v>463013.8</v>
      </c>
      <c r="AB35" s="31">
        <v>808.75772925764193</v>
      </c>
      <c r="AC35" s="29">
        <v>830950.04999999993</v>
      </c>
      <c r="AD35" s="24">
        <v>1451.4411353711789</v>
      </c>
      <c r="AE35" s="29">
        <v>3093706.92</v>
      </c>
      <c r="AF35" s="30">
        <v>5403.8548820960696</v>
      </c>
      <c r="AG35" s="15">
        <v>1878447.5</v>
      </c>
      <c r="AH35" s="15">
        <v>3281.1310043668122</v>
      </c>
      <c r="AI35" s="15">
        <v>1186944.1200000001</v>
      </c>
      <c r="AJ35" s="15">
        <v>2073.2648384279478</v>
      </c>
      <c r="AK35" s="15">
        <v>28315.3</v>
      </c>
      <c r="AL35" s="31">
        <v>49.459039301310042</v>
      </c>
      <c r="AM35" s="29">
        <v>156595.92999999996</v>
      </c>
      <c r="AN35" s="24">
        <v>273.53000873362441</v>
      </c>
      <c r="AO35" s="29">
        <v>-154242.55000000002</v>
      </c>
      <c r="AP35" s="24">
        <v>-269.41930131004369</v>
      </c>
      <c r="AQ35" s="29">
        <v>9657331.5</v>
      </c>
      <c r="AR35" s="30">
        <v>16868.701310043667</v>
      </c>
      <c r="AS35" s="15">
        <v>7554074.5</v>
      </c>
      <c r="AT35" s="15">
        <v>13194.889956331877</v>
      </c>
      <c r="AU35" s="15">
        <v>2931113.05</v>
      </c>
      <c r="AV35" s="15">
        <v>5119.8481222707424</v>
      </c>
      <c r="AW35" s="15">
        <v>2103257</v>
      </c>
      <c r="AX35" s="15">
        <v>3673.8113537117897</v>
      </c>
      <c r="AY35" s="15">
        <v>144768.32999999999</v>
      </c>
      <c r="AZ35" s="15">
        <v>252.87044541484713</v>
      </c>
      <c r="BA35" s="15">
        <v>-683087.72</v>
      </c>
      <c r="BB35" s="31">
        <v>-1193.1663231441048</v>
      </c>
      <c r="BC35" s="35">
        <v>1.9499566406011581E-9</v>
      </c>
      <c r="BD35" s="4" t="s">
        <v>65</v>
      </c>
      <c r="BE35" s="4"/>
    </row>
    <row r="36" spans="1:57">
      <c r="A36" s="1">
        <v>1</v>
      </c>
      <c r="B36" s="3">
        <v>53</v>
      </c>
      <c r="C36" s="16">
        <v>26</v>
      </c>
      <c r="D36" s="18" t="s">
        <v>103</v>
      </c>
      <c r="E36" s="17" t="s">
        <v>104</v>
      </c>
      <c r="F36" s="13" t="s">
        <v>351</v>
      </c>
      <c r="G36" s="20" t="s">
        <v>58</v>
      </c>
      <c r="H36" s="18" t="s">
        <v>59</v>
      </c>
      <c r="I36" s="17" t="s">
        <v>60</v>
      </c>
      <c r="J36" s="14">
        <v>3</v>
      </c>
      <c r="K36" s="21">
        <v>0</v>
      </c>
      <c r="L36" s="22">
        <v>475.5</v>
      </c>
      <c r="M36" s="26">
        <v>3653</v>
      </c>
      <c r="N36" s="24">
        <v>4827393.38</v>
      </c>
      <c r="O36" s="28">
        <v>1321.48</v>
      </c>
      <c r="P36" s="22">
        <v>100</v>
      </c>
      <c r="Q36" s="28">
        <v>8244029.8099999996</v>
      </c>
      <c r="R36" s="24">
        <v>17337.602124079916</v>
      </c>
      <c r="S36" s="29">
        <v>8512453.8599999994</v>
      </c>
      <c r="T36" s="24">
        <v>17902.111167192426</v>
      </c>
      <c r="U36" s="29">
        <v>5701356.1600000001</v>
      </c>
      <c r="V36" s="30">
        <v>11990.233774973713</v>
      </c>
      <c r="W36" s="15">
        <v>5132977.51</v>
      </c>
      <c r="X36" s="15">
        <v>10794.905383806519</v>
      </c>
      <c r="Y36" s="15">
        <v>156580.32</v>
      </c>
      <c r="Z36" s="15">
        <v>329.29615141955838</v>
      </c>
      <c r="AA36" s="15">
        <v>411798.32999999996</v>
      </c>
      <c r="AB36" s="31">
        <v>866.03223974763398</v>
      </c>
      <c r="AC36" s="29">
        <v>785168.05999999994</v>
      </c>
      <c r="AD36" s="24">
        <v>1651.2472344900104</v>
      </c>
      <c r="AE36" s="29">
        <v>2026725.8299999998</v>
      </c>
      <c r="AF36" s="30">
        <v>4262.3045846477389</v>
      </c>
      <c r="AG36" s="15">
        <v>839715.25</v>
      </c>
      <c r="AH36" s="15">
        <v>1765.9626708727656</v>
      </c>
      <c r="AI36" s="15">
        <v>989248.63</v>
      </c>
      <c r="AJ36" s="15">
        <v>2080.4387592008411</v>
      </c>
      <c r="AK36" s="15">
        <v>197761.95</v>
      </c>
      <c r="AL36" s="31">
        <v>415.90315457413254</v>
      </c>
      <c r="AM36" s="29">
        <v>-796.19</v>
      </c>
      <c r="AN36" s="24">
        <v>-1.6744269190325973</v>
      </c>
      <c r="AO36" s="29">
        <v>-268424.05</v>
      </c>
      <c r="AP36" s="24">
        <v>-564.50904311251315</v>
      </c>
      <c r="AQ36" s="29">
        <v>8397535.8100000005</v>
      </c>
      <c r="AR36" s="30">
        <v>17660.432828601472</v>
      </c>
      <c r="AS36" s="15">
        <v>4830981.8099999996</v>
      </c>
      <c r="AT36" s="15">
        <v>10159.793501577285</v>
      </c>
      <c r="AU36" s="15">
        <v>3570440</v>
      </c>
      <c r="AV36" s="15">
        <v>7508.8117770767612</v>
      </c>
      <c r="AW36" s="15">
        <v>3566554</v>
      </c>
      <c r="AX36" s="15">
        <v>7500.6393270241851</v>
      </c>
      <c r="AY36" s="15">
        <v>157392</v>
      </c>
      <c r="AZ36" s="15">
        <v>331.00315457413251</v>
      </c>
      <c r="BA36" s="15">
        <v>153506</v>
      </c>
      <c r="BB36" s="31">
        <v>322.83070452155624</v>
      </c>
      <c r="BC36" s="35">
        <v>-9.3132257461547852E-10</v>
      </c>
      <c r="BD36" s="4" t="s">
        <v>58</v>
      </c>
      <c r="BE36" s="4"/>
    </row>
    <row r="37" spans="1:57">
      <c r="A37" s="1">
        <v>0</v>
      </c>
      <c r="B37" s="3">
        <v>55</v>
      </c>
      <c r="C37" s="16">
        <v>27</v>
      </c>
      <c r="D37" s="18" t="s">
        <v>105</v>
      </c>
      <c r="E37" s="17" t="s">
        <v>106</v>
      </c>
      <c r="F37" s="13" t="s">
        <v>351</v>
      </c>
      <c r="G37" s="20" t="s">
        <v>58</v>
      </c>
      <c r="H37" s="18" t="s">
        <v>68</v>
      </c>
      <c r="I37" s="17" t="s">
        <v>69</v>
      </c>
      <c r="J37" s="14">
        <v>1</v>
      </c>
      <c r="K37" s="21">
        <v>0</v>
      </c>
      <c r="L37" s="22">
        <v>227.5</v>
      </c>
      <c r="M37" s="26">
        <v>3020</v>
      </c>
      <c r="N37" s="24">
        <v>7325411.1500000004</v>
      </c>
      <c r="O37" s="28">
        <v>2425.63</v>
      </c>
      <c r="P37" s="22">
        <v>45</v>
      </c>
      <c r="Q37" s="28">
        <v>3251597.11</v>
      </c>
      <c r="R37" s="24">
        <v>14292.734549450548</v>
      </c>
      <c r="S37" s="29">
        <v>3505086.56</v>
      </c>
      <c r="T37" s="24">
        <v>15406.97389010989</v>
      </c>
      <c r="U37" s="29">
        <v>2276170.8699999996</v>
      </c>
      <c r="V37" s="30">
        <v>10005.14668131868</v>
      </c>
      <c r="W37" s="15">
        <v>2010042.3499999999</v>
      </c>
      <c r="X37" s="15">
        <v>8835.350989010989</v>
      </c>
      <c r="Y37" s="15">
        <v>92684.79</v>
      </c>
      <c r="Z37" s="15">
        <v>407.40567032967033</v>
      </c>
      <c r="AA37" s="15">
        <v>173443.72999999998</v>
      </c>
      <c r="AB37" s="31">
        <v>762.39002197802188</v>
      </c>
      <c r="AC37" s="29">
        <v>449976.55000000005</v>
      </c>
      <c r="AD37" s="24">
        <v>1977.9189010989014</v>
      </c>
      <c r="AE37" s="29">
        <v>770212.61999999988</v>
      </c>
      <c r="AF37" s="30">
        <v>3385.5499780219775</v>
      </c>
      <c r="AG37" s="15">
        <v>301200</v>
      </c>
      <c r="AH37" s="15">
        <v>1323.9560439560439</v>
      </c>
      <c r="AI37" s="15">
        <v>429629.92</v>
      </c>
      <c r="AJ37" s="15">
        <v>1888.4831648351649</v>
      </c>
      <c r="AK37" s="15">
        <v>39382.699999999997</v>
      </c>
      <c r="AL37" s="31">
        <v>173.11076923076922</v>
      </c>
      <c r="AM37" s="29">
        <v>8726.52</v>
      </c>
      <c r="AN37" s="24">
        <v>38.358329670329674</v>
      </c>
      <c r="AO37" s="29">
        <v>-253489.45</v>
      </c>
      <c r="AP37" s="24">
        <v>-1114.2393406593408</v>
      </c>
      <c r="AQ37" s="29">
        <v>3046628.2</v>
      </c>
      <c r="AR37" s="30">
        <v>13391.772307692307</v>
      </c>
      <c r="AS37" s="15">
        <v>3314564.2</v>
      </c>
      <c r="AT37" s="15">
        <v>14569.512967032968</v>
      </c>
      <c r="AU37" s="15">
        <v>-424347</v>
      </c>
      <c r="AV37" s="15">
        <v>-1865.2615384615385</v>
      </c>
      <c r="AW37" s="15">
        <v>-267936</v>
      </c>
      <c r="AX37" s="15">
        <v>-1177.7406593406592</v>
      </c>
      <c r="AY37" s="15">
        <v>-361379.91</v>
      </c>
      <c r="AZ37" s="15">
        <v>-1588.4831208791209</v>
      </c>
      <c r="BA37" s="15">
        <v>-204968.91</v>
      </c>
      <c r="BB37" s="31">
        <v>-900.9622417582417</v>
      </c>
      <c r="BC37" s="35">
        <v>2.9103830456733704E-10</v>
      </c>
      <c r="BD37" s="4" t="s">
        <v>58</v>
      </c>
      <c r="BE37" s="4"/>
    </row>
    <row r="38" spans="1:57">
      <c r="A38" s="1">
        <v>1</v>
      </c>
      <c r="B38" s="3">
        <v>54</v>
      </c>
      <c r="C38" s="16">
        <v>28</v>
      </c>
      <c r="D38" s="18" t="s">
        <v>107</v>
      </c>
      <c r="E38" s="17" t="s">
        <v>106</v>
      </c>
      <c r="F38" s="13" t="s">
        <v>351</v>
      </c>
      <c r="G38" s="20" t="s">
        <v>58</v>
      </c>
      <c r="H38" s="18" t="s">
        <v>63</v>
      </c>
      <c r="I38" s="17" t="s">
        <v>64</v>
      </c>
      <c r="J38" s="14">
        <v>2</v>
      </c>
      <c r="K38" s="21">
        <v>0</v>
      </c>
      <c r="L38" s="22">
        <v>93.5</v>
      </c>
      <c r="M38" s="26">
        <v>4280</v>
      </c>
      <c r="N38" s="24">
        <v>11686370.800000001</v>
      </c>
      <c r="O38" s="28">
        <v>2730.46</v>
      </c>
      <c r="P38" s="22">
        <v>27</v>
      </c>
      <c r="Q38" s="28">
        <v>2378753.42</v>
      </c>
      <c r="R38" s="24">
        <v>25441.213048128342</v>
      </c>
      <c r="S38" s="29">
        <v>2712299.27</v>
      </c>
      <c r="T38" s="24">
        <v>29008.548342245991</v>
      </c>
      <c r="U38" s="29">
        <v>1995172.6999999997</v>
      </c>
      <c r="V38" s="30">
        <v>21338.745454545453</v>
      </c>
      <c r="W38" s="15">
        <v>1632171.4</v>
      </c>
      <c r="X38" s="15">
        <v>17456.378609625666</v>
      </c>
      <c r="Y38" s="15">
        <v>123348.63</v>
      </c>
      <c r="Z38" s="15">
        <v>1319.2366844919786</v>
      </c>
      <c r="AA38" s="15">
        <v>239652.66999999998</v>
      </c>
      <c r="AB38" s="31">
        <v>2563.1301604278074</v>
      </c>
      <c r="AC38" s="29">
        <v>298311.84999999998</v>
      </c>
      <c r="AD38" s="24">
        <v>3190.5010695187161</v>
      </c>
      <c r="AE38" s="29">
        <v>420565.77</v>
      </c>
      <c r="AF38" s="30">
        <v>4498.0296256684496</v>
      </c>
      <c r="AG38" s="15">
        <v>72700</v>
      </c>
      <c r="AH38" s="15">
        <v>777.54010695187162</v>
      </c>
      <c r="AI38" s="15">
        <v>347858.75</v>
      </c>
      <c r="AJ38" s="15">
        <v>3720.4144385026739</v>
      </c>
      <c r="AK38" s="15">
        <v>7.02</v>
      </c>
      <c r="AL38" s="31">
        <v>7.5080213903743309E-2</v>
      </c>
      <c r="AM38" s="29">
        <v>-1751.0499999999997</v>
      </c>
      <c r="AN38" s="24">
        <v>-18.727807486631011</v>
      </c>
      <c r="AO38" s="29">
        <v>-333545.84999999998</v>
      </c>
      <c r="AP38" s="24">
        <v>-3567.3352941176468</v>
      </c>
      <c r="AQ38" s="29">
        <v>2061803.3</v>
      </c>
      <c r="AR38" s="30">
        <v>22051.372192513369</v>
      </c>
      <c r="AS38" s="15">
        <v>3181732.3</v>
      </c>
      <c r="AT38" s="15">
        <v>34029.222459893048</v>
      </c>
      <c r="AU38" s="15">
        <v>-1246577</v>
      </c>
      <c r="AV38" s="15">
        <v>-13332.374331550802</v>
      </c>
      <c r="AW38" s="15">
        <v>-1119929</v>
      </c>
      <c r="AX38" s="15">
        <v>-11977.850267379679</v>
      </c>
      <c r="AY38" s="15">
        <v>-443598.12</v>
      </c>
      <c r="AZ38" s="15">
        <v>-4744.3649197860959</v>
      </c>
      <c r="BA38" s="15">
        <v>-316950.12</v>
      </c>
      <c r="BB38" s="31">
        <v>-3389.840855614973</v>
      </c>
      <c r="BC38" s="35">
        <v>-1.1641532182693481E-10</v>
      </c>
      <c r="BD38" s="4" t="s">
        <v>58</v>
      </c>
      <c r="BE38" s="4"/>
    </row>
    <row r="39" spans="1:57">
      <c r="A39" s="1">
        <v>0</v>
      </c>
      <c r="B39" s="3">
        <v>57</v>
      </c>
      <c r="C39" s="16">
        <v>29</v>
      </c>
      <c r="D39" s="18" t="s">
        <v>108</v>
      </c>
      <c r="E39" s="17" t="s">
        <v>109</v>
      </c>
      <c r="F39" s="13" t="s">
        <v>351</v>
      </c>
      <c r="G39" s="20" t="s">
        <v>58</v>
      </c>
      <c r="H39" s="18" t="s">
        <v>68</v>
      </c>
      <c r="I39" s="17" t="s">
        <v>69</v>
      </c>
      <c r="J39" s="14">
        <v>1</v>
      </c>
      <c r="K39" s="21">
        <v>0</v>
      </c>
      <c r="L39" s="22">
        <v>132.5</v>
      </c>
      <c r="M39" s="26">
        <v>1637</v>
      </c>
      <c r="N39" s="24">
        <v>2479343.4</v>
      </c>
      <c r="O39" s="28">
        <v>1514.56</v>
      </c>
      <c r="P39" s="22">
        <v>57</v>
      </c>
      <c r="Q39" s="28">
        <v>1815522.0100000002</v>
      </c>
      <c r="R39" s="24">
        <v>13702.052905660379</v>
      </c>
      <c r="S39" s="29">
        <v>1974996.2100000002</v>
      </c>
      <c r="T39" s="24">
        <v>14905.631773584908</v>
      </c>
      <c r="U39" s="29">
        <v>1202583.72</v>
      </c>
      <c r="V39" s="30">
        <v>9076.1035471698106</v>
      </c>
      <c r="W39" s="15">
        <v>1105986.7</v>
      </c>
      <c r="X39" s="15">
        <v>8347.0694339622642</v>
      </c>
      <c r="Y39" s="15">
        <v>46437.51</v>
      </c>
      <c r="Z39" s="15">
        <v>350.47177358490569</v>
      </c>
      <c r="AA39" s="15">
        <v>50159.51</v>
      </c>
      <c r="AB39" s="31">
        <v>378.5623396226415</v>
      </c>
      <c r="AC39" s="29">
        <v>179298.05000000002</v>
      </c>
      <c r="AD39" s="24">
        <v>1353.1928301886794</v>
      </c>
      <c r="AE39" s="29">
        <v>589343.35</v>
      </c>
      <c r="AF39" s="30">
        <v>4447.8743396226409</v>
      </c>
      <c r="AG39" s="15">
        <v>358340</v>
      </c>
      <c r="AH39" s="15">
        <v>2704.4528301886794</v>
      </c>
      <c r="AI39" s="15">
        <v>226838.2</v>
      </c>
      <c r="AJ39" s="15">
        <v>1711.9864150943397</v>
      </c>
      <c r="AK39" s="15">
        <v>4165.1499999999996</v>
      </c>
      <c r="AL39" s="31">
        <v>31.435094339622637</v>
      </c>
      <c r="AM39" s="29">
        <v>3771.0899999999997</v>
      </c>
      <c r="AN39" s="24">
        <v>28.461056603773581</v>
      </c>
      <c r="AO39" s="29">
        <v>-159474.19999999998</v>
      </c>
      <c r="AP39" s="24">
        <v>-1203.5788679245281</v>
      </c>
      <c r="AQ39" s="29">
        <v>1803158.3</v>
      </c>
      <c r="AR39" s="30">
        <v>13608.741886792452</v>
      </c>
      <c r="AS39" s="15">
        <v>1410931.3</v>
      </c>
      <c r="AT39" s="15">
        <v>10648.538113207547</v>
      </c>
      <c r="AU39" s="15">
        <v>409700</v>
      </c>
      <c r="AV39" s="15">
        <v>3092.0754716981132</v>
      </c>
      <c r="AW39" s="15">
        <v>392227</v>
      </c>
      <c r="AX39" s="15">
        <v>2960.2037735849053</v>
      </c>
      <c r="AY39" s="15">
        <v>5109.29</v>
      </c>
      <c r="AZ39" s="15">
        <v>38.560679245283019</v>
      </c>
      <c r="BA39" s="15">
        <v>-12363.71</v>
      </c>
      <c r="BB39" s="31">
        <v>-93.311018867924531</v>
      </c>
      <c r="BC39" s="35">
        <v>-1.9554136088117957E-10</v>
      </c>
      <c r="BD39" s="4" t="s">
        <v>65</v>
      </c>
      <c r="BE39" s="4"/>
    </row>
    <row r="40" spans="1:57">
      <c r="A40" s="1">
        <v>1</v>
      </c>
      <c r="B40" s="3">
        <v>56</v>
      </c>
      <c r="C40" s="16">
        <v>30</v>
      </c>
      <c r="D40" s="18" t="s">
        <v>110</v>
      </c>
      <c r="E40" s="17" t="s">
        <v>109</v>
      </c>
      <c r="F40" s="13" t="s">
        <v>351</v>
      </c>
      <c r="G40" s="20" t="s">
        <v>58</v>
      </c>
      <c r="H40" s="18" t="s">
        <v>63</v>
      </c>
      <c r="I40" s="17" t="s">
        <v>64</v>
      </c>
      <c r="J40" s="14">
        <v>2</v>
      </c>
      <c r="K40" s="21">
        <v>0</v>
      </c>
      <c r="L40" s="22">
        <v>92.5</v>
      </c>
      <c r="M40" s="26">
        <v>3286</v>
      </c>
      <c r="N40" s="24">
        <v>4677371.3</v>
      </c>
      <c r="O40" s="28">
        <v>1423.42</v>
      </c>
      <c r="P40" s="22">
        <v>35</v>
      </c>
      <c r="Q40" s="28">
        <v>2324430.9499999997</v>
      </c>
      <c r="R40" s="24">
        <v>25128.983243243241</v>
      </c>
      <c r="S40" s="29">
        <v>2483613.9499999997</v>
      </c>
      <c r="T40" s="24">
        <v>26849.880540540536</v>
      </c>
      <c r="U40" s="29">
        <v>1511190.2100000002</v>
      </c>
      <c r="V40" s="30">
        <v>16337.191459459462</v>
      </c>
      <c r="W40" s="15">
        <v>1390011.6</v>
      </c>
      <c r="X40" s="15">
        <v>15027.152432432433</v>
      </c>
      <c r="Y40" s="15">
        <v>54704.28</v>
      </c>
      <c r="Z40" s="15">
        <v>591.39762162162162</v>
      </c>
      <c r="AA40" s="15">
        <v>66474.33</v>
      </c>
      <c r="AB40" s="31">
        <v>718.64140540540541</v>
      </c>
      <c r="AC40" s="29">
        <v>157428.44</v>
      </c>
      <c r="AD40" s="24">
        <v>1701.929081081081</v>
      </c>
      <c r="AE40" s="29">
        <v>813572.48</v>
      </c>
      <c r="AF40" s="30">
        <v>8795.378162162162</v>
      </c>
      <c r="AG40" s="15">
        <v>566943.88</v>
      </c>
      <c r="AH40" s="15">
        <v>6129.1230270270271</v>
      </c>
      <c r="AI40" s="15">
        <v>239244.35</v>
      </c>
      <c r="AJ40" s="15">
        <v>2586.4254054054054</v>
      </c>
      <c r="AK40" s="15">
        <v>7384.25</v>
      </c>
      <c r="AL40" s="31">
        <v>79.829729729729735</v>
      </c>
      <c r="AM40" s="29">
        <v>1422.8200000000002</v>
      </c>
      <c r="AN40" s="24">
        <v>15.381837837837839</v>
      </c>
      <c r="AO40" s="29">
        <v>-159183</v>
      </c>
      <c r="AP40" s="24">
        <v>-1720.8972972972972</v>
      </c>
      <c r="AQ40" s="29">
        <v>2066419.95</v>
      </c>
      <c r="AR40" s="30">
        <v>22339.675135135138</v>
      </c>
      <c r="AS40" s="15">
        <v>1642436.95</v>
      </c>
      <c r="AT40" s="15">
        <v>17756.075135135135</v>
      </c>
      <c r="AU40" s="15">
        <v>681994</v>
      </c>
      <c r="AV40" s="15">
        <v>7372.9081081081085</v>
      </c>
      <c r="AW40" s="15">
        <v>423983</v>
      </c>
      <c r="AX40" s="15">
        <v>4583.6000000000004</v>
      </c>
      <c r="AY40" s="15">
        <v>0</v>
      </c>
      <c r="AZ40" s="15">
        <v>0</v>
      </c>
      <c r="BA40" s="15">
        <v>-258011</v>
      </c>
      <c r="BB40" s="31">
        <v>-2789.3081081081077</v>
      </c>
      <c r="BC40" s="35">
        <v>4.6566128730773926E-10</v>
      </c>
      <c r="BD40" s="4" t="s">
        <v>65</v>
      </c>
      <c r="BE40" s="4"/>
    </row>
    <row r="41" spans="1:57">
      <c r="A41" s="1">
        <v>0</v>
      </c>
      <c r="B41" s="3">
        <v>58</v>
      </c>
      <c r="C41" s="16">
        <v>31</v>
      </c>
      <c r="D41" s="18" t="s">
        <v>111</v>
      </c>
      <c r="E41" s="17" t="s">
        <v>112</v>
      </c>
      <c r="F41" s="13" t="s">
        <v>351</v>
      </c>
      <c r="G41" s="20" t="s">
        <v>58</v>
      </c>
      <c r="H41" s="18" t="s">
        <v>59</v>
      </c>
      <c r="I41" s="17" t="s">
        <v>60</v>
      </c>
      <c r="J41" s="14">
        <v>3</v>
      </c>
      <c r="K41" s="21">
        <v>0</v>
      </c>
      <c r="L41" s="22">
        <v>505</v>
      </c>
      <c r="M41" s="26">
        <v>4059</v>
      </c>
      <c r="N41" s="24">
        <v>7153109.8499999996</v>
      </c>
      <c r="O41" s="28">
        <v>1762.28</v>
      </c>
      <c r="P41" s="22">
        <v>102</v>
      </c>
      <c r="Q41" s="28">
        <v>8118021.5200000014</v>
      </c>
      <c r="R41" s="24">
        <v>16075.290138613864</v>
      </c>
      <c r="S41" s="29">
        <v>8348046.870000001</v>
      </c>
      <c r="T41" s="24">
        <v>16530.78588118812</v>
      </c>
      <c r="U41" s="29">
        <v>4982275.2200000007</v>
      </c>
      <c r="V41" s="30">
        <v>9865.8915247524765</v>
      </c>
      <c r="W41" s="15">
        <v>4511039.5</v>
      </c>
      <c r="X41" s="15">
        <v>8932.7514851485157</v>
      </c>
      <c r="Y41" s="15">
        <v>254918.90000000002</v>
      </c>
      <c r="Z41" s="15">
        <v>504.78990099009906</v>
      </c>
      <c r="AA41" s="15">
        <v>216316.82</v>
      </c>
      <c r="AB41" s="31">
        <v>428.35013861386142</v>
      </c>
      <c r="AC41" s="29">
        <v>826883.2</v>
      </c>
      <c r="AD41" s="24">
        <v>1637.3924752475248</v>
      </c>
      <c r="AE41" s="29">
        <v>2487985.02</v>
      </c>
      <c r="AF41" s="30">
        <v>4926.7030099009899</v>
      </c>
      <c r="AG41" s="15">
        <v>1418713.71</v>
      </c>
      <c r="AH41" s="15">
        <v>2809.3340792079207</v>
      </c>
      <c r="AI41" s="15">
        <v>960167.91</v>
      </c>
      <c r="AJ41" s="15">
        <v>1901.3225940594059</v>
      </c>
      <c r="AK41" s="15">
        <v>109103.4</v>
      </c>
      <c r="AL41" s="31">
        <v>216.04633663366334</v>
      </c>
      <c r="AM41" s="29">
        <v>50903.43</v>
      </c>
      <c r="AN41" s="24">
        <v>100.79887128712872</v>
      </c>
      <c r="AO41" s="29">
        <v>-230025.35</v>
      </c>
      <c r="AP41" s="24">
        <v>-455.49574257425746</v>
      </c>
      <c r="AQ41" s="29">
        <v>8506456.4499999993</v>
      </c>
      <c r="AR41" s="30">
        <v>16844.468217821784</v>
      </c>
      <c r="AS41" s="15">
        <v>7299140.4500000002</v>
      </c>
      <c r="AT41" s="15">
        <v>14453.743465346535</v>
      </c>
      <c r="AU41" s="15">
        <v>881758</v>
      </c>
      <c r="AV41" s="15">
        <v>1746.0554455445545</v>
      </c>
      <c r="AW41" s="15">
        <v>1207316</v>
      </c>
      <c r="AX41" s="15">
        <v>2390.724752475247</v>
      </c>
      <c r="AY41" s="15">
        <v>62876.93</v>
      </c>
      <c r="AZ41" s="15">
        <v>124.50877227722772</v>
      </c>
      <c r="BA41" s="15">
        <v>388434.93</v>
      </c>
      <c r="BB41" s="31">
        <v>769.17807920792075</v>
      </c>
      <c r="BC41" s="35">
        <v>-1.229636836796999E-9</v>
      </c>
      <c r="BD41" s="4" t="s">
        <v>65</v>
      </c>
      <c r="BE41" s="4"/>
    </row>
    <row r="42" spans="1:57">
      <c r="A42" s="1">
        <v>1</v>
      </c>
      <c r="B42" s="3">
        <v>60</v>
      </c>
      <c r="C42" s="16">
        <v>32</v>
      </c>
      <c r="D42" s="18" t="s">
        <v>113</v>
      </c>
      <c r="E42" s="17" t="s">
        <v>114</v>
      </c>
      <c r="F42" s="13" t="s">
        <v>351</v>
      </c>
      <c r="G42" s="20" t="s">
        <v>58</v>
      </c>
      <c r="H42" s="18" t="s">
        <v>68</v>
      </c>
      <c r="I42" s="17" t="s">
        <v>69</v>
      </c>
      <c r="J42" s="14">
        <v>1</v>
      </c>
      <c r="K42" s="21">
        <v>0</v>
      </c>
      <c r="L42" s="22">
        <v>232.5</v>
      </c>
      <c r="M42" s="26">
        <v>2536</v>
      </c>
      <c r="N42" s="24">
        <v>4295536.4000000004</v>
      </c>
      <c r="O42" s="28">
        <v>1693.82</v>
      </c>
      <c r="P42" s="22">
        <v>65</v>
      </c>
      <c r="Q42" s="28">
        <v>3514368.58</v>
      </c>
      <c r="R42" s="24">
        <v>15115.563784946236</v>
      </c>
      <c r="S42" s="29">
        <v>3625103.5300000003</v>
      </c>
      <c r="T42" s="24">
        <v>15591.843139784947</v>
      </c>
      <c r="U42" s="29">
        <v>2300264.2600000002</v>
      </c>
      <c r="V42" s="30">
        <v>9893.6097204301077</v>
      </c>
      <c r="W42" s="15">
        <v>2151399.5300000003</v>
      </c>
      <c r="X42" s="15">
        <v>9253.3313118279584</v>
      </c>
      <c r="Y42" s="15">
        <v>81425.89</v>
      </c>
      <c r="Z42" s="15">
        <v>350.21888172043009</v>
      </c>
      <c r="AA42" s="15">
        <v>67438.84</v>
      </c>
      <c r="AB42" s="31">
        <v>290.05952688172039</v>
      </c>
      <c r="AC42" s="29">
        <v>348040.4</v>
      </c>
      <c r="AD42" s="24">
        <v>1496.9479569892474</v>
      </c>
      <c r="AE42" s="29">
        <v>972244.89</v>
      </c>
      <c r="AF42" s="30">
        <v>4181.6984516129032</v>
      </c>
      <c r="AG42" s="15">
        <v>409401</v>
      </c>
      <c r="AH42" s="15">
        <v>1760.8645161290322</v>
      </c>
      <c r="AI42" s="15">
        <v>543353.05000000005</v>
      </c>
      <c r="AJ42" s="15">
        <v>2337.0023655913978</v>
      </c>
      <c r="AK42" s="15">
        <v>19490.84</v>
      </c>
      <c r="AL42" s="31">
        <v>83.831569892473112</v>
      </c>
      <c r="AM42" s="29">
        <v>4553.9799999999996</v>
      </c>
      <c r="AN42" s="24">
        <v>19.587010752688169</v>
      </c>
      <c r="AO42" s="29">
        <v>-110734.95</v>
      </c>
      <c r="AP42" s="24">
        <v>-476.27935483870965</v>
      </c>
      <c r="AQ42" s="29">
        <v>3528766.98</v>
      </c>
      <c r="AR42" s="30">
        <v>15177.492387096776</v>
      </c>
      <c r="AS42" s="15">
        <v>2799572.98</v>
      </c>
      <c r="AT42" s="15">
        <v>12041.174107526882</v>
      </c>
      <c r="AU42" s="15">
        <v>719333</v>
      </c>
      <c r="AV42" s="15">
        <v>3093.9053763440861</v>
      </c>
      <c r="AW42" s="15">
        <v>729194</v>
      </c>
      <c r="AX42" s="15">
        <v>3136.3182795698922</v>
      </c>
      <c r="AY42" s="15">
        <v>4537.3999999999996</v>
      </c>
      <c r="AZ42" s="15">
        <v>19.515698924731183</v>
      </c>
      <c r="BA42" s="15">
        <v>14398.4</v>
      </c>
      <c r="BB42" s="31">
        <v>61.928602150537635</v>
      </c>
      <c r="BC42" s="35">
        <v>-9.276845958083868E-11</v>
      </c>
      <c r="BD42" s="4" t="s">
        <v>65</v>
      </c>
      <c r="BE42" s="4"/>
    </row>
    <row r="43" spans="1:57">
      <c r="A43" s="1">
        <v>0</v>
      </c>
      <c r="B43" s="3">
        <v>62</v>
      </c>
      <c r="C43" s="16">
        <v>34</v>
      </c>
      <c r="D43" s="18" t="s">
        <v>115</v>
      </c>
      <c r="E43" s="17" t="s">
        <v>116</v>
      </c>
      <c r="F43" s="13" t="s">
        <v>351</v>
      </c>
      <c r="G43" s="20" t="s">
        <v>58</v>
      </c>
      <c r="H43" s="18" t="s">
        <v>59</v>
      </c>
      <c r="I43" s="17" t="s">
        <v>60</v>
      </c>
      <c r="J43" s="14">
        <v>3</v>
      </c>
      <c r="K43" s="21">
        <v>0</v>
      </c>
      <c r="L43" s="22">
        <v>343</v>
      </c>
      <c r="M43" s="26">
        <v>2641</v>
      </c>
      <c r="N43" s="24">
        <v>3893397.98</v>
      </c>
      <c r="O43" s="28">
        <v>1474.21</v>
      </c>
      <c r="P43" s="22">
        <v>100</v>
      </c>
      <c r="Q43" s="28">
        <v>5414738.5</v>
      </c>
      <c r="R43" s="24">
        <v>15786.409620991253</v>
      </c>
      <c r="S43" s="29">
        <v>5595152.8200000003</v>
      </c>
      <c r="T43" s="24">
        <v>16312.398892128282</v>
      </c>
      <c r="U43" s="29">
        <v>3863176.6500000004</v>
      </c>
      <c r="V43" s="30">
        <v>11262.905685131196</v>
      </c>
      <c r="W43" s="15">
        <v>3467603.2</v>
      </c>
      <c r="X43" s="15">
        <v>10109.630320699709</v>
      </c>
      <c r="Y43" s="15">
        <v>130728.01999999999</v>
      </c>
      <c r="Z43" s="15">
        <v>381.13125364431482</v>
      </c>
      <c r="AA43" s="15">
        <v>264845.43</v>
      </c>
      <c r="AB43" s="31">
        <v>772.14411078717194</v>
      </c>
      <c r="AC43" s="29">
        <v>573390.94999999995</v>
      </c>
      <c r="AD43" s="24">
        <v>1671.6937317784254</v>
      </c>
      <c r="AE43" s="29">
        <v>1147177.72</v>
      </c>
      <c r="AF43" s="30">
        <v>3344.5414577259476</v>
      </c>
      <c r="AG43" s="15">
        <v>602457.17000000004</v>
      </c>
      <c r="AH43" s="15">
        <v>1756.4348979591839</v>
      </c>
      <c r="AI43" s="15">
        <v>524182.75</v>
      </c>
      <c r="AJ43" s="15">
        <v>1528.2295918367347</v>
      </c>
      <c r="AK43" s="15">
        <v>20537.8</v>
      </c>
      <c r="AL43" s="31">
        <v>59.876967930029153</v>
      </c>
      <c r="AM43" s="29">
        <v>11407.5</v>
      </c>
      <c r="AN43" s="24">
        <v>33.258017492711367</v>
      </c>
      <c r="AO43" s="29">
        <v>-180414.32</v>
      </c>
      <c r="AP43" s="24">
        <v>-525.98927113702621</v>
      </c>
      <c r="AQ43" s="29">
        <v>5786023.9100000001</v>
      </c>
      <c r="AR43" s="30">
        <v>16868.874373177845</v>
      </c>
      <c r="AS43" s="15">
        <v>3892383.91</v>
      </c>
      <c r="AT43" s="15">
        <v>11348.058046647231</v>
      </c>
      <c r="AU43" s="15">
        <v>2237851</v>
      </c>
      <c r="AV43" s="15">
        <v>6524.3469387755104</v>
      </c>
      <c r="AW43" s="15">
        <v>1893640</v>
      </c>
      <c r="AX43" s="15">
        <v>5520.8163265306111</v>
      </c>
      <c r="AY43" s="15">
        <v>715496.41</v>
      </c>
      <c r="AZ43" s="15">
        <v>2085.9953644314869</v>
      </c>
      <c r="BA43" s="15">
        <v>371285.41</v>
      </c>
      <c r="BB43" s="31">
        <v>1082.4647521865888</v>
      </c>
      <c r="BC43" s="35">
        <v>1.1641532182693481E-10</v>
      </c>
      <c r="BD43" s="4" t="s">
        <v>65</v>
      </c>
      <c r="BE43" s="4"/>
    </row>
    <row r="44" spans="1:57">
      <c r="A44" s="1">
        <v>1</v>
      </c>
      <c r="B44" s="3">
        <v>63</v>
      </c>
      <c r="C44" s="16">
        <v>35</v>
      </c>
      <c r="D44" s="18" t="s">
        <v>117</v>
      </c>
      <c r="E44" s="17" t="s">
        <v>118</v>
      </c>
      <c r="F44" s="13" t="s">
        <v>351</v>
      </c>
      <c r="G44" s="20" t="s">
        <v>58</v>
      </c>
      <c r="H44" s="18" t="s">
        <v>68</v>
      </c>
      <c r="I44" s="17" t="s">
        <v>69</v>
      </c>
      <c r="J44" s="14">
        <v>1</v>
      </c>
      <c r="K44" s="21">
        <v>0</v>
      </c>
      <c r="L44" s="22">
        <v>103.5</v>
      </c>
      <c r="M44" s="26">
        <v>1177</v>
      </c>
      <c r="N44" s="24">
        <v>3402561.87</v>
      </c>
      <c r="O44" s="28">
        <v>2890.87</v>
      </c>
      <c r="P44" s="22">
        <v>62</v>
      </c>
      <c r="Q44" s="28">
        <v>1658182.26</v>
      </c>
      <c r="R44" s="24">
        <v>16021.084637681159</v>
      </c>
      <c r="S44" s="29">
        <v>1705204.36</v>
      </c>
      <c r="T44" s="24">
        <v>16475.404444444444</v>
      </c>
      <c r="U44" s="29">
        <v>1003426.5500000002</v>
      </c>
      <c r="V44" s="30">
        <v>9694.9425120772958</v>
      </c>
      <c r="W44" s="15">
        <v>915539.60000000009</v>
      </c>
      <c r="X44" s="15">
        <v>8845.793236714977</v>
      </c>
      <c r="Y44" s="15">
        <v>29783.8</v>
      </c>
      <c r="Z44" s="15">
        <v>287.76618357487922</v>
      </c>
      <c r="AA44" s="15">
        <v>58103.149999999994</v>
      </c>
      <c r="AB44" s="31">
        <v>561.38309178743953</v>
      </c>
      <c r="AC44" s="29">
        <v>209382.8</v>
      </c>
      <c r="AD44" s="24">
        <v>2023.0222222222221</v>
      </c>
      <c r="AE44" s="29">
        <v>484540.92000000004</v>
      </c>
      <c r="AF44" s="30">
        <v>4681.5547826086959</v>
      </c>
      <c r="AG44" s="15">
        <v>150000</v>
      </c>
      <c r="AH44" s="15">
        <v>1449.2753623188405</v>
      </c>
      <c r="AI44" s="15">
        <v>269686.90000000002</v>
      </c>
      <c r="AJ44" s="15">
        <v>2605.6705314009664</v>
      </c>
      <c r="AK44" s="15">
        <v>64854.02</v>
      </c>
      <c r="AL44" s="31">
        <v>626.60888888888883</v>
      </c>
      <c r="AM44" s="29">
        <v>7854.0899999999992</v>
      </c>
      <c r="AN44" s="24">
        <v>75.884927536231871</v>
      </c>
      <c r="AO44" s="29">
        <v>-47022.1</v>
      </c>
      <c r="AP44" s="24">
        <v>-454.31980676328499</v>
      </c>
      <c r="AQ44" s="29">
        <v>1997017.9</v>
      </c>
      <c r="AR44" s="30">
        <v>19294.858937198067</v>
      </c>
      <c r="AS44" s="15">
        <v>2122750.9</v>
      </c>
      <c r="AT44" s="15">
        <v>20509.670531400967</v>
      </c>
      <c r="AU44" s="15">
        <v>-45320</v>
      </c>
      <c r="AV44" s="15">
        <v>-437.87439613526573</v>
      </c>
      <c r="AW44" s="15">
        <v>-125733</v>
      </c>
      <c r="AX44" s="15">
        <v>-1214.8115942028985</v>
      </c>
      <c r="AY44" s="15">
        <v>419248.64000000001</v>
      </c>
      <c r="AZ44" s="15">
        <v>4050.7114975845411</v>
      </c>
      <c r="BA44" s="15">
        <v>338835.64</v>
      </c>
      <c r="BB44" s="31">
        <v>3273.7742995169078</v>
      </c>
      <c r="BC44" s="35">
        <v>-1.1641532182693481E-10</v>
      </c>
      <c r="BD44" s="4" t="s">
        <v>58</v>
      </c>
      <c r="BE44" s="4"/>
    </row>
    <row r="45" spans="1:57">
      <c r="A45" s="1">
        <v>0</v>
      </c>
      <c r="B45" s="3">
        <v>4</v>
      </c>
      <c r="C45" s="16">
        <v>36</v>
      </c>
      <c r="D45" s="18" t="s">
        <v>119</v>
      </c>
      <c r="E45" s="17" t="s">
        <v>120</v>
      </c>
      <c r="F45" s="13" t="s">
        <v>351</v>
      </c>
      <c r="G45" s="20" t="s">
        <v>58</v>
      </c>
      <c r="H45" s="18" t="s">
        <v>68</v>
      </c>
      <c r="I45" s="17" t="s">
        <v>69</v>
      </c>
      <c r="J45" s="14">
        <v>1</v>
      </c>
      <c r="K45" s="21">
        <v>0</v>
      </c>
      <c r="L45" s="22">
        <v>1786.5</v>
      </c>
      <c r="M45" s="26">
        <v>23948</v>
      </c>
      <c r="N45" s="24">
        <v>54327304.270000003</v>
      </c>
      <c r="O45" s="28">
        <v>2268.5500000000002</v>
      </c>
      <c r="P45" s="22">
        <v>51</v>
      </c>
      <c r="Q45" s="28">
        <v>27132711.469999995</v>
      </c>
      <c r="R45" s="24">
        <v>15187.635863420093</v>
      </c>
      <c r="S45" s="29">
        <v>27872686.249999996</v>
      </c>
      <c r="T45" s="24">
        <v>15601.839490624123</v>
      </c>
      <c r="U45" s="29">
        <v>18174253.369999997</v>
      </c>
      <c r="V45" s="30">
        <v>10173.105720682897</v>
      </c>
      <c r="W45" s="15">
        <v>16270995.65</v>
      </c>
      <c r="X45" s="15">
        <v>9107.7501539322693</v>
      </c>
      <c r="Y45" s="15">
        <v>573819.64</v>
      </c>
      <c r="Z45" s="15">
        <v>321.19767142457317</v>
      </c>
      <c r="AA45" s="15">
        <v>1329438.08</v>
      </c>
      <c r="AB45" s="31">
        <v>744.15789532605663</v>
      </c>
      <c r="AC45" s="29">
        <v>2268801.75</v>
      </c>
      <c r="AD45" s="24">
        <v>1269.9701931150294</v>
      </c>
      <c r="AE45" s="29">
        <v>7041041.3699999992</v>
      </c>
      <c r="AF45" s="30">
        <v>3941.2490176322412</v>
      </c>
      <c r="AG45" s="15">
        <v>3431319.32</v>
      </c>
      <c r="AH45" s="15">
        <v>1920.6937139658548</v>
      </c>
      <c r="AI45" s="15">
        <v>2885844.95</v>
      </c>
      <c r="AJ45" s="15">
        <v>1615.3624125384831</v>
      </c>
      <c r="AK45" s="15">
        <v>723877.1</v>
      </c>
      <c r="AL45" s="31">
        <v>405.19289112790369</v>
      </c>
      <c r="AM45" s="29">
        <v>388589.76000000007</v>
      </c>
      <c r="AN45" s="24">
        <v>217.51455919395471</v>
      </c>
      <c r="AO45" s="29">
        <v>-739974.77999999991</v>
      </c>
      <c r="AP45" s="24">
        <v>-414.20362720403017</v>
      </c>
      <c r="AQ45" s="29">
        <v>27409036.239999998</v>
      </c>
      <c r="AR45" s="30">
        <v>15342.309678141619</v>
      </c>
      <c r="AS45" s="15">
        <v>27691767.239999998</v>
      </c>
      <c r="AT45" s="15">
        <v>15500.569403862301</v>
      </c>
      <c r="AU45" s="15">
        <v>-543824</v>
      </c>
      <c r="AV45" s="15">
        <v>-304.40750069969215</v>
      </c>
      <c r="AW45" s="15">
        <v>-282731</v>
      </c>
      <c r="AX45" s="15">
        <v>-158.25972572068289</v>
      </c>
      <c r="AY45" s="15">
        <v>15231.77</v>
      </c>
      <c r="AZ45" s="15">
        <v>8.5260397425132943</v>
      </c>
      <c r="BA45" s="15">
        <v>276324.77</v>
      </c>
      <c r="BB45" s="31">
        <v>154.67381472152252</v>
      </c>
      <c r="BC45" s="35">
        <v>3.2778189051896334E-9</v>
      </c>
      <c r="BD45" s="4" t="s">
        <v>65</v>
      </c>
      <c r="BE45" s="4"/>
    </row>
    <row r="46" spans="1:57">
      <c r="A46" s="1">
        <v>1</v>
      </c>
      <c r="B46" s="3">
        <v>20</v>
      </c>
      <c r="C46" s="16">
        <v>37</v>
      </c>
      <c r="D46" s="18" t="s">
        <v>121</v>
      </c>
      <c r="E46" s="17" t="s">
        <v>120</v>
      </c>
      <c r="F46" s="13" t="s">
        <v>351</v>
      </c>
      <c r="G46" s="20" t="s">
        <v>58</v>
      </c>
      <c r="H46" s="18" t="s">
        <v>63</v>
      </c>
      <c r="I46" s="17" t="s">
        <v>64</v>
      </c>
      <c r="J46" s="14">
        <v>2</v>
      </c>
      <c r="K46" s="21">
        <v>0</v>
      </c>
      <c r="L46" s="22">
        <v>887</v>
      </c>
      <c r="M46" s="26">
        <v>30799</v>
      </c>
      <c r="N46" s="24">
        <v>66581022.850000001</v>
      </c>
      <c r="O46" s="28">
        <v>2161.79</v>
      </c>
      <c r="P46" s="22">
        <v>35</v>
      </c>
      <c r="Q46" s="28">
        <v>19214236.430000003</v>
      </c>
      <c r="R46" s="24">
        <v>21662.04783540023</v>
      </c>
      <c r="S46" s="29">
        <v>20016762.920000002</v>
      </c>
      <c r="T46" s="24">
        <v>22566.812762119505</v>
      </c>
      <c r="U46" s="29">
        <v>12779139.380000001</v>
      </c>
      <c r="V46" s="30">
        <v>14407.14698985344</v>
      </c>
      <c r="W46" s="15">
        <v>11253907.5</v>
      </c>
      <c r="X46" s="15">
        <v>12687.60710259301</v>
      </c>
      <c r="Y46" s="15">
        <v>602363.41</v>
      </c>
      <c r="Z46" s="15">
        <v>679.10192784667424</v>
      </c>
      <c r="AA46" s="15">
        <v>922868.47</v>
      </c>
      <c r="AB46" s="31">
        <v>1040.4379594137542</v>
      </c>
      <c r="AC46" s="29">
        <v>1406956.85</v>
      </c>
      <c r="AD46" s="24">
        <v>1586.1971251409245</v>
      </c>
      <c r="AE46" s="29">
        <v>5656298.6500000004</v>
      </c>
      <c r="AF46" s="30">
        <v>6376.8868658399106</v>
      </c>
      <c r="AG46" s="15">
        <v>3316683.5</v>
      </c>
      <c r="AH46" s="15">
        <v>3739.2147688838782</v>
      </c>
      <c r="AI46" s="15">
        <v>2105978</v>
      </c>
      <c r="AJ46" s="15">
        <v>2374.2705749718152</v>
      </c>
      <c r="AK46" s="15">
        <v>233637.15</v>
      </c>
      <c r="AL46" s="31">
        <v>263.40152198421646</v>
      </c>
      <c r="AM46" s="29">
        <v>174368.03999999998</v>
      </c>
      <c r="AN46" s="24">
        <v>196.5817812852311</v>
      </c>
      <c r="AO46" s="29">
        <v>-802526.49</v>
      </c>
      <c r="AP46" s="24">
        <v>-904.76492671927849</v>
      </c>
      <c r="AQ46" s="29">
        <v>19680783.100000001</v>
      </c>
      <c r="AR46" s="30">
        <v>22188.030552423901</v>
      </c>
      <c r="AS46" s="15">
        <v>23293025.100000001</v>
      </c>
      <c r="AT46" s="15">
        <v>26260.456708004513</v>
      </c>
      <c r="AU46" s="15">
        <v>-3006249</v>
      </c>
      <c r="AV46" s="15">
        <v>-3389.2322435174747</v>
      </c>
      <c r="AW46" s="15">
        <v>-3612242</v>
      </c>
      <c r="AX46" s="15">
        <v>-4072.4261555806088</v>
      </c>
      <c r="AY46" s="15">
        <v>1072539.67</v>
      </c>
      <c r="AZ46" s="15">
        <v>1209.1766290868095</v>
      </c>
      <c r="BA46" s="15">
        <v>466546.67</v>
      </c>
      <c r="BB46" s="31">
        <v>525.98271702367526</v>
      </c>
      <c r="BC46" s="35">
        <v>-1.862645149230957E-9</v>
      </c>
      <c r="BD46" s="4" t="s">
        <v>65</v>
      </c>
      <c r="BE46" s="4"/>
    </row>
    <row r="47" spans="1:57">
      <c r="A47" s="1">
        <v>0</v>
      </c>
      <c r="B47" s="3">
        <v>146</v>
      </c>
      <c r="C47" s="16">
        <v>38</v>
      </c>
      <c r="D47" s="18" t="s">
        <v>122</v>
      </c>
      <c r="E47" s="17" t="s">
        <v>123</v>
      </c>
      <c r="F47" s="13" t="s">
        <v>351</v>
      </c>
      <c r="G47" s="20" t="s">
        <v>58</v>
      </c>
      <c r="H47" s="18" t="s">
        <v>68</v>
      </c>
      <c r="I47" s="17" t="s">
        <v>69</v>
      </c>
      <c r="J47" s="14">
        <v>1</v>
      </c>
      <c r="K47" s="21">
        <v>0</v>
      </c>
      <c r="L47" s="22">
        <v>155</v>
      </c>
      <c r="M47" s="26">
        <v>1258</v>
      </c>
      <c r="N47" s="24">
        <v>2233111.5</v>
      </c>
      <c r="O47" s="28">
        <v>1775.12</v>
      </c>
      <c r="P47" s="22">
        <v>65</v>
      </c>
      <c r="Q47" s="28">
        <v>2061522.6199999999</v>
      </c>
      <c r="R47" s="24">
        <v>13300.14593548387</v>
      </c>
      <c r="S47" s="29">
        <v>2104070.42</v>
      </c>
      <c r="T47" s="24">
        <v>13574.647870967741</v>
      </c>
      <c r="U47" s="29">
        <v>1461649.62</v>
      </c>
      <c r="V47" s="30">
        <v>9429.9975483870967</v>
      </c>
      <c r="W47" s="15">
        <v>1308360.3</v>
      </c>
      <c r="X47" s="15">
        <v>8441.0341935483866</v>
      </c>
      <c r="Y47" s="15">
        <v>9492.2999999999993</v>
      </c>
      <c r="Z47" s="15">
        <v>61.240645161290317</v>
      </c>
      <c r="AA47" s="15">
        <v>143797.01999999999</v>
      </c>
      <c r="AB47" s="31">
        <v>927.72270967741929</v>
      </c>
      <c r="AC47" s="29">
        <v>233328.9</v>
      </c>
      <c r="AD47" s="24">
        <v>1505.3477419354838</v>
      </c>
      <c r="AE47" s="29">
        <v>400636.85</v>
      </c>
      <c r="AF47" s="30">
        <v>2584.7538709677419</v>
      </c>
      <c r="AG47" s="15">
        <v>330886.15000000002</v>
      </c>
      <c r="AH47" s="15">
        <v>2134.7493548387097</v>
      </c>
      <c r="AI47" s="15">
        <v>-1371.65</v>
      </c>
      <c r="AJ47" s="15">
        <v>-8.8493548387096777</v>
      </c>
      <c r="AK47" s="15">
        <v>71122.350000000006</v>
      </c>
      <c r="AL47" s="31">
        <v>458.85387096774195</v>
      </c>
      <c r="AM47" s="29">
        <v>8455.0499999999993</v>
      </c>
      <c r="AN47" s="24">
        <v>54.548709677419353</v>
      </c>
      <c r="AO47" s="29">
        <v>-42547.799999999996</v>
      </c>
      <c r="AP47" s="24">
        <v>-274.50193548387097</v>
      </c>
      <c r="AQ47" s="29">
        <v>2269019.85</v>
      </c>
      <c r="AR47" s="30">
        <v>14638.837741935486</v>
      </c>
      <c r="AS47" s="15">
        <v>1450967.85</v>
      </c>
      <c r="AT47" s="15">
        <v>9361.0829032258061</v>
      </c>
      <c r="AU47" s="15">
        <v>954632</v>
      </c>
      <c r="AV47" s="15">
        <v>6158.9161290322581</v>
      </c>
      <c r="AW47" s="15">
        <v>818052</v>
      </c>
      <c r="AX47" s="15">
        <v>5277.7548387096767</v>
      </c>
      <c r="AY47" s="15">
        <v>344077.23</v>
      </c>
      <c r="AZ47" s="15">
        <v>2219.8530967741935</v>
      </c>
      <c r="BA47" s="15">
        <v>207497.23</v>
      </c>
      <c r="BB47" s="31">
        <v>1338.6918064516128</v>
      </c>
      <c r="BC47" s="35">
        <v>2.3283064365386963E-10</v>
      </c>
      <c r="BD47" s="4" t="s">
        <v>58</v>
      </c>
      <c r="BE47" s="4"/>
    </row>
    <row r="48" spans="1:57">
      <c r="A48" s="1">
        <v>1</v>
      </c>
      <c r="B48" s="3">
        <v>65</v>
      </c>
      <c r="C48" s="16">
        <v>40</v>
      </c>
      <c r="D48" s="18" t="s">
        <v>124</v>
      </c>
      <c r="E48" s="17" t="s">
        <v>125</v>
      </c>
      <c r="F48" s="13" t="s">
        <v>351</v>
      </c>
      <c r="G48" s="20" t="s">
        <v>58</v>
      </c>
      <c r="H48" s="18" t="s">
        <v>68</v>
      </c>
      <c r="I48" s="17" t="s">
        <v>69</v>
      </c>
      <c r="J48" s="14">
        <v>1</v>
      </c>
      <c r="K48" s="21">
        <v>0</v>
      </c>
      <c r="L48" s="22">
        <v>346</v>
      </c>
      <c r="M48" s="26">
        <v>3492</v>
      </c>
      <c r="N48" s="24">
        <v>6849571.4900000002</v>
      </c>
      <c r="O48" s="28">
        <v>1961.5</v>
      </c>
      <c r="P48" s="22">
        <v>62</v>
      </c>
      <c r="Q48" s="28">
        <v>5271968.2300000004</v>
      </c>
      <c r="R48" s="24">
        <v>15236.902398843931</v>
      </c>
      <c r="S48" s="29">
        <v>5438040.9800000004</v>
      </c>
      <c r="T48" s="24">
        <v>15716.881445086707</v>
      </c>
      <c r="U48" s="29">
        <v>3051253.6</v>
      </c>
      <c r="V48" s="30">
        <v>8818.6520231213872</v>
      </c>
      <c r="W48" s="15">
        <v>2702545.75</v>
      </c>
      <c r="X48" s="15">
        <v>7810.8258670520236</v>
      </c>
      <c r="Y48" s="15">
        <v>100361.68000000001</v>
      </c>
      <c r="Z48" s="15">
        <v>290.0626589595376</v>
      </c>
      <c r="AA48" s="15">
        <v>248346.16999999998</v>
      </c>
      <c r="AB48" s="31">
        <v>717.76349710982652</v>
      </c>
      <c r="AC48" s="29">
        <v>500113.85</v>
      </c>
      <c r="AD48" s="24">
        <v>1445.4157514450867</v>
      </c>
      <c r="AE48" s="29">
        <v>1879394.25</v>
      </c>
      <c r="AF48" s="30">
        <v>5431.7752890173415</v>
      </c>
      <c r="AG48" s="15">
        <v>1316399</v>
      </c>
      <c r="AH48" s="15">
        <v>3804.6213872832368</v>
      </c>
      <c r="AI48" s="15">
        <v>562995.25</v>
      </c>
      <c r="AJ48" s="15">
        <v>1627.153901734104</v>
      </c>
      <c r="AK48" s="15">
        <v>0</v>
      </c>
      <c r="AL48" s="31">
        <v>0</v>
      </c>
      <c r="AM48" s="29">
        <v>7279.2799999999988</v>
      </c>
      <c r="AN48" s="24">
        <v>21.038381502890172</v>
      </c>
      <c r="AO48" s="29">
        <v>-166072.75</v>
      </c>
      <c r="AP48" s="24">
        <v>-479.97904624277459</v>
      </c>
      <c r="AQ48" s="29">
        <v>5095563.75</v>
      </c>
      <c r="AR48" s="30">
        <v>14727.062861271676</v>
      </c>
      <c r="AS48" s="15">
        <v>4259725.75</v>
      </c>
      <c r="AT48" s="15">
        <v>12311.346098265896</v>
      </c>
      <c r="AU48" s="15">
        <v>1030209</v>
      </c>
      <c r="AV48" s="15">
        <v>2977.4826589595377</v>
      </c>
      <c r="AW48" s="15">
        <v>835838</v>
      </c>
      <c r="AX48" s="15">
        <v>2415.7167630057797</v>
      </c>
      <c r="AY48" s="15">
        <v>17966.52</v>
      </c>
      <c r="AZ48" s="15">
        <v>51.926358381502894</v>
      </c>
      <c r="BA48" s="15">
        <v>-176404.48000000001</v>
      </c>
      <c r="BB48" s="31">
        <v>-509.83953757225436</v>
      </c>
      <c r="BC48" s="35">
        <v>-4.4747139327228069E-10</v>
      </c>
      <c r="BD48" s="4" t="s">
        <v>65</v>
      </c>
      <c r="BE48" s="4"/>
    </row>
    <row r="49" spans="1:57">
      <c r="A49" s="1">
        <v>0</v>
      </c>
      <c r="B49" s="3">
        <v>66</v>
      </c>
      <c r="C49" s="16">
        <v>41</v>
      </c>
      <c r="D49" s="18" t="s">
        <v>126</v>
      </c>
      <c r="E49" s="17" t="s">
        <v>127</v>
      </c>
      <c r="F49" s="13" t="s">
        <v>351</v>
      </c>
      <c r="G49" s="20" t="s">
        <v>58</v>
      </c>
      <c r="H49" s="18" t="s">
        <v>68</v>
      </c>
      <c r="I49" s="17" t="s">
        <v>69</v>
      </c>
      <c r="J49" s="14">
        <v>1</v>
      </c>
      <c r="K49" s="21">
        <v>0</v>
      </c>
      <c r="L49" s="22">
        <v>45</v>
      </c>
      <c r="M49" s="26">
        <v>591</v>
      </c>
      <c r="N49" s="24">
        <v>743993.38</v>
      </c>
      <c r="O49" s="28">
        <v>1258.8699999999999</v>
      </c>
      <c r="P49" s="22">
        <v>66</v>
      </c>
      <c r="Q49" s="28">
        <v>713447.08</v>
      </c>
      <c r="R49" s="24">
        <v>15854.379555555555</v>
      </c>
      <c r="S49" s="29">
        <v>767065.44</v>
      </c>
      <c r="T49" s="24">
        <v>17045.898666666664</v>
      </c>
      <c r="U49" s="29">
        <v>547632.05999999994</v>
      </c>
      <c r="V49" s="30">
        <v>12169.601333333332</v>
      </c>
      <c r="W49" s="15">
        <v>497754.95</v>
      </c>
      <c r="X49" s="15">
        <v>11061.221111111112</v>
      </c>
      <c r="Y49" s="15">
        <v>23800.16</v>
      </c>
      <c r="Z49" s="15">
        <v>528.89244444444444</v>
      </c>
      <c r="AA49" s="15">
        <v>26076.949999999997</v>
      </c>
      <c r="AB49" s="31">
        <v>579.48777777777775</v>
      </c>
      <c r="AC49" s="29">
        <v>77601.900000000009</v>
      </c>
      <c r="AD49" s="24">
        <v>1724.4866666666669</v>
      </c>
      <c r="AE49" s="29">
        <v>139763.35</v>
      </c>
      <c r="AF49" s="30">
        <v>3105.8522222222223</v>
      </c>
      <c r="AG49" s="15">
        <v>49120</v>
      </c>
      <c r="AH49" s="15">
        <v>1091.5555555555557</v>
      </c>
      <c r="AI49" s="15">
        <v>87132.85</v>
      </c>
      <c r="AJ49" s="15">
        <v>1936.2855555555557</v>
      </c>
      <c r="AK49" s="15">
        <v>3510.5</v>
      </c>
      <c r="AL49" s="31">
        <v>78.011111111111106</v>
      </c>
      <c r="AM49" s="29">
        <v>2068.13</v>
      </c>
      <c r="AN49" s="24">
        <v>45.958444444444446</v>
      </c>
      <c r="AO49" s="29">
        <v>-53618.36</v>
      </c>
      <c r="AP49" s="24">
        <v>-1191.5191111111112</v>
      </c>
      <c r="AQ49" s="29">
        <v>702037.96</v>
      </c>
      <c r="AR49" s="30">
        <v>15600.843555555557</v>
      </c>
      <c r="AS49" s="15">
        <v>490748.96</v>
      </c>
      <c r="AT49" s="15">
        <v>10905.532444444445</v>
      </c>
      <c r="AU49" s="15">
        <v>197597</v>
      </c>
      <c r="AV49" s="15">
        <v>4391.0444444444447</v>
      </c>
      <c r="AW49" s="15">
        <v>211289</v>
      </c>
      <c r="AX49" s="15">
        <v>4695.3111111111102</v>
      </c>
      <c r="AY49" s="15">
        <v>-25101.119999999999</v>
      </c>
      <c r="AZ49" s="15">
        <v>-557.8026666666666</v>
      </c>
      <c r="BA49" s="15">
        <v>-11409.12</v>
      </c>
      <c r="BB49" s="31">
        <v>-253.536</v>
      </c>
      <c r="BC49" s="35">
        <v>3.637978807091713E-12</v>
      </c>
      <c r="BD49" s="4" t="s">
        <v>58</v>
      </c>
      <c r="BE49" s="4"/>
    </row>
    <row r="50" spans="1:57">
      <c r="A50" s="1">
        <v>1</v>
      </c>
      <c r="B50" s="3">
        <v>68</v>
      </c>
      <c r="C50" s="16">
        <v>42</v>
      </c>
      <c r="D50" s="18" t="s">
        <v>128</v>
      </c>
      <c r="E50" s="17" t="s">
        <v>129</v>
      </c>
      <c r="F50" s="13" t="s">
        <v>351</v>
      </c>
      <c r="G50" s="20" t="s">
        <v>58</v>
      </c>
      <c r="H50" s="18" t="s">
        <v>68</v>
      </c>
      <c r="I50" s="17" t="s">
        <v>69</v>
      </c>
      <c r="J50" s="14">
        <v>1</v>
      </c>
      <c r="K50" s="21">
        <v>0</v>
      </c>
      <c r="L50" s="22">
        <v>36.5</v>
      </c>
      <c r="M50" s="26">
        <v>579</v>
      </c>
      <c r="N50" s="24">
        <v>724889.55</v>
      </c>
      <c r="O50" s="28">
        <v>1251.96</v>
      </c>
      <c r="P50" s="22">
        <v>63</v>
      </c>
      <c r="Q50" s="28">
        <v>698162.2</v>
      </c>
      <c r="R50" s="24">
        <v>19127.731506849315</v>
      </c>
      <c r="S50" s="29">
        <v>718674.95</v>
      </c>
      <c r="T50" s="24">
        <v>19689.724657534247</v>
      </c>
      <c r="U50" s="29">
        <v>409900.95</v>
      </c>
      <c r="V50" s="30">
        <v>11230.16301369863</v>
      </c>
      <c r="W50" s="15">
        <v>363750</v>
      </c>
      <c r="X50" s="15">
        <v>9965.7534246575342</v>
      </c>
      <c r="Y50" s="15">
        <v>19803.8</v>
      </c>
      <c r="Z50" s="15">
        <v>542.56986301369864</v>
      </c>
      <c r="AA50" s="15">
        <v>26347.15</v>
      </c>
      <c r="AB50" s="31">
        <v>721.83972602739732</v>
      </c>
      <c r="AC50" s="29">
        <v>96261.34</v>
      </c>
      <c r="AD50" s="24">
        <v>2637.2969863013695</v>
      </c>
      <c r="AE50" s="29">
        <v>211310.59</v>
      </c>
      <c r="AF50" s="30">
        <v>5789.3312328767124</v>
      </c>
      <c r="AG50" s="15">
        <v>21931.33</v>
      </c>
      <c r="AH50" s="15">
        <v>600.85835616438362</v>
      </c>
      <c r="AI50" s="15">
        <v>180635.86</v>
      </c>
      <c r="AJ50" s="15">
        <v>4948.9276712328765</v>
      </c>
      <c r="AK50" s="15">
        <v>8743.4</v>
      </c>
      <c r="AL50" s="31">
        <v>239.54520547945205</v>
      </c>
      <c r="AM50" s="29">
        <v>1202.0700000000002</v>
      </c>
      <c r="AN50" s="24">
        <v>32.933424657534253</v>
      </c>
      <c r="AO50" s="29">
        <v>-20512.75</v>
      </c>
      <c r="AP50" s="24">
        <v>-561.99315068493149</v>
      </c>
      <c r="AQ50" s="29">
        <v>593402.19999999995</v>
      </c>
      <c r="AR50" s="30">
        <v>16257.594520547946</v>
      </c>
      <c r="AS50" s="15">
        <v>456180.2</v>
      </c>
      <c r="AT50" s="15">
        <v>12498.087671232877</v>
      </c>
      <c r="AU50" s="15">
        <v>226517</v>
      </c>
      <c r="AV50" s="15">
        <v>6205.9452054794519</v>
      </c>
      <c r="AW50" s="15">
        <v>137222</v>
      </c>
      <c r="AX50" s="15">
        <v>3759.5068493150679</v>
      </c>
      <c r="AY50" s="15">
        <v>-15465</v>
      </c>
      <c r="AZ50" s="15">
        <v>-423.69863013698631</v>
      </c>
      <c r="BA50" s="15">
        <v>-104760</v>
      </c>
      <c r="BB50" s="31">
        <v>-2870.1369863013697</v>
      </c>
      <c r="BC50" s="35">
        <v>0</v>
      </c>
      <c r="BD50" s="4" t="s">
        <v>58</v>
      </c>
      <c r="BE50" s="4"/>
    </row>
    <row r="51" spans="1:57">
      <c r="A51" s="1">
        <v>0</v>
      </c>
      <c r="B51" s="3">
        <v>70</v>
      </c>
      <c r="C51" s="16">
        <v>43</v>
      </c>
      <c r="D51" s="18" t="s">
        <v>130</v>
      </c>
      <c r="E51" s="17" t="s">
        <v>131</v>
      </c>
      <c r="F51" s="13" t="s">
        <v>351</v>
      </c>
      <c r="G51" s="20" t="s">
        <v>58</v>
      </c>
      <c r="H51" s="18" t="s">
        <v>68</v>
      </c>
      <c r="I51" s="17" t="s">
        <v>69</v>
      </c>
      <c r="J51" s="14">
        <v>1</v>
      </c>
      <c r="K51" s="21">
        <v>0</v>
      </c>
      <c r="L51" s="22">
        <v>136.5</v>
      </c>
      <c r="M51" s="26">
        <v>1473</v>
      </c>
      <c r="N51" s="24">
        <v>2701068.87</v>
      </c>
      <c r="O51" s="28">
        <v>1833.71</v>
      </c>
      <c r="P51" s="22">
        <v>67</v>
      </c>
      <c r="Q51" s="28">
        <v>1893302.5999999996</v>
      </c>
      <c r="R51" s="24">
        <v>13870.348717948715</v>
      </c>
      <c r="S51" s="29">
        <v>1971341.4499999997</v>
      </c>
      <c r="T51" s="24">
        <v>14442.061904761902</v>
      </c>
      <c r="U51" s="29">
        <v>1248017.1499999999</v>
      </c>
      <c r="V51" s="30">
        <v>9142.9827838827823</v>
      </c>
      <c r="W51" s="15">
        <v>1134205</v>
      </c>
      <c r="X51" s="15">
        <v>8309.19413919414</v>
      </c>
      <c r="Y51" s="15">
        <v>45491.15</v>
      </c>
      <c r="Z51" s="15">
        <v>333.26849816849818</v>
      </c>
      <c r="AA51" s="15">
        <v>68321</v>
      </c>
      <c r="AB51" s="31">
        <v>500.52014652014651</v>
      </c>
      <c r="AC51" s="29">
        <v>220873.44999999998</v>
      </c>
      <c r="AD51" s="24">
        <v>1618.1205128205127</v>
      </c>
      <c r="AE51" s="29">
        <v>494700.64999999997</v>
      </c>
      <c r="AF51" s="30">
        <v>3624.1805860805857</v>
      </c>
      <c r="AG51" s="15">
        <v>207074.55</v>
      </c>
      <c r="AH51" s="15">
        <v>1517.0296703296704</v>
      </c>
      <c r="AI51" s="15">
        <v>275231.3</v>
      </c>
      <c r="AJ51" s="15">
        <v>2016.3465201465201</v>
      </c>
      <c r="AK51" s="15">
        <v>12394.8</v>
      </c>
      <c r="AL51" s="31">
        <v>90.804395604395594</v>
      </c>
      <c r="AM51" s="29">
        <v>7750.2</v>
      </c>
      <c r="AN51" s="24">
        <v>56.778021978021975</v>
      </c>
      <c r="AO51" s="29">
        <v>-78038.850000000006</v>
      </c>
      <c r="AP51" s="24">
        <v>-571.71318681318689</v>
      </c>
      <c r="AQ51" s="29">
        <v>2166014.67</v>
      </c>
      <c r="AR51" s="30">
        <v>15868.23934065934</v>
      </c>
      <c r="AS51" s="15">
        <v>1809161.67</v>
      </c>
      <c r="AT51" s="15">
        <v>13253.931648351649</v>
      </c>
      <c r="AU51" s="15">
        <v>239727.75</v>
      </c>
      <c r="AV51" s="15">
        <v>1756.2472527472528</v>
      </c>
      <c r="AW51" s="15">
        <v>356853</v>
      </c>
      <c r="AX51" s="15">
        <v>2614.3076923076919</v>
      </c>
      <c r="AY51" s="15">
        <v>155586.82</v>
      </c>
      <c r="AZ51" s="15">
        <v>1139.8301831501833</v>
      </c>
      <c r="BA51" s="15">
        <v>272712.07</v>
      </c>
      <c r="BB51" s="31">
        <v>1997.8906227106224</v>
      </c>
      <c r="BC51" s="35">
        <v>2.9103830456733704E-10</v>
      </c>
      <c r="BD51" s="4" t="s">
        <v>65</v>
      </c>
      <c r="BE51" s="4"/>
    </row>
    <row r="52" spans="1:57">
      <c r="A52" s="1">
        <v>1</v>
      </c>
      <c r="B52" s="3">
        <v>72</v>
      </c>
      <c r="C52" s="16">
        <v>44</v>
      </c>
      <c r="D52" s="18" t="s">
        <v>132</v>
      </c>
      <c r="E52" s="17" t="s">
        <v>133</v>
      </c>
      <c r="F52" s="13" t="s">
        <v>351</v>
      </c>
      <c r="G52" s="20" t="s">
        <v>58</v>
      </c>
      <c r="H52" s="18" t="s">
        <v>63</v>
      </c>
      <c r="I52" s="17" t="s">
        <v>64</v>
      </c>
      <c r="J52" s="14">
        <v>2</v>
      </c>
      <c r="K52" s="21">
        <v>0</v>
      </c>
      <c r="L52" s="22">
        <v>181</v>
      </c>
      <c r="M52" s="26">
        <v>5041</v>
      </c>
      <c r="N52" s="24">
        <v>8080399.9199999999</v>
      </c>
      <c r="O52" s="28">
        <v>1602.93</v>
      </c>
      <c r="P52" s="22">
        <v>40</v>
      </c>
      <c r="Q52" s="28">
        <v>4248842.7800000012</v>
      </c>
      <c r="R52" s="24">
        <v>23474.269502762436</v>
      </c>
      <c r="S52" s="29">
        <v>4341654.4200000009</v>
      </c>
      <c r="T52" s="24">
        <v>23987.040994475145</v>
      </c>
      <c r="U52" s="29">
        <v>2836119.1</v>
      </c>
      <c r="V52" s="30">
        <v>15669.166298342541</v>
      </c>
      <c r="W52" s="15">
        <v>2538078.35</v>
      </c>
      <c r="X52" s="15">
        <v>14022.532320441989</v>
      </c>
      <c r="Y52" s="15">
        <v>120396.85</v>
      </c>
      <c r="Z52" s="15">
        <v>665.17596685082879</v>
      </c>
      <c r="AA52" s="15">
        <v>177643.90000000002</v>
      </c>
      <c r="AB52" s="31">
        <v>981.45801104972384</v>
      </c>
      <c r="AC52" s="29">
        <v>336422.54000000004</v>
      </c>
      <c r="AD52" s="24">
        <v>1858.6880662983428</v>
      </c>
      <c r="AE52" s="29">
        <v>1157524.75</v>
      </c>
      <c r="AF52" s="30">
        <v>6395.1643646408838</v>
      </c>
      <c r="AG52" s="15">
        <v>694549.5</v>
      </c>
      <c r="AH52" s="15">
        <v>3837.290055248619</v>
      </c>
      <c r="AI52" s="15">
        <v>359759.3</v>
      </c>
      <c r="AJ52" s="15">
        <v>1987.6204419889502</v>
      </c>
      <c r="AK52" s="15">
        <v>103215.95</v>
      </c>
      <c r="AL52" s="31">
        <v>570.25386740331487</v>
      </c>
      <c r="AM52" s="29">
        <v>11588.03</v>
      </c>
      <c r="AN52" s="24">
        <v>64.022265193370174</v>
      </c>
      <c r="AO52" s="29">
        <v>-92811.64</v>
      </c>
      <c r="AP52" s="24">
        <v>-512.77149171270719</v>
      </c>
      <c r="AQ52" s="29">
        <v>3876602.27</v>
      </c>
      <c r="AR52" s="30">
        <v>21417.692099447511</v>
      </c>
      <c r="AS52" s="15">
        <v>3241286.27</v>
      </c>
      <c r="AT52" s="15">
        <v>17907.658950276244</v>
      </c>
      <c r="AU52" s="15">
        <v>564840</v>
      </c>
      <c r="AV52" s="15">
        <v>3120.6629834254145</v>
      </c>
      <c r="AW52" s="15">
        <v>635316</v>
      </c>
      <c r="AX52" s="15">
        <v>3510.03314917127</v>
      </c>
      <c r="AY52" s="15">
        <v>-442716.51</v>
      </c>
      <c r="AZ52" s="15">
        <v>-2445.9475690607737</v>
      </c>
      <c r="BA52" s="15">
        <v>-372240.51</v>
      </c>
      <c r="BB52" s="31">
        <v>-2056.5774033149169</v>
      </c>
      <c r="BC52" s="35">
        <v>-1.1641532182693481E-9</v>
      </c>
      <c r="BD52" s="4" t="s">
        <v>65</v>
      </c>
      <c r="BE52" s="4"/>
    </row>
    <row r="53" spans="1:57">
      <c r="A53" s="1">
        <v>0</v>
      </c>
      <c r="B53" s="3">
        <v>223</v>
      </c>
      <c r="C53" s="16">
        <v>106</v>
      </c>
      <c r="D53" s="18" t="s">
        <v>134</v>
      </c>
      <c r="E53" s="17" t="s">
        <v>135</v>
      </c>
      <c r="F53" s="13" t="s">
        <v>351</v>
      </c>
      <c r="G53" s="20" t="s">
        <v>58</v>
      </c>
      <c r="H53" s="18" t="s">
        <v>68</v>
      </c>
      <c r="I53" s="17" t="s">
        <v>69</v>
      </c>
      <c r="J53" s="14">
        <v>1</v>
      </c>
      <c r="K53" s="21">
        <v>0</v>
      </c>
      <c r="L53" s="22">
        <v>119</v>
      </c>
      <c r="M53" s="26">
        <v>1341</v>
      </c>
      <c r="N53" s="24">
        <v>2200024.0499999998</v>
      </c>
      <c r="O53" s="28">
        <v>1640.58</v>
      </c>
      <c r="P53" s="22">
        <v>64</v>
      </c>
      <c r="Q53" s="28">
        <v>1853450.04</v>
      </c>
      <c r="R53" s="24">
        <v>15575.210420168067</v>
      </c>
      <c r="S53" s="29">
        <v>1898896.6500000001</v>
      </c>
      <c r="T53" s="24">
        <v>15957.114705882354</v>
      </c>
      <c r="U53" s="29">
        <v>1281529.8600000001</v>
      </c>
      <c r="V53" s="30">
        <v>10769.15848739496</v>
      </c>
      <c r="W53" s="15">
        <v>1145974.25</v>
      </c>
      <c r="X53" s="15">
        <v>9630.0357142857138</v>
      </c>
      <c r="Y53" s="15">
        <v>50104.060000000005</v>
      </c>
      <c r="Z53" s="15">
        <v>421.04252100840341</v>
      </c>
      <c r="AA53" s="15">
        <v>85451.55</v>
      </c>
      <c r="AB53" s="31">
        <v>718.08025210084031</v>
      </c>
      <c r="AC53" s="29">
        <v>134418.54999999999</v>
      </c>
      <c r="AD53" s="24">
        <v>1129.5676470588235</v>
      </c>
      <c r="AE53" s="29">
        <v>476227.34</v>
      </c>
      <c r="AF53" s="30">
        <v>4001.9104201680675</v>
      </c>
      <c r="AG53" s="15">
        <v>198121.8</v>
      </c>
      <c r="AH53" s="15">
        <v>1664.8890756302519</v>
      </c>
      <c r="AI53" s="15">
        <v>257335.14</v>
      </c>
      <c r="AJ53" s="15">
        <v>2162.4801680672272</v>
      </c>
      <c r="AK53" s="15">
        <v>20770.400000000001</v>
      </c>
      <c r="AL53" s="31">
        <v>174.54117647058825</v>
      </c>
      <c r="AM53" s="29">
        <v>6720.9000000000005</v>
      </c>
      <c r="AN53" s="24">
        <v>56.478151260504205</v>
      </c>
      <c r="AO53" s="29">
        <v>-45446.61</v>
      </c>
      <c r="AP53" s="24">
        <v>-381.90428571428572</v>
      </c>
      <c r="AQ53" s="29">
        <v>1764424.04</v>
      </c>
      <c r="AR53" s="30">
        <v>14827.092773109245</v>
      </c>
      <c r="AS53" s="15">
        <v>1400044.04</v>
      </c>
      <c r="AT53" s="15">
        <v>11765.075966386556</v>
      </c>
      <c r="AU53" s="15">
        <v>453406</v>
      </c>
      <c r="AV53" s="15">
        <v>3810.1344537815125</v>
      </c>
      <c r="AW53" s="15">
        <v>364380</v>
      </c>
      <c r="AX53" s="15">
        <v>3062.0168067226887</v>
      </c>
      <c r="AY53" s="15">
        <v>0</v>
      </c>
      <c r="AZ53" s="15">
        <v>0</v>
      </c>
      <c r="BA53" s="15">
        <v>-89026</v>
      </c>
      <c r="BB53" s="31">
        <v>-748.11764705882354</v>
      </c>
      <c r="BC53" s="35">
        <v>0</v>
      </c>
      <c r="BD53" s="4" t="s">
        <v>65</v>
      </c>
      <c r="BE53" s="4"/>
    </row>
    <row r="54" spans="1:57">
      <c r="A54" s="1">
        <v>1</v>
      </c>
      <c r="B54" s="3">
        <v>77</v>
      </c>
      <c r="C54" s="16">
        <v>47</v>
      </c>
      <c r="D54" s="18" t="s">
        <v>136</v>
      </c>
      <c r="E54" s="17" t="s">
        <v>137</v>
      </c>
      <c r="F54" s="13" t="s">
        <v>351</v>
      </c>
      <c r="G54" s="20" t="s">
        <v>58</v>
      </c>
      <c r="H54" s="18" t="s">
        <v>68</v>
      </c>
      <c r="I54" s="17" t="s">
        <v>69</v>
      </c>
      <c r="J54" s="14">
        <v>1</v>
      </c>
      <c r="K54" s="21">
        <v>0</v>
      </c>
      <c r="L54" s="22">
        <v>78</v>
      </c>
      <c r="M54" s="26">
        <v>906</v>
      </c>
      <c r="N54" s="24">
        <v>1396284.6</v>
      </c>
      <c r="O54" s="28">
        <v>1541.15</v>
      </c>
      <c r="P54" s="22">
        <v>64</v>
      </c>
      <c r="Q54" s="28">
        <v>1174374.4000000001</v>
      </c>
      <c r="R54" s="24">
        <v>15056.082051282054</v>
      </c>
      <c r="S54" s="29">
        <v>1181803.04</v>
      </c>
      <c r="T54" s="24">
        <v>15151.321025641026</v>
      </c>
      <c r="U54" s="29">
        <v>824135.85</v>
      </c>
      <c r="V54" s="30">
        <v>10565.844230769231</v>
      </c>
      <c r="W54" s="15">
        <v>682241</v>
      </c>
      <c r="X54" s="15">
        <v>8746.6794871794864</v>
      </c>
      <c r="Y54" s="15">
        <v>18762.650000000001</v>
      </c>
      <c r="Z54" s="15">
        <v>240.5467948717949</v>
      </c>
      <c r="AA54" s="15">
        <v>123132.2</v>
      </c>
      <c r="AB54" s="31">
        <v>1578.6179487179486</v>
      </c>
      <c r="AC54" s="29">
        <v>107548</v>
      </c>
      <c r="AD54" s="24">
        <v>1378.8205128205129</v>
      </c>
      <c r="AE54" s="29">
        <v>249022.69999999998</v>
      </c>
      <c r="AF54" s="30">
        <v>3192.5987179487179</v>
      </c>
      <c r="AG54" s="15">
        <v>94781</v>
      </c>
      <c r="AH54" s="15">
        <v>1215.1410256410256</v>
      </c>
      <c r="AI54" s="15">
        <v>145328.65</v>
      </c>
      <c r="AJ54" s="15">
        <v>1863.1878205128205</v>
      </c>
      <c r="AK54" s="15">
        <v>8913.0499999999993</v>
      </c>
      <c r="AL54" s="31">
        <v>114.26987179487179</v>
      </c>
      <c r="AM54" s="29">
        <v>1096.49</v>
      </c>
      <c r="AN54" s="24">
        <v>14.057564102564102</v>
      </c>
      <c r="AO54" s="29">
        <v>-7428.64</v>
      </c>
      <c r="AP54" s="24">
        <v>-95.23897435897436</v>
      </c>
      <c r="AQ54" s="29">
        <v>1159841.75</v>
      </c>
      <c r="AR54" s="30">
        <v>14869.766025641027</v>
      </c>
      <c r="AS54" s="15">
        <v>893410.75</v>
      </c>
      <c r="AT54" s="15">
        <v>11453.983974358975</v>
      </c>
      <c r="AU54" s="15">
        <v>273656</v>
      </c>
      <c r="AV54" s="15">
        <v>3508.4102564102564</v>
      </c>
      <c r="AW54" s="15">
        <v>266431</v>
      </c>
      <c r="AX54" s="15">
        <v>3415.7820512820513</v>
      </c>
      <c r="AY54" s="15">
        <v>-7307.65</v>
      </c>
      <c r="AZ54" s="15">
        <v>-93.687820512820508</v>
      </c>
      <c r="BA54" s="15">
        <v>-14532.65</v>
      </c>
      <c r="BB54" s="31">
        <v>-186.31602564102562</v>
      </c>
      <c r="BC54" s="35">
        <v>-1.4006218407303095E-10</v>
      </c>
      <c r="BD54" s="4" t="s">
        <v>58</v>
      </c>
      <c r="BE54" s="4"/>
    </row>
    <row r="55" spans="1:57">
      <c r="A55" s="1">
        <v>0</v>
      </c>
      <c r="B55" s="3">
        <v>78</v>
      </c>
      <c r="C55" s="16">
        <v>48</v>
      </c>
      <c r="D55" s="18" t="s">
        <v>138</v>
      </c>
      <c r="E55" s="17" t="s">
        <v>139</v>
      </c>
      <c r="F55" s="13" t="s">
        <v>351</v>
      </c>
      <c r="G55" s="20" t="s">
        <v>58</v>
      </c>
      <c r="H55" s="18" t="s">
        <v>59</v>
      </c>
      <c r="I55" s="17" t="s">
        <v>60</v>
      </c>
      <c r="J55" s="14">
        <v>3</v>
      </c>
      <c r="K55" s="21">
        <v>0</v>
      </c>
      <c r="L55" s="22">
        <v>268.5</v>
      </c>
      <c r="M55" s="26">
        <v>2579</v>
      </c>
      <c r="N55" s="24">
        <v>6342085.8300000001</v>
      </c>
      <c r="O55" s="28">
        <v>2459.12</v>
      </c>
      <c r="P55" s="22">
        <v>86</v>
      </c>
      <c r="Q55" s="28">
        <v>4929667.3100000005</v>
      </c>
      <c r="R55" s="24">
        <v>18360.027225325888</v>
      </c>
      <c r="S55" s="29">
        <v>5069654.41</v>
      </c>
      <c r="T55" s="24">
        <v>18881.394450651769</v>
      </c>
      <c r="U55" s="29">
        <v>3374637.9000000004</v>
      </c>
      <c r="V55" s="30">
        <v>12568.483798882682</v>
      </c>
      <c r="W55" s="15">
        <v>2876523.5</v>
      </c>
      <c r="X55" s="15">
        <v>10713.309124767226</v>
      </c>
      <c r="Y55" s="15">
        <v>158899.20000000001</v>
      </c>
      <c r="Z55" s="15">
        <v>591.80335195530733</v>
      </c>
      <c r="AA55" s="15">
        <v>339215.2</v>
      </c>
      <c r="AB55" s="31">
        <v>1263.371322160149</v>
      </c>
      <c r="AC55" s="29">
        <v>456775.3</v>
      </c>
      <c r="AD55" s="24">
        <v>1701.2115456238362</v>
      </c>
      <c r="AE55" s="29">
        <v>1216013.55</v>
      </c>
      <c r="AF55" s="30">
        <v>4528.9145251396649</v>
      </c>
      <c r="AG55" s="15">
        <v>427000</v>
      </c>
      <c r="AH55" s="15">
        <v>1590.316573556797</v>
      </c>
      <c r="AI55" s="15">
        <v>700450.6</v>
      </c>
      <c r="AJ55" s="15">
        <v>2608.7545623836127</v>
      </c>
      <c r="AK55" s="15">
        <v>88562.95</v>
      </c>
      <c r="AL55" s="31">
        <v>329.84338919925511</v>
      </c>
      <c r="AM55" s="29">
        <v>22227.66</v>
      </c>
      <c r="AN55" s="24">
        <v>82.784581005586588</v>
      </c>
      <c r="AO55" s="29">
        <v>-139987.1</v>
      </c>
      <c r="AP55" s="24">
        <v>-521.36722532588453</v>
      </c>
      <c r="AQ55" s="29">
        <v>4979294.8499999996</v>
      </c>
      <c r="AR55" s="30">
        <v>18544.859776536312</v>
      </c>
      <c r="AS55" s="15">
        <v>5465437.8499999996</v>
      </c>
      <c r="AT55" s="15">
        <v>20355.448230912476</v>
      </c>
      <c r="AU55" s="15">
        <v>-537848</v>
      </c>
      <c r="AV55" s="15">
        <v>-2003.1582867783984</v>
      </c>
      <c r="AW55" s="15">
        <v>-486143</v>
      </c>
      <c r="AX55" s="15">
        <v>-1810.5884543761636</v>
      </c>
      <c r="AY55" s="15">
        <v>-2077.46</v>
      </c>
      <c r="AZ55" s="15">
        <v>-7.737281191806332</v>
      </c>
      <c r="BA55" s="15">
        <v>49627.54</v>
      </c>
      <c r="BB55" s="31">
        <v>184.83255121042831</v>
      </c>
      <c r="BC55" s="35">
        <v>-8.9403329184278846E-10</v>
      </c>
      <c r="BD55" s="4" t="s">
        <v>58</v>
      </c>
      <c r="BE55" s="4"/>
    </row>
    <row r="56" spans="1:57">
      <c r="A56" s="1">
        <v>1</v>
      </c>
      <c r="B56" s="3">
        <v>79</v>
      </c>
      <c r="C56" s="16">
        <v>49</v>
      </c>
      <c r="D56" s="18" t="s">
        <v>140</v>
      </c>
      <c r="E56" s="17" t="s">
        <v>141</v>
      </c>
      <c r="F56" s="13" t="s">
        <v>351</v>
      </c>
      <c r="G56" s="20" t="s">
        <v>58</v>
      </c>
      <c r="H56" s="18" t="s">
        <v>68</v>
      </c>
      <c r="I56" s="17" t="s">
        <v>69</v>
      </c>
      <c r="J56" s="14">
        <v>1</v>
      </c>
      <c r="K56" s="21">
        <v>0</v>
      </c>
      <c r="L56" s="22">
        <v>72.5</v>
      </c>
      <c r="M56" s="26">
        <v>823</v>
      </c>
      <c r="N56" s="24">
        <v>1142286.3500000001</v>
      </c>
      <c r="O56" s="28">
        <v>1387.95</v>
      </c>
      <c r="P56" s="22">
        <v>68</v>
      </c>
      <c r="Q56" s="28">
        <v>1238252.6900000004</v>
      </c>
      <c r="R56" s="24">
        <v>17079.347448275868</v>
      </c>
      <c r="S56" s="29">
        <v>1270094.0900000003</v>
      </c>
      <c r="T56" s="24">
        <v>17518.539172413799</v>
      </c>
      <c r="U56" s="29">
        <v>882551.40000000014</v>
      </c>
      <c r="V56" s="30">
        <v>12173.122758620691</v>
      </c>
      <c r="W56" s="15">
        <v>784439.3</v>
      </c>
      <c r="X56" s="15">
        <v>10819.852413793104</v>
      </c>
      <c r="Y56" s="15">
        <v>23933.8</v>
      </c>
      <c r="Z56" s="15">
        <v>330.12137931034482</v>
      </c>
      <c r="AA56" s="15">
        <v>74178.3</v>
      </c>
      <c r="AB56" s="31">
        <v>1023.1489655172414</v>
      </c>
      <c r="AC56" s="29">
        <v>184204.35</v>
      </c>
      <c r="AD56" s="24">
        <v>2540.7496551724139</v>
      </c>
      <c r="AE56" s="29">
        <v>201105.82</v>
      </c>
      <c r="AF56" s="30">
        <v>2773.8733793103447</v>
      </c>
      <c r="AG56" s="15">
        <v>52048</v>
      </c>
      <c r="AH56" s="15">
        <v>717.90344827586205</v>
      </c>
      <c r="AI56" s="15">
        <v>148033.20000000001</v>
      </c>
      <c r="AJ56" s="15">
        <v>2041.8372413793104</v>
      </c>
      <c r="AK56" s="15">
        <v>1024.6199999999999</v>
      </c>
      <c r="AL56" s="31">
        <v>14.132689655172411</v>
      </c>
      <c r="AM56" s="29">
        <v>2232.52</v>
      </c>
      <c r="AN56" s="24">
        <v>30.793379310344829</v>
      </c>
      <c r="AO56" s="29">
        <v>-31841.399999999998</v>
      </c>
      <c r="AP56" s="24">
        <v>-439.19172413793103</v>
      </c>
      <c r="AQ56" s="29">
        <v>1145709.5</v>
      </c>
      <c r="AR56" s="30">
        <v>15802.889655172416</v>
      </c>
      <c r="AS56" s="15">
        <v>776416.5</v>
      </c>
      <c r="AT56" s="15">
        <v>10709.193103448275</v>
      </c>
      <c r="AU56" s="15">
        <v>462289.55</v>
      </c>
      <c r="AV56" s="15">
        <v>6376.4075862068967</v>
      </c>
      <c r="AW56" s="15">
        <v>369293</v>
      </c>
      <c r="AX56" s="15">
        <v>5093.696551724137</v>
      </c>
      <c r="AY56" s="15">
        <v>453.36</v>
      </c>
      <c r="AZ56" s="15">
        <v>6.253241379310345</v>
      </c>
      <c r="BA56" s="15">
        <v>-92543.19</v>
      </c>
      <c r="BB56" s="31">
        <v>-1276.4577931034482</v>
      </c>
      <c r="BC56" s="35">
        <v>-3.6322944652056322E-10</v>
      </c>
      <c r="BD56" s="4" t="s">
        <v>65</v>
      </c>
      <c r="BE56" s="4"/>
    </row>
    <row r="57" spans="1:57">
      <c r="A57" s="1">
        <v>0</v>
      </c>
      <c r="B57" s="3">
        <v>81</v>
      </c>
      <c r="C57" s="16">
        <v>50</v>
      </c>
      <c r="D57" s="18" t="s">
        <v>142</v>
      </c>
      <c r="E57" s="17" t="s">
        <v>143</v>
      </c>
      <c r="F57" s="13" t="s">
        <v>351</v>
      </c>
      <c r="G57" s="20" t="s">
        <v>58</v>
      </c>
      <c r="H57" s="18" t="s">
        <v>68</v>
      </c>
      <c r="I57" s="17" t="s">
        <v>69</v>
      </c>
      <c r="J57" s="14">
        <v>1</v>
      </c>
      <c r="K57" s="21">
        <v>0</v>
      </c>
      <c r="L57" s="22">
        <v>89.5</v>
      </c>
      <c r="M57" s="26">
        <v>957</v>
      </c>
      <c r="N57" s="24">
        <v>1937607.65</v>
      </c>
      <c r="O57" s="28">
        <v>2024.66</v>
      </c>
      <c r="P57" s="22">
        <v>58</v>
      </c>
      <c r="Q57" s="28">
        <v>1342034.1700000002</v>
      </c>
      <c r="R57" s="24">
        <v>14994.795195530727</v>
      </c>
      <c r="S57" s="29">
        <v>1374699.9700000002</v>
      </c>
      <c r="T57" s="24">
        <v>15359.77620111732</v>
      </c>
      <c r="U57" s="29">
        <v>980813.8</v>
      </c>
      <c r="V57" s="30">
        <v>10958.81340782123</v>
      </c>
      <c r="W57" s="15">
        <v>884077.3</v>
      </c>
      <c r="X57" s="15">
        <v>9877.9586592178784</v>
      </c>
      <c r="Y57" s="15">
        <v>31095.02</v>
      </c>
      <c r="Z57" s="15">
        <v>347.4303910614525</v>
      </c>
      <c r="AA57" s="15">
        <v>65641.48</v>
      </c>
      <c r="AB57" s="31">
        <v>733.42435754189944</v>
      </c>
      <c r="AC57" s="29">
        <v>126006.32</v>
      </c>
      <c r="AD57" s="24">
        <v>1407.891843575419</v>
      </c>
      <c r="AE57" s="29">
        <v>263436.85000000003</v>
      </c>
      <c r="AF57" s="30">
        <v>2943.4284916201123</v>
      </c>
      <c r="AG57" s="15">
        <v>77680</v>
      </c>
      <c r="AH57" s="15">
        <v>867.93296089385478</v>
      </c>
      <c r="AI57" s="15">
        <v>168458.45</v>
      </c>
      <c r="AJ57" s="15">
        <v>1882.2173184357544</v>
      </c>
      <c r="AK57" s="15">
        <v>17298.400000000001</v>
      </c>
      <c r="AL57" s="31">
        <v>193.27821229050281</v>
      </c>
      <c r="AM57" s="29">
        <v>4443</v>
      </c>
      <c r="AN57" s="24">
        <v>49.642458100558656</v>
      </c>
      <c r="AO57" s="29">
        <v>-32665.8</v>
      </c>
      <c r="AP57" s="24">
        <v>-364.98100558659218</v>
      </c>
      <c r="AQ57" s="29">
        <v>1282788.6000000001</v>
      </c>
      <c r="AR57" s="30">
        <v>14332.833519553074</v>
      </c>
      <c r="AS57" s="15">
        <v>1122616.6000000001</v>
      </c>
      <c r="AT57" s="15">
        <v>12543.202234636872</v>
      </c>
      <c r="AU57" s="15">
        <v>142697</v>
      </c>
      <c r="AV57" s="15">
        <v>1594.3798882681565</v>
      </c>
      <c r="AW57" s="15">
        <v>160172</v>
      </c>
      <c r="AX57" s="15">
        <v>1789.6312849162011</v>
      </c>
      <c r="AY57" s="15">
        <v>-76720.570000000007</v>
      </c>
      <c r="AZ57" s="15">
        <v>-857.21307262569837</v>
      </c>
      <c r="BA57" s="15">
        <v>-59245.57</v>
      </c>
      <c r="BB57" s="31">
        <v>-661.96167597765361</v>
      </c>
      <c r="BC57" s="35">
        <v>-5.8207660913467407E-11</v>
      </c>
      <c r="BD57" s="4" t="s">
        <v>58</v>
      </c>
      <c r="BE57" s="4"/>
    </row>
    <row r="58" spans="1:57">
      <c r="A58" s="1">
        <v>1</v>
      </c>
      <c r="B58" s="3">
        <v>80</v>
      </c>
      <c r="C58" s="16">
        <v>51</v>
      </c>
      <c r="D58" s="18" t="s">
        <v>144</v>
      </c>
      <c r="E58" s="17" t="s">
        <v>143</v>
      </c>
      <c r="F58" s="13" t="s">
        <v>351</v>
      </c>
      <c r="G58" s="20" t="s">
        <v>58</v>
      </c>
      <c r="H58" s="18" t="s">
        <v>63</v>
      </c>
      <c r="I58" s="17" t="s">
        <v>64</v>
      </c>
      <c r="J58" s="14">
        <v>2</v>
      </c>
      <c r="K58" s="21">
        <v>0</v>
      </c>
      <c r="L58" s="22">
        <v>168</v>
      </c>
      <c r="M58" s="26">
        <v>5126</v>
      </c>
      <c r="N58" s="24">
        <v>10186076.869999999</v>
      </c>
      <c r="O58" s="28">
        <v>1987.13</v>
      </c>
      <c r="P58" s="22">
        <v>38</v>
      </c>
      <c r="Q58" s="28">
        <v>3709509.36</v>
      </c>
      <c r="R58" s="24">
        <v>22080.412857142856</v>
      </c>
      <c r="S58" s="29">
        <v>3843541.31</v>
      </c>
      <c r="T58" s="24">
        <v>22878.222083333334</v>
      </c>
      <c r="U58" s="29">
        <v>2414502.4</v>
      </c>
      <c r="V58" s="30">
        <v>14372.038095238095</v>
      </c>
      <c r="W58" s="15">
        <v>2032166.2</v>
      </c>
      <c r="X58" s="15">
        <v>12096.227380952381</v>
      </c>
      <c r="Y58" s="15">
        <v>155038.18</v>
      </c>
      <c r="Z58" s="15">
        <v>922.84630952380951</v>
      </c>
      <c r="AA58" s="15">
        <v>227298.02</v>
      </c>
      <c r="AB58" s="31">
        <v>1352.9644047619047</v>
      </c>
      <c r="AC58" s="29">
        <v>405329.4</v>
      </c>
      <c r="AD58" s="24">
        <v>2412.6750000000002</v>
      </c>
      <c r="AE58" s="29">
        <v>989592.05999999994</v>
      </c>
      <c r="AF58" s="30">
        <v>5890.4289285714285</v>
      </c>
      <c r="AG58" s="15">
        <v>572772.93999999994</v>
      </c>
      <c r="AH58" s="15">
        <v>3409.3627380952375</v>
      </c>
      <c r="AI58" s="15">
        <v>398939.37</v>
      </c>
      <c r="AJ58" s="15">
        <v>2374.639107142857</v>
      </c>
      <c r="AK58" s="15">
        <v>17879.75</v>
      </c>
      <c r="AL58" s="31">
        <v>106.42708333333333</v>
      </c>
      <c r="AM58" s="29">
        <v>34117.449999999997</v>
      </c>
      <c r="AN58" s="24">
        <v>203.0800595238095</v>
      </c>
      <c r="AO58" s="29">
        <v>-134031.95000000001</v>
      </c>
      <c r="AP58" s="24">
        <v>-797.80922619047624</v>
      </c>
      <c r="AQ58" s="29">
        <v>3746209.63</v>
      </c>
      <c r="AR58" s="30">
        <v>22298.866845238099</v>
      </c>
      <c r="AS58" s="15">
        <v>3877508.63</v>
      </c>
      <c r="AT58" s="15">
        <v>23080.40851190476</v>
      </c>
      <c r="AU58" s="15">
        <v>-125427</v>
      </c>
      <c r="AV58" s="15">
        <v>-746.58928571428567</v>
      </c>
      <c r="AW58" s="15">
        <v>-131299</v>
      </c>
      <c r="AX58" s="15">
        <v>-781.54166666666663</v>
      </c>
      <c r="AY58" s="15">
        <v>42572.27</v>
      </c>
      <c r="AZ58" s="15">
        <v>253.40636904761902</v>
      </c>
      <c r="BA58" s="15">
        <v>36700.269999999997</v>
      </c>
      <c r="BB58" s="31">
        <v>218.45398809523806</v>
      </c>
      <c r="BC58" s="35">
        <v>2.1827872842550278E-11</v>
      </c>
      <c r="BD58" s="4" t="s">
        <v>65</v>
      </c>
      <c r="BE58" s="4"/>
    </row>
    <row r="59" spans="1:57">
      <c r="A59" s="1">
        <v>0</v>
      </c>
      <c r="B59" s="3">
        <v>83</v>
      </c>
      <c r="C59" s="16">
        <v>52</v>
      </c>
      <c r="D59" s="18" t="s">
        <v>145</v>
      </c>
      <c r="E59" s="17" t="s">
        <v>146</v>
      </c>
      <c r="F59" s="13" t="s">
        <v>351</v>
      </c>
      <c r="G59" s="20" t="s">
        <v>58</v>
      </c>
      <c r="H59" s="18" t="s">
        <v>59</v>
      </c>
      <c r="I59" s="17" t="s">
        <v>60</v>
      </c>
      <c r="J59" s="14">
        <v>3</v>
      </c>
      <c r="K59" s="21">
        <v>0</v>
      </c>
      <c r="L59" s="22">
        <v>313.5</v>
      </c>
      <c r="M59" s="26">
        <v>2740</v>
      </c>
      <c r="N59" s="24">
        <v>4303373.82</v>
      </c>
      <c r="O59" s="28">
        <v>1570.57</v>
      </c>
      <c r="P59" s="22">
        <v>100</v>
      </c>
      <c r="Q59" s="28">
        <v>5147752.8500000006</v>
      </c>
      <c r="R59" s="24">
        <v>16420.26427432217</v>
      </c>
      <c r="S59" s="29">
        <v>5535886.2300000004</v>
      </c>
      <c r="T59" s="24">
        <v>17658.32928229665</v>
      </c>
      <c r="U59" s="29">
        <v>3910642.51</v>
      </c>
      <c r="V59" s="30">
        <v>12474.138787878786</v>
      </c>
      <c r="W59" s="15">
        <v>3425754.2</v>
      </c>
      <c r="X59" s="15">
        <v>10927.445614035089</v>
      </c>
      <c r="Y59" s="15">
        <v>185383.51</v>
      </c>
      <c r="Z59" s="15">
        <v>591.33496012759178</v>
      </c>
      <c r="AA59" s="15">
        <v>299504.80000000005</v>
      </c>
      <c r="AB59" s="31">
        <v>955.35821371610859</v>
      </c>
      <c r="AC59" s="29">
        <v>527275.94999999995</v>
      </c>
      <c r="AD59" s="24">
        <v>1681.9009569377988</v>
      </c>
      <c r="AE59" s="29">
        <v>1092895.6100000001</v>
      </c>
      <c r="AF59" s="30">
        <v>3486.1103987240831</v>
      </c>
      <c r="AG59" s="15">
        <v>284200</v>
      </c>
      <c r="AH59" s="15">
        <v>906.53907496012755</v>
      </c>
      <c r="AI59" s="15">
        <v>753703.5</v>
      </c>
      <c r="AJ59" s="15">
        <v>2404.1578947368421</v>
      </c>
      <c r="AK59" s="15">
        <v>54992.11</v>
      </c>
      <c r="AL59" s="31">
        <v>175.41342902711324</v>
      </c>
      <c r="AM59" s="29">
        <v>5072.16</v>
      </c>
      <c r="AN59" s="24">
        <v>16.179138755980862</v>
      </c>
      <c r="AO59" s="29">
        <v>-388133.38</v>
      </c>
      <c r="AP59" s="24">
        <v>-1238.0650079744817</v>
      </c>
      <c r="AQ59" s="29">
        <v>5530856.4000000004</v>
      </c>
      <c r="AR59" s="30">
        <v>17642.285167464113</v>
      </c>
      <c r="AS59" s="15">
        <v>4311622.4000000004</v>
      </c>
      <c r="AT59" s="15">
        <v>13753.181499202554</v>
      </c>
      <c r="AU59" s="15">
        <v>1220420</v>
      </c>
      <c r="AV59" s="15">
        <v>3892.8867623604465</v>
      </c>
      <c r="AW59" s="15">
        <v>1219234</v>
      </c>
      <c r="AX59" s="15">
        <v>3889.1036682615627</v>
      </c>
      <c r="AY59" s="15">
        <v>384289.55</v>
      </c>
      <c r="AZ59" s="15">
        <v>1225.8039872408292</v>
      </c>
      <c r="BA59" s="15">
        <v>383103.55</v>
      </c>
      <c r="BB59" s="31">
        <v>1222.0208931419456</v>
      </c>
      <c r="BC59" s="35">
        <v>-1.7462298274040222E-10</v>
      </c>
      <c r="BD59" s="4" t="s">
        <v>58</v>
      </c>
      <c r="BE59" s="4"/>
    </row>
    <row r="60" spans="1:57">
      <c r="A60" s="1">
        <v>1</v>
      </c>
      <c r="B60" s="3">
        <v>84</v>
      </c>
      <c r="C60" s="16">
        <v>53</v>
      </c>
      <c r="D60" s="18" t="s">
        <v>147</v>
      </c>
      <c r="E60" s="17" t="s">
        <v>148</v>
      </c>
      <c r="F60" s="13" t="s">
        <v>351</v>
      </c>
      <c r="G60" s="20" t="s">
        <v>58</v>
      </c>
      <c r="H60" s="18" t="s">
        <v>68</v>
      </c>
      <c r="I60" s="17" t="s">
        <v>69</v>
      </c>
      <c r="J60" s="14">
        <v>1</v>
      </c>
      <c r="K60" s="21">
        <v>0</v>
      </c>
      <c r="L60" s="22">
        <v>91.5</v>
      </c>
      <c r="M60" s="26">
        <v>1007</v>
      </c>
      <c r="N60" s="24">
        <v>1925424.39</v>
      </c>
      <c r="O60" s="28">
        <v>1912.04</v>
      </c>
      <c r="P60" s="22">
        <v>57</v>
      </c>
      <c r="Q60" s="28">
        <v>1345521.65</v>
      </c>
      <c r="R60" s="24">
        <v>14705.154644808743</v>
      </c>
      <c r="S60" s="29">
        <v>1390819.3599999999</v>
      </c>
      <c r="T60" s="24">
        <v>15200.211584699453</v>
      </c>
      <c r="U60" s="29">
        <v>807887.64999999991</v>
      </c>
      <c r="V60" s="30">
        <v>8829.3732240437148</v>
      </c>
      <c r="W60" s="15">
        <v>727618.04999999993</v>
      </c>
      <c r="X60" s="15">
        <v>7952.1098360655733</v>
      </c>
      <c r="Y60" s="15">
        <v>31228</v>
      </c>
      <c r="Z60" s="15">
        <v>341.28961748633878</v>
      </c>
      <c r="AA60" s="15">
        <v>49041.600000000006</v>
      </c>
      <c r="AB60" s="31">
        <v>535.97377049180329</v>
      </c>
      <c r="AC60" s="29">
        <v>124604.7</v>
      </c>
      <c r="AD60" s="24">
        <v>1361.8</v>
      </c>
      <c r="AE60" s="29">
        <v>453474.25</v>
      </c>
      <c r="AF60" s="30">
        <v>4956.0027322404376</v>
      </c>
      <c r="AG60" s="15">
        <v>294828</v>
      </c>
      <c r="AH60" s="15">
        <v>3222.1639344262294</v>
      </c>
      <c r="AI60" s="15">
        <v>158352.5</v>
      </c>
      <c r="AJ60" s="15">
        <v>1730.6284153005465</v>
      </c>
      <c r="AK60" s="15">
        <v>293.75</v>
      </c>
      <c r="AL60" s="31">
        <v>3.2103825136612021</v>
      </c>
      <c r="AM60" s="29">
        <v>4852.76</v>
      </c>
      <c r="AN60" s="24">
        <v>53.03562841530055</v>
      </c>
      <c r="AO60" s="29">
        <v>-45297.71</v>
      </c>
      <c r="AP60" s="24">
        <v>-495.0569398907104</v>
      </c>
      <c r="AQ60" s="29">
        <v>1284942.5</v>
      </c>
      <c r="AR60" s="30">
        <v>14043.08743169399</v>
      </c>
      <c r="AS60" s="15">
        <v>1100255.5</v>
      </c>
      <c r="AT60" s="15">
        <v>12024.650273224044</v>
      </c>
      <c r="AU60" s="15">
        <v>246162</v>
      </c>
      <c r="AV60" s="15">
        <v>2690.2950819672133</v>
      </c>
      <c r="AW60" s="15">
        <v>184687</v>
      </c>
      <c r="AX60" s="15">
        <v>2018.4371584699452</v>
      </c>
      <c r="AY60" s="15">
        <v>895.85</v>
      </c>
      <c r="AZ60" s="15">
        <v>9.7907103825136623</v>
      </c>
      <c r="BA60" s="15">
        <v>-60579.15</v>
      </c>
      <c r="BB60" s="31">
        <v>-662.06721311475405</v>
      </c>
      <c r="BC60" s="35">
        <v>9.3109520094003528E-11</v>
      </c>
      <c r="BD60" s="4" t="s">
        <v>65</v>
      </c>
      <c r="BE60" s="4"/>
    </row>
    <row r="61" spans="1:57">
      <c r="A61" s="1">
        <v>0</v>
      </c>
      <c r="B61" s="3">
        <v>86</v>
      </c>
      <c r="C61" s="16">
        <v>54</v>
      </c>
      <c r="D61" s="18" t="s">
        <v>149</v>
      </c>
      <c r="E61" s="17" t="s">
        <v>150</v>
      </c>
      <c r="F61" s="13" t="s">
        <v>351</v>
      </c>
      <c r="G61" s="20" t="s">
        <v>58</v>
      </c>
      <c r="H61" s="18" t="s">
        <v>68</v>
      </c>
      <c r="I61" s="17" t="s">
        <v>69</v>
      </c>
      <c r="J61" s="14">
        <v>1</v>
      </c>
      <c r="K61" s="21">
        <v>0</v>
      </c>
      <c r="L61" s="22">
        <v>1222</v>
      </c>
      <c r="M61" s="26">
        <v>20393</v>
      </c>
      <c r="N61" s="24">
        <v>45243653.210000001</v>
      </c>
      <c r="O61" s="28">
        <v>2218.58</v>
      </c>
      <c r="P61" s="22">
        <v>46</v>
      </c>
      <c r="Q61" s="28">
        <v>19549771.130000003</v>
      </c>
      <c r="R61" s="24">
        <v>15998.176047463177</v>
      </c>
      <c r="S61" s="29">
        <v>19994758.580000002</v>
      </c>
      <c r="T61" s="24">
        <v>16362.322896890346</v>
      </c>
      <c r="U61" s="29">
        <v>13636426.220000003</v>
      </c>
      <c r="V61" s="30">
        <v>11159.104926350248</v>
      </c>
      <c r="W61" s="15">
        <v>12347596.700000001</v>
      </c>
      <c r="X61" s="15">
        <v>10104.416284779052</v>
      </c>
      <c r="Y61" s="15">
        <v>320616.38</v>
      </c>
      <c r="Z61" s="15">
        <v>262.37019639934533</v>
      </c>
      <c r="AA61" s="15">
        <v>968213.1399999999</v>
      </c>
      <c r="AB61" s="31">
        <v>792.31844517184936</v>
      </c>
      <c r="AC61" s="29">
        <v>1828798.47</v>
      </c>
      <c r="AD61" s="24">
        <v>1496.5617594108019</v>
      </c>
      <c r="AE61" s="29">
        <v>3915383.08</v>
      </c>
      <c r="AF61" s="30">
        <v>3204.0778068739774</v>
      </c>
      <c r="AG61" s="15">
        <v>1650001</v>
      </c>
      <c r="AH61" s="15">
        <v>1350.246317512275</v>
      </c>
      <c r="AI61" s="15">
        <v>2229678.13</v>
      </c>
      <c r="AJ61" s="15">
        <v>1824.6138543371521</v>
      </c>
      <c r="AK61" s="15">
        <v>35703.949999999997</v>
      </c>
      <c r="AL61" s="31">
        <v>29.217635024549917</v>
      </c>
      <c r="AM61" s="29">
        <v>614150.81000000006</v>
      </c>
      <c r="AN61" s="24">
        <v>502.57840425531919</v>
      </c>
      <c r="AO61" s="29">
        <v>-444987.44999999995</v>
      </c>
      <c r="AP61" s="24">
        <v>-364.14684942716855</v>
      </c>
      <c r="AQ61" s="29">
        <v>19093711.050000001</v>
      </c>
      <c r="AR61" s="30">
        <v>15624.968126022912</v>
      </c>
      <c r="AS61" s="15">
        <v>20807441.050000001</v>
      </c>
      <c r="AT61" s="15">
        <v>17027.365834697219</v>
      </c>
      <c r="AU61" s="15">
        <v>-1024520</v>
      </c>
      <c r="AV61" s="15">
        <v>-838.39607201309332</v>
      </c>
      <c r="AW61" s="15">
        <v>-1713730</v>
      </c>
      <c r="AX61" s="15">
        <v>-1402.3977086743043</v>
      </c>
      <c r="AY61" s="15">
        <v>233149.92</v>
      </c>
      <c r="AZ61" s="15">
        <v>190.79371522094928</v>
      </c>
      <c r="BA61" s="15">
        <v>-456060.08</v>
      </c>
      <c r="BB61" s="31">
        <v>-373.20792144026183</v>
      </c>
      <c r="BC61" s="35">
        <v>-1.9499566406011581E-9</v>
      </c>
      <c r="BD61" s="4" t="s">
        <v>65</v>
      </c>
      <c r="BE61" s="4"/>
    </row>
    <row r="62" spans="1:57">
      <c r="A62" s="1">
        <v>1</v>
      </c>
      <c r="B62" s="3">
        <v>85</v>
      </c>
      <c r="C62" s="16">
        <v>55</v>
      </c>
      <c r="D62" s="18" t="s">
        <v>151</v>
      </c>
      <c r="E62" s="17" t="s">
        <v>150</v>
      </c>
      <c r="F62" s="13" t="s">
        <v>351</v>
      </c>
      <c r="G62" s="20" t="s">
        <v>58</v>
      </c>
      <c r="H62" s="18" t="s">
        <v>63</v>
      </c>
      <c r="I62" s="17" t="s">
        <v>64</v>
      </c>
      <c r="J62" s="14">
        <v>2</v>
      </c>
      <c r="K62" s="21">
        <v>0</v>
      </c>
      <c r="L62" s="22">
        <v>528.5</v>
      </c>
      <c r="M62" s="26">
        <v>23551</v>
      </c>
      <c r="N62" s="24">
        <v>56237579.82</v>
      </c>
      <c r="O62" s="28">
        <v>2387.9</v>
      </c>
      <c r="P62" s="22">
        <v>32</v>
      </c>
      <c r="Q62" s="28">
        <v>13261854.280000001</v>
      </c>
      <c r="R62" s="24">
        <v>25093.385581835384</v>
      </c>
      <c r="S62" s="29">
        <v>13796890.970000001</v>
      </c>
      <c r="T62" s="24">
        <v>26105.753964049196</v>
      </c>
      <c r="U62" s="29">
        <v>8710021</v>
      </c>
      <c r="V62" s="30">
        <v>16480.645222327341</v>
      </c>
      <c r="W62" s="15">
        <v>7601386.9000000004</v>
      </c>
      <c r="X62" s="15">
        <v>14382.945884578998</v>
      </c>
      <c r="Y62" s="15">
        <v>359708.55</v>
      </c>
      <c r="Z62" s="15">
        <v>680.62166508987696</v>
      </c>
      <c r="AA62" s="15">
        <v>748925.54999999993</v>
      </c>
      <c r="AB62" s="31">
        <v>1417.0776726584672</v>
      </c>
      <c r="AC62" s="29">
        <v>1394871.1</v>
      </c>
      <c r="AD62" s="24">
        <v>2639.3019867549669</v>
      </c>
      <c r="AE62" s="29">
        <v>3443654.8800000004</v>
      </c>
      <c r="AF62" s="30">
        <v>6515.903273415327</v>
      </c>
      <c r="AG62" s="15">
        <v>2245000</v>
      </c>
      <c r="AH62" s="15">
        <v>4247.871333964049</v>
      </c>
      <c r="AI62" s="15">
        <v>1018519.03</v>
      </c>
      <c r="AJ62" s="15">
        <v>1927.188325449385</v>
      </c>
      <c r="AK62" s="15">
        <v>180135.85</v>
      </c>
      <c r="AL62" s="31">
        <v>340.84361400189215</v>
      </c>
      <c r="AM62" s="29">
        <v>248343.99</v>
      </c>
      <c r="AN62" s="24">
        <v>469.90348155156101</v>
      </c>
      <c r="AO62" s="29">
        <v>-535036.69000000006</v>
      </c>
      <c r="AP62" s="24">
        <v>-1012.3683822138128</v>
      </c>
      <c r="AQ62" s="29">
        <v>12918214.9</v>
      </c>
      <c r="AR62" s="30">
        <v>24443.169157994322</v>
      </c>
      <c r="AS62" s="15">
        <v>17989222.899999999</v>
      </c>
      <c r="AT62" s="15">
        <v>34038.264711447489</v>
      </c>
      <c r="AU62" s="15">
        <v>-4399526</v>
      </c>
      <c r="AV62" s="15">
        <v>-8324.5525070955537</v>
      </c>
      <c r="AW62" s="15">
        <v>-5071008</v>
      </c>
      <c r="AX62" s="15">
        <v>-9595.0955534531695</v>
      </c>
      <c r="AY62" s="15">
        <v>327842.62</v>
      </c>
      <c r="AZ62" s="15">
        <v>620.32662251655631</v>
      </c>
      <c r="BA62" s="15">
        <v>-343639.38</v>
      </c>
      <c r="BB62" s="31">
        <v>-650.21642384105951</v>
      </c>
      <c r="BC62" s="35">
        <v>-2.6775524020195007E-9</v>
      </c>
      <c r="BD62" s="4" t="s">
        <v>65</v>
      </c>
      <c r="BE62" s="4"/>
    </row>
    <row r="63" spans="1:57">
      <c r="A63" s="1">
        <v>0</v>
      </c>
      <c r="B63" s="3">
        <v>88</v>
      </c>
      <c r="C63" s="16">
        <v>56</v>
      </c>
      <c r="D63" s="18" t="s">
        <v>152</v>
      </c>
      <c r="E63" s="17" t="s">
        <v>153</v>
      </c>
      <c r="F63" s="13" t="s">
        <v>351</v>
      </c>
      <c r="G63" s="20" t="s">
        <v>58</v>
      </c>
      <c r="H63" s="18" t="s">
        <v>68</v>
      </c>
      <c r="I63" s="17" t="s">
        <v>69</v>
      </c>
      <c r="J63" s="14">
        <v>1</v>
      </c>
      <c r="K63" s="21">
        <v>0</v>
      </c>
      <c r="L63" s="22">
        <v>110.5</v>
      </c>
      <c r="M63" s="26">
        <v>1145</v>
      </c>
      <c r="N63" s="24">
        <v>1469090.58</v>
      </c>
      <c r="O63" s="28">
        <v>1283.04</v>
      </c>
      <c r="P63" s="22">
        <v>60</v>
      </c>
      <c r="Q63" s="28">
        <v>1475307.3</v>
      </c>
      <c r="R63" s="24">
        <v>13351.197285067874</v>
      </c>
      <c r="S63" s="29">
        <v>1545582.2</v>
      </c>
      <c r="T63" s="24">
        <v>13987.16923076923</v>
      </c>
      <c r="U63" s="29">
        <v>1118552.8</v>
      </c>
      <c r="V63" s="30">
        <v>10122.649773755656</v>
      </c>
      <c r="W63" s="15">
        <v>988829.60000000009</v>
      </c>
      <c r="X63" s="15">
        <v>8948.6841628959282</v>
      </c>
      <c r="Y63" s="15">
        <v>42901.200000000004</v>
      </c>
      <c r="Z63" s="15">
        <v>388.2461538461539</v>
      </c>
      <c r="AA63" s="15">
        <v>86822.000000000015</v>
      </c>
      <c r="AB63" s="31">
        <v>785.71945701357481</v>
      </c>
      <c r="AC63" s="29">
        <v>184020.4</v>
      </c>
      <c r="AD63" s="24">
        <v>1665.3429864253394</v>
      </c>
      <c r="AE63" s="29">
        <v>241005.35</v>
      </c>
      <c r="AF63" s="30">
        <v>2181.043891402715</v>
      </c>
      <c r="AG63" s="15">
        <v>66500</v>
      </c>
      <c r="AH63" s="15">
        <v>601.80995475113127</v>
      </c>
      <c r="AI63" s="15">
        <v>168368.65</v>
      </c>
      <c r="AJ63" s="15">
        <v>1523.6981900452488</v>
      </c>
      <c r="AK63" s="15">
        <v>6136.7</v>
      </c>
      <c r="AL63" s="31">
        <v>55.53574660633484</v>
      </c>
      <c r="AM63" s="29">
        <v>2003.6499999999999</v>
      </c>
      <c r="AN63" s="24">
        <v>18.13257918552036</v>
      </c>
      <c r="AO63" s="29">
        <v>-70274.900000000009</v>
      </c>
      <c r="AP63" s="24">
        <v>-635.97194570135753</v>
      </c>
      <c r="AQ63" s="29">
        <v>1569521.15</v>
      </c>
      <c r="AR63" s="30">
        <v>14203.811312217194</v>
      </c>
      <c r="AS63" s="15">
        <v>881050.15</v>
      </c>
      <c r="AT63" s="15">
        <v>7973.3045248868784</v>
      </c>
      <c r="AU63" s="15">
        <v>754675</v>
      </c>
      <c r="AV63" s="15">
        <v>6829.6380090497742</v>
      </c>
      <c r="AW63" s="15">
        <v>688471</v>
      </c>
      <c r="AX63" s="15">
        <v>6230.5067873303169</v>
      </c>
      <c r="AY63" s="15">
        <v>160417.85</v>
      </c>
      <c r="AZ63" s="15">
        <v>1451.7452488687784</v>
      </c>
      <c r="BA63" s="15">
        <v>94213.85</v>
      </c>
      <c r="BB63" s="31">
        <v>852.61402714932126</v>
      </c>
      <c r="BC63" s="35">
        <v>-1.4551915228366852E-10</v>
      </c>
      <c r="BD63" s="4" t="s">
        <v>58</v>
      </c>
      <c r="BE63" s="4"/>
    </row>
    <row r="64" spans="1:57">
      <c r="A64" s="1">
        <v>1</v>
      </c>
      <c r="B64" s="3">
        <v>221</v>
      </c>
      <c r="C64" s="16">
        <v>107</v>
      </c>
      <c r="D64" s="18" t="s">
        <v>154</v>
      </c>
      <c r="E64" s="17" t="s">
        <v>155</v>
      </c>
      <c r="F64" s="13" t="s">
        <v>351</v>
      </c>
      <c r="G64" s="20" t="s">
        <v>58</v>
      </c>
      <c r="H64" s="18" t="s">
        <v>68</v>
      </c>
      <c r="I64" s="17" t="s">
        <v>69</v>
      </c>
      <c r="J64" s="14">
        <v>1</v>
      </c>
      <c r="K64" s="21">
        <v>0</v>
      </c>
      <c r="L64" s="22">
        <v>123</v>
      </c>
      <c r="M64" s="26">
        <v>1717</v>
      </c>
      <c r="N64" s="24">
        <v>2737461.62</v>
      </c>
      <c r="O64" s="28">
        <v>1594.32</v>
      </c>
      <c r="P64" s="22">
        <v>70</v>
      </c>
      <c r="Q64" s="28">
        <v>2192544.4600000004</v>
      </c>
      <c r="R64" s="24">
        <v>17825.564715447159</v>
      </c>
      <c r="S64" s="29">
        <v>2244436.0100000002</v>
      </c>
      <c r="T64" s="24">
        <v>18247.447235772361</v>
      </c>
      <c r="U64" s="29">
        <v>1508824.2</v>
      </c>
      <c r="V64" s="30">
        <v>12266.863414634146</v>
      </c>
      <c r="W64" s="15">
        <v>1289807.75</v>
      </c>
      <c r="X64" s="15">
        <v>10486.241869918698</v>
      </c>
      <c r="Y64" s="15">
        <v>65294.630000000005</v>
      </c>
      <c r="Z64" s="15">
        <v>530.85065040650409</v>
      </c>
      <c r="AA64" s="15">
        <v>153721.82</v>
      </c>
      <c r="AB64" s="31">
        <v>1249.7708943089431</v>
      </c>
      <c r="AC64" s="29">
        <v>227035.05</v>
      </c>
      <c r="AD64" s="24">
        <v>1845.8134146341463</v>
      </c>
      <c r="AE64" s="29">
        <v>499479.45</v>
      </c>
      <c r="AF64" s="30">
        <v>4060.8085365853658</v>
      </c>
      <c r="AG64" s="15">
        <v>140000</v>
      </c>
      <c r="AH64" s="15">
        <v>1138.2113821138212</v>
      </c>
      <c r="AI64" s="15">
        <v>337647.8</v>
      </c>
      <c r="AJ64" s="15">
        <v>2745.1040650406503</v>
      </c>
      <c r="AK64" s="15">
        <v>21831.65</v>
      </c>
      <c r="AL64" s="31">
        <v>177.49308943089432</v>
      </c>
      <c r="AM64" s="29">
        <v>9097.31</v>
      </c>
      <c r="AN64" s="24">
        <v>73.961869918699179</v>
      </c>
      <c r="AO64" s="29">
        <v>-51891.55</v>
      </c>
      <c r="AP64" s="24">
        <v>-421.8825203252033</v>
      </c>
      <c r="AQ64" s="29">
        <v>2207610.5499999998</v>
      </c>
      <c r="AR64" s="30">
        <v>17948.053252032521</v>
      </c>
      <c r="AS64" s="15">
        <v>1903507.55</v>
      </c>
      <c r="AT64" s="15">
        <v>15475.671138211383</v>
      </c>
      <c r="AU64" s="15">
        <v>427763</v>
      </c>
      <c r="AV64" s="15">
        <v>3477.7479674796746</v>
      </c>
      <c r="AW64" s="15">
        <v>304103</v>
      </c>
      <c r="AX64" s="15">
        <v>2472.3821138211379</v>
      </c>
      <c r="AY64" s="15">
        <v>138726.09</v>
      </c>
      <c r="AZ64" s="15">
        <v>1127.8543902439023</v>
      </c>
      <c r="BA64" s="15">
        <v>15066.09</v>
      </c>
      <c r="BB64" s="31">
        <v>122.48853658536584</v>
      </c>
      <c r="BC64" s="35">
        <v>-6.1118043959140778E-10</v>
      </c>
      <c r="BD64" s="4" t="s">
        <v>58</v>
      </c>
      <c r="BE64" s="4"/>
    </row>
    <row r="65" spans="1:57">
      <c r="A65" s="1">
        <v>0</v>
      </c>
      <c r="B65" s="3">
        <v>91</v>
      </c>
      <c r="C65" s="16">
        <v>58</v>
      </c>
      <c r="D65" s="18" t="s">
        <v>156</v>
      </c>
      <c r="E65" s="17" t="s">
        <v>157</v>
      </c>
      <c r="F65" s="13" t="s">
        <v>351</v>
      </c>
      <c r="G65" s="20" t="s">
        <v>58</v>
      </c>
      <c r="H65" s="18" t="s">
        <v>68</v>
      </c>
      <c r="I65" s="17" t="s">
        <v>69</v>
      </c>
      <c r="J65" s="14">
        <v>1</v>
      </c>
      <c r="K65" s="21">
        <v>0</v>
      </c>
      <c r="L65" s="22">
        <v>104</v>
      </c>
      <c r="M65" s="26">
        <v>1125</v>
      </c>
      <c r="N65" s="24">
        <v>2041583.01</v>
      </c>
      <c r="O65" s="28">
        <v>1814.74</v>
      </c>
      <c r="P65" s="22">
        <v>67</v>
      </c>
      <c r="Q65" s="28">
        <v>1633366.53</v>
      </c>
      <c r="R65" s="24">
        <v>15705.447403846154</v>
      </c>
      <c r="S65" s="29">
        <v>1632914.06</v>
      </c>
      <c r="T65" s="24">
        <v>15701.096730769232</v>
      </c>
      <c r="U65" s="29">
        <v>1013225.82</v>
      </c>
      <c r="V65" s="30">
        <v>9742.5559615384609</v>
      </c>
      <c r="W65" s="15">
        <v>943520.89999999991</v>
      </c>
      <c r="X65" s="15">
        <v>9072.3163461538461</v>
      </c>
      <c r="Y65" s="15">
        <v>32928.06</v>
      </c>
      <c r="Z65" s="15">
        <v>316.61596153846153</v>
      </c>
      <c r="AA65" s="15">
        <v>36776.86</v>
      </c>
      <c r="AB65" s="31">
        <v>353.62365384615384</v>
      </c>
      <c r="AC65" s="29">
        <v>226774.8</v>
      </c>
      <c r="AD65" s="24">
        <v>2180.5269230769231</v>
      </c>
      <c r="AE65" s="29">
        <v>388040.96000000008</v>
      </c>
      <c r="AF65" s="30">
        <v>3731.1630769230778</v>
      </c>
      <c r="AG65" s="15">
        <v>120155.85</v>
      </c>
      <c r="AH65" s="15">
        <v>1155.3447115384615</v>
      </c>
      <c r="AI65" s="15">
        <v>214796.2</v>
      </c>
      <c r="AJ65" s="15">
        <v>2065.3480769230769</v>
      </c>
      <c r="AK65" s="15">
        <v>53088.91</v>
      </c>
      <c r="AL65" s="31">
        <v>510.47028846153847</v>
      </c>
      <c r="AM65" s="29">
        <v>4872.4800000000005</v>
      </c>
      <c r="AN65" s="24">
        <v>46.850769230769238</v>
      </c>
      <c r="AO65" s="29">
        <v>452.46999999999753</v>
      </c>
      <c r="AP65" s="24">
        <v>4.3506730769230533</v>
      </c>
      <c r="AQ65" s="29">
        <v>1665542.9</v>
      </c>
      <c r="AR65" s="30">
        <v>16014.835576923077</v>
      </c>
      <c r="AS65" s="15">
        <v>1364794.9</v>
      </c>
      <c r="AT65" s="15">
        <v>13123.027884615383</v>
      </c>
      <c r="AU65" s="15">
        <v>320484</v>
      </c>
      <c r="AV65" s="15">
        <v>3081.5769230769229</v>
      </c>
      <c r="AW65" s="15">
        <v>300748</v>
      </c>
      <c r="AX65" s="15">
        <v>2891.8076923076919</v>
      </c>
      <c r="AY65" s="15">
        <v>51912.37</v>
      </c>
      <c r="AZ65" s="15">
        <v>499.1574038461539</v>
      </c>
      <c r="BA65" s="15">
        <v>32176.37</v>
      </c>
      <c r="BB65" s="31">
        <v>309.38817307692307</v>
      </c>
      <c r="BC65" s="35">
        <v>-1.2369127944111824E-10</v>
      </c>
      <c r="BD65" s="4" t="s">
        <v>58</v>
      </c>
      <c r="BE65" s="4"/>
    </row>
    <row r="66" spans="1:57">
      <c r="A66" s="1">
        <v>1</v>
      </c>
      <c r="B66" s="3">
        <v>92</v>
      </c>
      <c r="C66" s="16">
        <v>59</v>
      </c>
      <c r="D66" s="18" t="s">
        <v>158</v>
      </c>
      <c r="E66" s="17" t="s">
        <v>159</v>
      </c>
      <c r="F66" s="13" t="s">
        <v>351</v>
      </c>
      <c r="G66" s="20" t="s">
        <v>82</v>
      </c>
      <c r="H66" s="18" t="s">
        <v>68</v>
      </c>
      <c r="I66" s="17" t="s">
        <v>69</v>
      </c>
      <c r="J66" s="14">
        <v>1</v>
      </c>
      <c r="K66" s="21">
        <v>0</v>
      </c>
      <c r="L66" s="22">
        <v>46.5</v>
      </c>
      <c r="M66" s="26">
        <v>615</v>
      </c>
      <c r="N66" s="24">
        <v>1353390.2</v>
      </c>
      <c r="O66" s="28">
        <v>2200.63</v>
      </c>
      <c r="P66" s="22">
        <v>56</v>
      </c>
      <c r="Q66" s="28">
        <v>688870.35</v>
      </c>
      <c r="R66" s="24">
        <v>14814.416129032257</v>
      </c>
      <c r="S66" s="29">
        <v>706870.35</v>
      </c>
      <c r="T66" s="24">
        <v>15201.512903225806</v>
      </c>
      <c r="U66" s="29">
        <v>513480.8</v>
      </c>
      <c r="V66" s="30">
        <v>11042.597849462365</v>
      </c>
      <c r="W66" s="15">
        <v>474931.8</v>
      </c>
      <c r="X66" s="15">
        <v>10213.587096774194</v>
      </c>
      <c r="Y66" s="15">
        <v>12774.900000000001</v>
      </c>
      <c r="Z66" s="15">
        <v>274.72903225806454</v>
      </c>
      <c r="AA66" s="15">
        <v>25774.100000000002</v>
      </c>
      <c r="AB66" s="31">
        <v>554.28172043010761</v>
      </c>
      <c r="AC66" s="29">
        <v>91431.32</v>
      </c>
      <c r="AD66" s="24">
        <v>1966.2649462365594</v>
      </c>
      <c r="AE66" s="29">
        <v>101958.23000000001</v>
      </c>
      <c r="AF66" s="30">
        <v>2192.650107526882</v>
      </c>
      <c r="AG66" s="15">
        <v>33140</v>
      </c>
      <c r="AH66" s="15">
        <v>712.68817204301081</v>
      </c>
      <c r="AI66" s="15">
        <v>63818.23</v>
      </c>
      <c r="AJ66" s="15">
        <v>1372.4350537634409</v>
      </c>
      <c r="AK66" s="15">
        <v>5000</v>
      </c>
      <c r="AL66" s="31">
        <v>107.52688172043011</v>
      </c>
      <c r="AM66" s="29">
        <v>0</v>
      </c>
      <c r="AN66" s="24">
        <v>0</v>
      </c>
      <c r="AO66" s="29">
        <v>-18000</v>
      </c>
      <c r="AP66" s="24">
        <v>-387.09677419354841</v>
      </c>
      <c r="AQ66" s="29">
        <v>800292</v>
      </c>
      <c r="AR66" s="30">
        <v>17210.580645161292</v>
      </c>
      <c r="AS66" s="15">
        <v>758000</v>
      </c>
      <c r="AT66" s="15">
        <v>16301.075268817205</v>
      </c>
      <c r="AU66" s="15">
        <v>3909</v>
      </c>
      <c r="AV66" s="15">
        <v>84.064516129032256</v>
      </c>
      <c r="AW66" s="15">
        <v>42292</v>
      </c>
      <c r="AX66" s="15">
        <v>909.50537634408602</v>
      </c>
      <c r="AY66" s="15">
        <v>73038.649999999994</v>
      </c>
      <c r="AZ66" s="15">
        <v>1570.7236559139783</v>
      </c>
      <c r="BA66" s="15">
        <v>111421.65</v>
      </c>
      <c r="BB66" s="31">
        <v>2396.1645161290321</v>
      </c>
      <c r="BC66" s="35">
        <v>2.9103830456733704E-11</v>
      </c>
      <c r="BD66" s="4" t="s">
        <v>58</v>
      </c>
      <c r="BE66" s="4"/>
    </row>
    <row r="67" spans="1:57">
      <c r="A67" s="1">
        <v>0</v>
      </c>
      <c r="B67" s="3">
        <v>93</v>
      </c>
      <c r="C67" s="16">
        <v>60</v>
      </c>
      <c r="D67" s="18" t="s">
        <v>160</v>
      </c>
      <c r="E67" s="17" t="s">
        <v>161</v>
      </c>
      <c r="F67" s="13" t="s">
        <v>351</v>
      </c>
      <c r="G67" s="20" t="s">
        <v>58</v>
      </c>
      <c r="H67" s="18" t="s">
        <v>68</v>
      </c>
      <c r="I67" s="17" t="s">
        <v>69</v>
      </c>
      <c r="J67" s="14">
        <v>1</v>
      </c>
      <c r="K67" s="21">
        <v>0</v>
      </c>
      <c r="L67" s="22">
        <v>161</v>
      </c>
      <c r="M67" s="26">
        <v>1954</v>
      </c>
      <c r="N67" s="24">
        <v>2859770.79</v>
      </c>
      <c r="O67" s="28">
        <v>1463.54</v>
      </c>
      <c r="P67" s="22">
        <v>73</v>
      </c>
      <c r="Q67" s="28">
        <v>2646547.81</v>
      </c>
      <c r="R67" s="24">
        <v>16438.185155279505</v>
      </c>
      <c r="S67" s="29">
        <v>3095296.96</v>
      </c>
      <c r="T67" s="24">
        <v>19225.446956521741</v>
      </c>
      <c r="U67" s="29">
        <v>1639853.61</v>
      </c>
      <c r="V67" s="30">
        <v>10185.426149068324</v>
      </c>
      <c r="W67" s="15">
        <v>1529457.2</v>
      </c>
      <c r="X67" s="15">
        <v>9499.7341614906836</v>
      </c>
      <c r="Y67" s="15">
        <v>46434.1</v>
      </c>
      <c r="Z67" s="15">
        <v>288.41055900621114</v>
      </c>
      <c r="AA67" s="15">
        <v>63962.31</v>
      </c>
      <c r="AB67" s="31">
        <v>397.28142857142853</v>
      </c>
      <c r="AC67" s="29">
        <v>289872.38999999996</v>
      </c>
      <c r="AD67" s="24">
        <v>1800.4496273291923</v>
      </c>
      <c r="AE67" s="29">
        <v>1147557.8400000001</v>
      </c>
      <c r="AF67" s="30">
        <v>7127.6884472049696</v>
      </c>
      <c r="AG67" s="15">
        <v>841072.39</v>
      </c>
      <c r="AH67" s="15">
        <v>5224.0521118012421</v>
      </c>
      <c r="AI67" s="15">
        <v>235108.14</v>
      </c>
      <c r="AJ67" s="15">
        <v>1460.2990062111803</v>
      </c>
      <c r="AK67" s="15">
        <v>71377.31</v>
      </c>
      <c r="AL67" s="31">
        <v>443.33732919254658</v>
      </c>
      <c r="AM67" s="29">
        <v>18013.12</v>
      </c>
      <c r="AN67" s="24">
        <v>111.88273291925465</v>
      </c>
      <c r="AO67" s="29">
        <v>-448749.15</v>
      </c>
      <c r="AP67" s="24">
        <v>-2787.2618012422363</v>
      </c>
      <c r="AQ67" s="29">
        <v>2628823.67</v>
      </c>
      <c r="AR67" s="30">
        <v>16328.097329192547</v>
      </c>
      <c r="AS67" s="15">
        <v>2087213.67</v>
      </c>
      <c r="AT67" s="15">
        <v>12964.060062111801</v>
      </c>
      <c r="AU67" s="15">
        <v>563402.25</v>
      </c>
      <c r="AV67" s="15">
        <v>3499.3928571428573</v>
      </c>
      <c r="AW67" s="15">
        <v>541610</v>
      </c>
      <c r="AX67" s="15">
        <v>3364.0372670807451</v>
      </c>
      <c r="AY67" s="15">
        <v>4068.11</v>
      </c>
      <c r="AZ67" s="15">
        <v>25.26776397515528</v>
      </c>
      <c r="BA67" s="15">
        <v>-17724.14</v>
      </c>
      <c r="BB67" s="31">
        <v>-110.08782608695653</v>
      </c>
      <c r="BC67" s="35">
        <v>-1.305124897044152E-10</v>
      </c>
      <c r="BD67" s="4" t="s">
        <v>65</v>
      </c>
      <c r="BE67" s="4"/>
    </row>
    <row r="68" spans="1:57">
      <c r="A68" s="1">
        <v>1</v>
      </c>
      <c r="B68" s="3">
        <v>96</v>
      </c>
      <c r="C68" s="16">
        <v>62</v>
      </c>
      <c r="D68" s="18" t="s">
        <v>162</v>
      </c>
      <c r="E68" s="17" t="s">
        <v>163</v>
      </c>
      <c r="F68" s="13" t="s">
        <v>351</v>
      </c>
      <c r="G68" s="20" t="s">
        <v>58</v>
      </c>
      <c r="H68" s="18" t="s">
        <v>68</v>
      </c>
      <c r="I68" s="17" t="s">
        <v>69</v>
      </c>
      <c r="J68" s="14">
        <v>1</v>
      </c>
      <c r="K68" s="21">
        <v>0</v>
      </c>
      <c r="L68" s="22">
        <v>216</v>
      </c>
      <c r="M68" s="26">
        <v>2516</v>
      </c>
      <c r="N68" s="24">
        <v>3710201.25</v>
      </c>
      <c r="O68" s="28">
        <v>1474.64</v>
      </c>
      <c r="P68" s="22">
        <v>63</v>
      </c>
      <c r="Q68" s="28">
        <v>3287232.3200000003</v>
      </c>
      <c r="R68" s="24">
        <v>15218.66814814815</v>
      </c>
      <c r="S68" s="29">
        <v>3398919.7100000004</v>
      </c>
      <c r="T68" s="24">
        <v>15735.739398148151</v>
      </c>
      <c r="U68" s="29">
        <v>2336541.46</v>
      </c>
      <c r="V68" s="30">
        <v>10817.321574074074</v>
      </c>
      <c r="W68" s="15">
        <v>2205408.75</v>
      </c>
      <c r="X68" s="15">
        <v>10210.225694444445</v>
      </c>
      <c r="Y68" s="15">
        <v>64371.840000000004</v>
      </c>
      <c r="Z68" s="15">
        <v>298.01777777777778</v>
      </c>
      <c r="AA68" s="15">
        <v>66760.87</v>
      </c>
      <c r="AB68" s="31">
        <v>309.07810185185184</v>
      </c>
      <c r="AC68" s="29">
        <v>291774.23</v>
      </c>
      <c r="AD68" s="24">
        <v>1350.8066203703702</v>
      </c>
      <c r="AE68" s="29">
        <v>760301.8</v>
      </c>
      <c r="AF68" s="30">
        <v>3519.9157407407411</v>
      </c>
      <c r="AG68" s="15">
        <v>202485</v>
      </c>
      <c r="AH68" s="15">
        <v>937.43055555555554</v>
      </c>
      <c r="AI68" s="15">
        <v>468207</v>
      </c>
      <c r="AJ68" s="15">
        <v>2167.625</v>
      </c>
      <c r="AK68" s="15">
        <v>89609.8</v>
      </c>
      <c r="AL68" s="31">
        <v>414.86018518518517</v>
      </c>
      <c r="AM68" s="29">
        <v>10302.219999999999</v>
      </c>
      <c r="AN68" s="24">
        <v>47.695462962962957</v>
      </c>
      <c r="AO68" s="29">
        <v>-111687.39000000001</v>
      </c>
      <c r="AP68" s="24">
        <v>-517.07125000000008</v>
      </c>
      <c r="AQ68" s="29">
        <v>3267528.41</v>
      </c>
      <c r="AR68" s="30">
        <v>15127.446342592593</v>
      </c>
      <c r="AS68" s="15">
        <v>2335598.41</v>
      </c>
      <c r="AT68" s="15">
        <v>10812.955601851852</v>
      </c>
      <c r="AU68" s="15">
        <v>981959</v>
      </c>
      <c r="AV68" s="15">
        <v>4546.1064814814818</v>
      </c>
      <c r="AW68" s="15">
        <v>931930</v>
      </c>
      <c r="AX68" s="15">
        <v>4314.49074074074</v>
      </c>
      <c r="AY68" s="15">
        <v>30325.09</v>
      </c>
      <c r="AZ68" s="15">
        <v>140.3939351851852</v>
      </c>
      <c r="BA68" s="15">
        <v>-19703.91</v>
      </c>
      <c r="BB68" s="31">
        <v>-91.221805555555548</v>
      </c>
      <c r="BC68" s="35">
        <v>-1.4915713109076023E-10</v>
      </c>
      <c r="BD68" s="4" t="s">
        <v>58</v>
      </c>
      <c r="BE68" s="4"/>
    </row>
    <row r="69" spans="1:57">
      <c r="A69" s="1">
        <v>0</v>
      </c>
      <c r="B69" s="3">
        <v>99</v>
      </c>
      <c r="C69" s="16">
        <v>63</v>
      </c>
      <c r="D69" s="18" t="s">
        <v>164</v>
      </c>
      <c r="E69" s="17" t="s">
        <v>165</v>
      </c>
      <c r="F69" s="13" t="s">
        <v>351</v>
      </c>
      <c r="G69" s="20" t="s">
        <v>58</v>
      </c>
      <c r="H69" s="18" t="s">
        <v>68</v>
      </c>
      <c r="I69" s="17" t="s">
        <v>69</v>
      </c>
      <c r="J69" s="14">
        <v>1</v>
      </c>
      <c r="K69" s="21">
        <v>0</v>
      </c>
      <c r="L69" s="22">
        <v>239.5</v>
      </c>
      <c r="M69" s="26">
        <v>2666</v>
      </c>
      <c r="N69" s="24">
        <v>3856050.8</v>
      </c>
      <c r="O69" s="28">
        <v>1446.38</v>
      </c>
      <c r="P69" s="22">
        <v>62</v>
      </c>
      <c r="Q69" s="28">
        <v>3182636.1499999994</v>
      </c>
      <c r="R69" s="24">
        <v>13288.668684759914</v>
      </c>
      <c r="S69" s="29">
        <v>3352351.5699999994</v>
      </c>
      <c r="T69" s="24">
        <v>13997.292567849685</v>
      </c>
      <c r="U69" s="29">
        <v>2312883.6799999997</v>
      </c>
      <c r="V69" s="30">
        <v>9657.1343632567841</v>
      </c>
      <c r="W69" s="15">
        <v>2123018.0499999998</v>
      </c>
      <c r="X69" s="15">
        <v>8864.3759916492691</v>
      </c>
      <c r="Y69" s="15">
        <v>93203.53</v>
      </c>
      <c r="Z69" s="15">
        <v>389.1587891440501</v>
      </c>
      <c r="AA69" s="15">
        <v>96662.099999999991</v>
      </c>
      <c r="AB69" s="31">
        <v>403.59958246346554</v>
      </c>
      <c r="AC69" s="29">
        <v>291703.46999999997</v>
      </c>
      <c r="AD69" s="24">
        <v>1217.968559498956</v>
      </c>
      <c r="AE69" s="29">
        <v>736745.92999999993</v>
      </c>
      <c r="AF69" s="30">
        <v>3076.1834237995822</v>
      </c>
      <c r="AG69" s="15">
        <v>246100</v>
      </c>
      <c r="AH69" s="15">
        <v>1027.5574112734864</v>
      </c>
      <c r="AI69" s="15">
        <v>439421.45</v>
      </c>
      <c r="AJ69" s="15">
        <v>1834.7450939457203</v>
      </c>
      <c r="AK69" s="15">
        <v>51224.480000000003</v>
      </c>
      <c r="AL69" s="31">
        <v>213.88091858037581</v>
      </c>
      <c r="AM69" s="29">
        <v>11018.49</v>
      </c>
      <c r="AN69" s="24">
        <v>46.006221294363257</v>
      </c>
      <c r="AO69" s="29">
        <v>-169715.41999999998</v>
      </c>
      <c r="AP69" s="24">
        <v>-708.62388308977029</v>
      </c>
      <c r="AQ69" s="29">
        <v>3399974.05</v>
      </c>
      <c r="AR69" s="30">
        <v>14196.13382045929</v>
      </c>
      <c r="AS69" s="15">
        <v>2383390.0499999998</v>
      </c>
      <c r="AT69" s="15">
        <v>9951.5242171189966</v>
      </c>
      <c r="AU69" s="15">
        <v>962972</v>
      </c>
      <c r="AV69" s="15">
        <v>4020.7599164926933</v>
      </c>
      <c r="AW69" s="15">
        <v>1016584</v>
      </c>
      <c r="AX69" s="15">
        <v>4244.6096033402919</v>
      </c>
      <c r="AY69" s="15">
        <v>163725.9</v>
      </c>
      <c r="AZ69" s="15">
        <v>683.61544885177454</v>
      </c>
      <c r="BA69" s="15">
        <v>217337.9</v>
      </c>
      <c r="BB69" s="31">
        <v>907.4651356993736</v>
      </c>
      <c r="BC69" s="35">
        <v>3.7834979593753815E-10</v>
      </c>
      <c r="BD69" s="4" t="s">
        <v>58</v>
      </c>
      <c r="BE69" s="4"/>
    </row>
    <row r="70" spans="1:57">
      <c r="A70" s="1">
        <v>1</v>
      </c>
      <c r="B70" s="3">
        <v>98</v>
      </c>
      <c r="C70" s="16">
        <v>64</v>
      </c>
      <c r="D70" s="18" t="s">
        <v>166</v>
      </c>
      <c r="E70" s="17" t="s">
        <v>165</v>
      </c>
      <c r="F70" s="13" t="s">
        <v>351</v>
      </c>
      <c r="G70" s="20" t="s">
        <v>58</v>
      </c>
      <c r="H70" s="18" t="s">
        <v>63</v>
      </c>
      <c r="I70" s="17" t="s">
        <v>64</v>
      </c>
      <c r="J70" s="14">
        <v>2</v>
      </c>
      <c r="K70" s="21">
        <v>0</v>
      </c>
      <c r="L70" s="22">
        <v>183</v>
      </c>
      <c r="M70" s="26">
        <v>5136</v>
      </c>
      <c r="N70" s="24">
        <v>7377252.3899999997</v>
      </c>
      <c r="O70" s="28">
        <v>1436.38</v>
      </c>
      <c r="P70" s="22">
        <v>40</v>
      </c>
      <c r="Q70" s="28">
        <v>4009067.7099999995</v>
      </c>
      <c r="R70" s="24">
        <v>21907.473825136611</v>
      </c>
      <c r="S70" s="29">
        <v>4124764.8499999996</v>
      </c>
      <c r="T70" s="24">
        <v>22539.69863387978</v>
      </c>
      <c r="U70" s="29">
        <v>2577935.1800000002</v>
      </c>
      <c r="V70" s="30">
        <v>14087.077486338798</v>
      </c>
      <c r="W70" s="15">
        <v>2272727.35</v>
      </c>
      <c r="X70" s="15">
        <v>12419.275136612023</v>
      </c>
      <c r="Y70" s="15">
        <v>106135.4</v>
      </c>
      <c r="Z70" s="15">
        <v>579.97486338797808</v>
      </c>
      <c r="AA70" s="15">
        <v>199072.43</v>
      </c>
      <c r="AB70" s="31">
        <v>1087.8274863387978</v>
      </c>
      <c r="AC70" s="29">
        <v>394278.8</v>
      </c>
      <c r="AD70" s="24">
        <v>2154.5289617486337</v>
      </c>
      <c r="AE70" s="29">
        <v>1143452.32</v>
      </c>
      <c r="AF70" s="30">
        <v>6248.3733333333339</v>
      </c>
      <c r="AG70" s="15">
        <v>586553.59</v>
      </c>
      <c r="AH70" s="15">
        <v>3205.2108743169397</v>
      </c>
      <c r="AI70" s="15">
        <v>529512.05000000005</v>
      </c>
      <c r="AJ70" s="15">
        <v>2893.5084699453555</v>
      </c>
      <c r="AK70" s="15">
        <v>27386.68</v>
      </c>
      <c r="AL70" s="31">
        <v>149.65398907103824</v>
      </c>
      <c r="AM70" s="29">
        <v>9098.5500000000011</v>
      </c>
      <c r="AN70" s="24">
        <v>49.718852459016396</v>
      </c>
      <c r="AO70" s="29">
        <v>-115697.14</v>
      </c>
      <c r="AP70" s="24">
        <v>-632.22480874316943</v>
      </c>
      <c r="AQ70" s="29">
        <v>3973506.71</v>
      </c>
      <c r="AR70" s="30">
        <v>21713.151420765025</v>
      </c>
      <c r="AS70" s="15">
        <v>2990144.71</v>
      </c>
      <c r="AT70" s="15">
        <v>16339.588579234973</v>
      </c>
      <c r="AU70" s="15">
        <v>1018923</v>
      </c>
      <c r="AV70" s="15">
        <v>5567.8852459016398</v>
      </c>
      <c r="AW70" s="15">
        <v>983362</v>
      </c>
      <c r="AX70" s="15">
        <v>5373.5628415300534</v>
      </c>
      <c r="AY70" s="15">
        <v>0</v>
      </c>
      <c r="AZ70" s="15">
        <v>0</v>
      </c>
      <c r="BA70" s="15">
        <v>-35561</v>
      </c>
      <c r="BB70" s="31">
        <v>-194.3224043715847</v>
      </c>
      <c r="BC70" s="35">
        <v>4.6566128730773926E-10</v>
      </c>
      <c r="BD70" s="4" t="s">
        <v>65</v>
      </c>
      <c r="BE70" s="4"/>
    </row>
    <row r="71" spans="1:57">
      <c r="A71" s="1">
        <v>0</v>
      </c>
      <c r="B71" s="3">
        <v>100</v>
      </c>
      <c r="C71" s="16">
        <v>65</v>
      </c>
      <c r="D71" s="18" t="s">
        <v>167</v>
      </c>
      <c r="E71" s="17" t="s">
        <v>168</v>
      </c>
      <c r="F71" s="13" t="s">
        <v>351</v>
      </c>
      <c r="G71" s="20" t="s">
        <v>58</v>
      </c>
      <c r="H71" s="18" t="s">
        <v>59</v>
      </c>
      <c r="I71" s="17" t="s">
        <v>60</v>
      </c>
      <c r="J71" s="14">
        <v>3</v>
      </c>
      <c r="K71" s="21">
        <v>0</v>
      </c>
      <c r="L71" s="22">
        <v>652.5</v>
      </c>
      <c r="M71" s="26">
        <v>4997</v>
      </c>
      <c r="N71" s="24">
        <v>8722478.5600000005</v>
      </c>
      <c r="O71" s="28">
        <v>1745.54</v>
      </c>
      <c r="P71" s="22">
        <v>97</v>
      </c>
      <c r="Q71" s="28">
        <v>10210594.6</v>
      </c>
      <c r="R71" s="24">
        <v>15648.420842911877</v>
      </c>
      <c r="S71" s="29">
        <v>10450057.59</v>
      </c>
      <c r="T71" s="24">
        <v>16015.413931034482</v>
      </c>
      <c r="U71" s="29">
        <v>6928872.0699999994</v>
      </c>
      <c r="V71" s="30">
        <v>10618.961026819923</v>
      </c>
      <c r="W71" s="15">
        <v>6404099.9499999993</v>
      </c>
      <c r="X71" s="15">
        <v>9814.7125670498081</v>
      </c>
      <c r="Y71" s="15">
        <v>269093.67</v>
      </c>
      <c r="Z71" s="15">
        <v>412.40409195402299</v>
      </c>
      <c r="AA71" s="15">
        <v>255678.45</v>
      </c>
      <c r="AB71" s="31">
        <v>391.84436781609196</v>
      </c>
      <c r="AC71" s="29">
        <v>870021.54999999993</v>
      </c>
      <c r="AD71" s="24">
        <v>1333.3663601532567</v>
      </c>
      <c r="AE71" s="29">
        <v>2625780.29</v>
      </c>
      <c r="AF71" s="30">
        <v>4024.1843524904216</v>
      </c>
      <c r="AG71" s="15">
        <v>673351.28</v>
      </c>
      <c r="AH71" s="15">
        <v>1031.9559846743296</v>
      </c>
      <c r="AI71" s="15">
        <v>1821120.26</v>
      </c>
      <c r="AJ71" s="15">
        <v>2790.9889042145596</v>
      </c>
      <c r="AK71" s="15">
        <v>131308.75</v>
      </c>
      <c r="AL71" s="31">
        <v>201.23946360153258</v>
      </c>
      <c r="AM71" s="29">
        <v>25383.68</v>
      </c>
      <c r="AN71" s="24">
        <v>38.902191570881229</v>
      </c>
      <c r="AO71" s="29">
        <v>-239462.99</v>
      </c>
      <c r="AP71" s="24">
        <v>-366.99308812260534</v>
      </c>
      <c r="AQ71" s="29">
        <v>10658403.880000001</v>
      </c>
      <c r="AR71" s="30">
        <v>16334.718590038316</v>
      </c>
      <c r="AS71" s="15">
        <v>8467945.8800000008</v>
      </c>
      <c r="AT71" s="15">
        <v>12977.694835249044</v>
      </c>
      <c r="AU71" s="15">
        <v>1743447</v>
      </c>
      <c r="AV71" s="15">
        <v>2671.9494252873565</v>
      </c>
      <c r="AW71" s="15">
        <v>2190458</v>
      </c>
      <c r="AX71" s="15">
        <v>3357.0237547892716</v>
      </c>
      <c r="AY71" s="15">
        <v>798.28</v>
      </c>
      <c r="AZ71" s="15">
        <v>1.2234176245210728</v>
      </c>
      <c r="BA71" s="15">
        <v>447809.28000000003</v>
      </c>
      <c r="BB71" s="31">
        <v>686.29774712643666</v>
      </c>
      <c r="BC71" s="35">
        <v>1.1921201803488657E-9</v>
      </c>
      <c r="BD71" s="4" t="s">
        <v>58</v>
      </c>
      <c r="BE71" s="4"/>
    </row>
    <row r="72" spans="1:57">
      <c r="A72" s="1">
        <v>1</v>
      </c>
      <c r="B72" s="3">
        <v>101</v>
      </c>
      <c r="C72" s="16">
        <v>66</v>
      </c>
      <c r="D72" s="18" t="s">
        <v>169</v>
      </c>
      <c r="E72" s="17" t="s">
        <v>170</v>
      </c>
      <c r="F72" s="13" t="s">
        <v>351</v>
      </c>
      <c r="G72" s="20" t="s">
        <v>58</v>
      </c>
      <c r="H72" s="18" t="s">
        <v>68</v>
      </c>
      <c r="I72" s="17" t="s">
        <v>69</v>
      </c>
      <c r="J72" s="14">
        <v>1</v>
      </c>
      <c r="K72" s="21">
        <v>0</v>
      </c>
      <c r="L72" s="22">
        <v>221.5</v>
      </c>
      <c r="M72" s="26">
        <v>3054</v>
      </c>
      <c r="N72" s="24">
        <v>7047954.1299999999</v>
      </c>
      <c r="O72" s="28">
        <v>2307.77</v>
      </c>
      <c r="P72" s="22">
        <v>52</v>
      </c>
      <c r="Q72" s="28">
        <v>3663668.98</v>
      </c>
      <c r="R72" s="24">
        <v>16540.266275395035</v>
      </c>
      <c r="S72" s="29">
        <v>3978650.37</v>
      </c>
      <c r="T72" s="24">
        <v>17962.304153498873</v>
      </c>
      <c r="U72" s="29">
        <v>2217642.27</v>
      </c>
      <c r="V72" s="30">
        <v>10011.928984198647</v>
      </c>
      <c r="W72" s="15">
        <v>2001766.8</v>
      </c>
      <c r="X72" s="15">
        <v>9037.321896162528</v>
      </c>
      <c r="Y72" s="15">
        <v>101843.62000000001</v>
      </c>
      <c r="Z72" s="15">
        <v>459.79060948081269</v>
      </c>
      <c r="AA72" s="15">
        <v>114031.84999999999</v>
      </c>
      <c r="AB72" s="31">
        <v>514.81647855530468</v>
      </c>
      <c r="AC72" s="29">
        <v>352699.89999999997</v>
      </c>
      <c r="AD72" s="24">
        <v>1592.3246049661398</v>
      </c>
      <c r="AE72" s="29">
        <v>1392685.21</v>
      </c>
      <c r="AF72" s="30">
        <v>6287.5178781038376</v>
      </c>
      <c r="AG72" s="15">
        <v>884094.41</v>
      </c>
      <c r="AH72" s="15">
        <v>3991.3968848758468</v>
      </c>
      <c r="AI72" s="15">
        <v>475972.65</v>
      </c>
      <c r="AJ72" s="15">
        <v>2148.8607223476297</v>
      </c>
      <c r="AK72" s="15">
        <v>32618.15</v>
      </c>
      <c r="AL72" s="31">
        <v>147.26027088036119</v>
      </c>
      <c r="AM72" s="29">
        <v>15622.990000000002</v>
      </c>
      <c r="AN72" s="24">
        <v>70.532686230248316</v>
      </c>
      <c r="AO72" s="29">
        <v>-314981.39</v>
      </c>
      <c r="AP72" s="24">
        <v>-1422.0378781038376</v>
      </c>
      <c r="AQ72" s="29">
        <v>3550510.98</v>
      </c>
      <c r="AR72" s="30">
        <v>16029.394943566591</v>
      </c>
      <c r="AS72" s="15">
        <v>3693460.98</v>
      </c>
      <c r="AT72" s="15">
        <v>16674.767404063205</v>
      </c>
      <c r="AU72" s="15">
        <v>-29792</v>
      </c>
      <c r="AV72" s="15">
        <v>-134.50112866817156</v>
      </c>
      <c r="AW72" s="15">
        <v>-142950</v>
      </c>
      <c r="AX72" s="15">
        <v>-645.37246049661394</v>
      </c>
      <c r="AY72" s="15">
        <v>0</v>
      </c>
      <c r="AZ72" s="15">
        <v>0</v>
      </c>
      <c r="BA72" s="15">
        <v>-113158</v>
      </c>
      <c r="BB72" s="31">
        <v>-510.87133182844241</v>
      </c>
      <c r="BC72" s="35">
        <v>0</v>
      </c>
      <c r="BD72" s="4" t="s">
        <v>65</v>
      </c>
      <c r="BE72" s="4"/>
    </row>
    <row r="73" spans="1:57">
      <c r="A73" s="1">
        <v>0</v>
      </c>
      <c r="B73" s="3">
        <v>102</v>
      </c>
      <c r="C73" s="16">
        <v>67</v>
      </c>
      <c r="D73" s="18" t="s">
        <v>171</v>
      </c>
      <c r="E73" s="17" t="s">
        <v>172</v>
      </c>
      <c r="F73" s="13" t="s">
        <v>351</v>
      </c>
      <c r="G73" s="20" t="s">
        <v>58</v>
      </c>
      <c r="H73" s="18" t="s">
        <v>68</v>
      </c>
      <c r="I73" s="17" t="s">
        <v>69</v>
      </c>
      <c r="J73" s="14">
        <v>1</v>
      </c>
      <c r="K73" s="21">
        <v>0</v>
      </c>
      <c r="L73" s="22">
        <v>60.5</v>
      </c>
      <c r="M73" s="26">
        <v>1017</v>
      </c>
      <c r="N73" s="24">
        <v>1945018.65</v>
      </c>
      <c r="O73" s="28">
        <v>1912.5</v>
      </c>
      <c r="P73" s="22">
        <v>70</v>
      </c>
      <c r="Q73" s="28">
        <v>1318320.96</v>
      </c>
      <c r="R73" s="24">
        <v>21790.429090909089</v>
      </c>
      <c r="S73" s="29">
        <v>1072691.8</v>
      </c>
      <c r="T73" s="24">
        <v>17730.442975206613</v>
      </c>
      <c r="U73" s="29">
        <v>758141.64999999991</v>
      </c>
      <c r="V73" s="30">
        <v>12531.266942148759</v>
      </c>
      <c r="W73" s="15">
        <v>684786.04999999993</v>
      </c>
      <c r="X73" s="15">
        <v>11318.777685950412</v>
      </c>
      <c r="Y73" s="15">
        <v>34732.25</v>
      </c>
      <c r="Z73" s="15">
        <v>574.08677685950408</v>
      </c>
      <c r="AA73" s="15">
        <v>38623.35</v>
      </c>
      <c r="AB73" s="31">
        <v>638.40247933884291</v>
      </c>
      <c r="AC73" s="29">
        <v>108447.90000000001</v>
      </c>
      <c r="AD73" s="24">
        <v>1792.5272727272729</v>
      </c>
      <c r="AE73" s="29">
        <v>202531.40000000002</v>
      </c>
      <c r="AF73" s="30">
        <v>3347.6264462809922</v>
      </c>
      <c r="AG73" s="15">
        <v>28000</v>
      </c>
      <c r="AH73" s="15">
        <v>462.80991735537191</v>
      </c>
      <c r="AI73" s="15">
        <v>165951.70000000001</v>
      </c>
      <c r="AJ73" s="15">
        <v>2743.0033057851242</v>
      </c>
      <c r="AK73" s="15">
        <v>8579.7000000000007</v>
      </c>
      <c r="AL73" s="31">
        <v>141.81322314049589</v>
      </c>
      <c r="AM73" s="29">
        <v>3570.85</v>
      </c>
      <c r="AN73" s="24">
        <v>59.022314049586775</v>
      </c>
      <c r="AO73" s="29">
        <v>245629.16</v>
      </c>
      <c r="AP73" s="24">
        <v>4059.9861157024793</v>
      </c>
      <c r="AQ73" s="29">
        <v>1309078.5</v>
      </c>
      <c r="AR73" s="30">
        <v>21637.661157024791</v>
      </c>
      <c r="AS73" s="15">
        <v>1361572.5</v>
      </c>
      <c r="AT73" s="15">
        <v>22505.330578512396</v>
      </c>
      <c r="AU73" s="15">
        <v>-43585</v>
      </c>
      <c r="AV73" s="15">
        <v>-720.41322314049592</v>
      </c>
      <c r="AW73" s="15">
        <v>-52494</v>
      </c>
      <c r="AX73" s="15">
        <v>-867.66942148760313</v>
      </c>
      <c r="AY73" s="15">
        <v>-333.46</v>
      </c>
      <c r="AZ73" s="15">
        <v>-5.5117355371900825</v>
      </c>
      <c r="BA73" s="15">
        <v>-9242.4599999999991</v>
      </c>
      <c r="BB73" s="31">
        <v>-152.76793388429752</v>
      </c>
      <c r="BC73" s="35">
        <v>3.723243935382925E-11</v>
      </c>
      <c r="BD73" s="4" t="s">
        <v>58</v>
      </c>
      <c r="BE73" s="4"/>
    </row>
    <row r="74" spans="1:57">
      <c r="A74" s="1">
        <v>1</v>
      </c>
      <c r="B74" s="3">
        <v>209</v>
      </c>
      <c r="C74" s="16">
        <v>69</v>
      </c>
      <c r="D74" s="18" t="s">
        <v>173</v>
      </c>
      <c r="E74" s="17" t="s">
        <v>174</v>
      </c>
      <c r="F74" s="13" t="s">
        <v>351</v>
      </c>
      <c r="G74" s="20" t="s">
        <v>58</v>
      </c>
      <c r="H74" s="18" t="s">
        <v>59</v>
      </c>
      <c r="I74" s="17" t="s">
        <v>60</v>
      </c>
      <c r="J74" s="14">
        <v>3</v>
      </c>
      <c r="K74" s="21">
        <v>0</v>
      </c>
      <c r="L74" s="22">
        <v>437.5</v>
      </c>
      <c r="M74" s="26">
        <v>3047</v>
      </c>
      <c r="N74" s="24">
        <v>3675868.08</v>
      </c>
      <c r="O74" s="28">
        <v>1206.3800000000001</v>
      </c>
      <c r="P74" s="22">
        <v>105</v>
      </c>
      <c r="Q74" s="28">
        <v>6797994.9999999991</v>
      </c>
      <c r="R74" s="24">
        <v>15538.274285714284</v>
      </c>
      <c r="S74" s="29">
        <v>6911371.3999999994</v>
      </c>
      <c r="T74" s="24">
        <v>15797.420342857142</v>
      </c>
      <c r="U74" s="29">
        <v>5329757.84</v>
      </c>
      <c r="V74" s="30">
        <v>12182.303634285714</v>
      </c>
      <c r="W74" s="15">
        <v>4719451.9499999993</v>
      </c>
      <c r="X74" s="15">
        <v>10787.318742857142</v>
      </c>
      <c r="Y74" s="15">
        <v>164024.37</v>
      </c>
      <c r="Z74" s="15">
        <v>374.91284571428571</v>
      </c>
      <c r="AA74" s="15">
        <v>446281.52</v>
      </c>
      <c r="AB74" s="31">
        <v>1020.0720457142858</v>
      </c>
      <c r="AC74" s="29">
        <v>580549.75</v>
      </c>
      <c r="AD74" s="24">
        <v>1326.9708571428571</v>
      </c>
      <c r="AE74" s="29">
        <v>988897.3</v>
      </c>
      <c r="AF74" s="30">
        <v>2260.336685714286</v>
      </c>
      <c r="AG74" s="15">
        <v>220462.3</v>
      </c>
      <c r="AH74" s="15">
        <v>503.91382857142855</v>
      </c>
      <c r="AI74" s="15">
        <v>743388.3</v>
      </c>
      <c r="AJ74" s="15">
        <v>1699.1732571428572</v>
      </c>
      <c r="AK74" s="15">
        <v>25046.7</v>
      </c>
      <c r="AL74" s="31">
        <v>57.249600000000001</v>
      </c>
      <c r="AM74" s="29">
        <v>12166.51</v>
      </c>
      <c r="AN74" s="24">
        <v>27.809165714285715</v>
      </c>
      <c r="AO74" s="29">
        <v>-113376.40000000002</v>
      </c>
      <c r="AP74" s="24">
        <v>-259.14605714285722</v>
      </c>
      <c r="AQ74" s="29">
        <v>7458123.0800000001</v>
      </c>
      <c r="AR74" s="30">
        <v>17047.138468571429</v>
      </c>
      <c r="AS74" s="15">
        <v>3856704.08</v>
      </c>
      <c r="AT74" s="15">
        <v>8815.3236114285719</v>
      </c>
      <c r="AU74" s="15">
        <v>3561221</v>
      </c>
      <c r="AV74" s="15">
        <v>8139.9337142857139</v>
      </c>
      <c r="AW74" s="15">
        <v>3601419</v>
      </c>
      <c r="AX74" s="15">
        <v>8231.8148571428574</v>
      </c>
      <c r="AY74" s="15">
        <v>619930.07999999996</v>
      </c>
      <c r="AZ74" s="15">
        <v>1416.9830399999998</v>
      </c>
      <c r="BA74" s="15">
        <v>660128.07999999996</v>
      </c>
      <c r="BB74" s="31">
        <v>1508.8641828571426</v>
      </c>
      <c r="BC74" s="35">
        <v>1.0477378964424133E-9</v>
      </c>
      <c r="BD74" s="4" t="s">
        <v>58</v>
      </c>
      <c r="BE74" s="4"/>
    </row>
    <row r="75" spans="1:57">
      <c r="A75" s="1">
        <v>0</v>
      </c>
      <c r="B75" s="3">
        <v>103</v>
      </c>
      <c r="C75" s="16">
        <v>70</v>
      </c>
      <c r="D75" s="18" t="s">
        <v>175</v>
      </c>
      <c r="E75" s="17" t="s">
        <v>176</v>
      </c>
      <c r="F75" s="13" t="s">
        <v>351</v>
      </c>
      <c r="G75" s="20" t="s">
        <v>58</v>
      </c>
      <c r="H75" s="18" t="s">
        <v>68</v>
      </c>
      <c r="I75" s="17" t="s">
        <v>69</v>
      </c>
      <c r="J75" s="14">
        <v>1</v>
      </c>
      <c r="K75" s="21">
        <v>0</v>
      </c>
      <c r="L75" s="22">
        <v>47</v>
      </c>
      <c r="M75" s="26">
        <v>540</v>
      </c>
      <c r="N75" s="24">
        <v>921242.55</v>
      </c>
      <c r="O75" s="28">
        <v>1706</v>
      </c>
      <c r="P75" s="22">
        <v>64</v>
      </c>
      <c r="Q75" s="28">
        <v>773126.44</v>
      </c>
      <c r="R75" s="24">
        <v>16449.498723404253</v>
      </c>
      <c r="S75" s="29">
        <v>814982.6399999999</v>
      </c>
      <c r="T75" s="24">
        <v>17340.056170212763</v>
      </c>
      <c r="U75" s="29">
        <v>577476.04999999993</v>
      </c>
      <c r="V75" s="30">
        <v>12286.724468085105</v>
      </c>
      <c r="W75" s="15">
        <v>514004.2</v>
      </c>
      <c r="X75" s="15">
        <v>10936.259574468086</v>
      </c>
      <c r="Y75" s="15">
        <v>15533.5</v>
      </c>
      <c r="Z75" s="15">
        <v>330.5</v>
      </c>
      <c r="AA75" s="15">
        <v>47938.349999999991</v>
      </c>
      <c r="AB75" s="31">
        <v>1019.9648936170211</v>
      </c>
      <c r="AC75" s="29">
        <v>83623.3</v>
      </c>
      <c r="AD75" s="24">
        <v>1779.2191489361703</v>
      </c>
      <c r="AE75" s="29">
        <v>151035.79999999999</v>
      </c>
      <c r="AF75" s="30">
        <v>3213.5276595744676</v>
      </c>
      <c r="AG75" s="15">
        <v>65364</v>
      </c>
      <c r="AH75" s="15">
        <v>1390.7234042553191</v>
      </c>
      <c r="AI75" s="15">
        <v>72164</v>
      </c>
      <c r="AJ75" s="15">
        <v>1535.4042553191489</v>
      </c>
      <c r="AK75" s="15">
        <v>13507.8</v>
      </c>
      <c r="AL75" s="31">
        <v>287.39999999999998</v>
      </c>
      <c r="AM75" s="29">
        <v>2847.49</v>
      </c>
      <c r="AN75" s="24">
        <v>60.584893617021272</v>
      </c>
      <c r="AO75" s="29">
        <v>-41856.199999999997</v>
      </c>
      <c r="AP75" s="24">
        <v>-890.55744680851058</v>
      </c>
      <c r="AQ75" s="29">
        <v>745537.65</v>
      </c>
      <c r="AR75" s="30">
        <v>15862.503191489363</v>
      </c>
      <c r="AS75" s="15">
        <v>589519.65</v>
      </c>
      <c r="AT75" s="15">
        <v>12542.971276595745</v>
      </c>
      <c r="AU75" s="15">
        <v>263796</v>
      </c>
      <c r="AV75" s="15">
        <v>5612.6808510638302</v>
      </c>
      <c r="AW75" s="15">
        <v>156018</v>
      </c>
      <c r="AX75" s="15">
        <v>3319.5319148936169</v>
      </c>
      <c r="AY75" s="15">
        <v>80189.210000000006</v>
      </c>
      <c r="AZ75" s="15">
        <v>1706.1534042553192</v>
      </c>
      <c r="BA75" s="15">
        <v>-27588.79</v>
      </c>
      <c r="BB75" s="31">
        <v>-586.9955319148936</v>
      </c>
      <c r="BC75" s="35">
        <v>7.2759576141834259E-11</v>
      </c>
      <c r="BD75" s="4" t="s">
        <v>58</v>
      </c>
      <c r="BE75" s="4"/>
    </row>
    <row r="76" spans="1:57">
      <c r="A76" s="1">
        <v>1</v>
      </c>
      <c r="B76" s="3">
        <v>104</v>
      </c>
      <c r="C76" s="16">
        <v>71</v>
      </c>
      <c r="D76" s="18" t="s">
        <v>177</v>
      </c>
      <c r="E76" s="17" t="s">
        <v>178</v>
      </c>
      <c r="F76" s="13" t="s">
        <v>351</v>
      </c>
      <c r="G76" s="20" t="s">
        <v>58</v>
      </c>
      <c r="H76" s="18" t="s">
        <v>68</v>
      </c>
      <c r="I76" s="17" t="s">
        <v>69</v>
      </c>
      <c r="J76" s="14">
        <v>1</v>
      </c>
      <c r="K76" s="21">
        <v>0</v>
      </c>
      <c r="L76" s="22">
        <v>84.5</v>
      </c>
      <c r="M76" s="26">
        <v>1048</v>
      </c>
      <c r="N76" s="24">
        <v>1729353.6</v>
      </c>
      <c r="O76" s="28">
        <v>1650.14</v>
      </c>
      <c r="P76" s="22">
        <v>55</v>
      </c>
      <c r="Q76" s="28">
        <v>1132120.5000000002</v>
      </c>
      <c r="R76" s="24">
        <v>13397.875739644973</v>
      </c>
      <c r="S76" s="29">
        <v>1176550.6500000001</v>
      </c>
      <c r="T76" s="24">
        <v>13923.676331360948</v>
      </c>
      <c r="U76" s="29">
        <v>747279.96000000008</v>
      </c>
      <c r="V76" s="30">
        <v>8843.5498224852072</v>
      </c>
      <c r="W76" s="15">
        <v>679464.65</v>
      </c>
      <c r="X76" s="15">
        <v>8041.001775147929</v>
      </c>
      <c r="Y76" s="15">
        <v>39188.759999999995</v>
      </c>
      <c r="Z76" s="15">
        <v>463.77230769230761</v>
      </c>
      <c r="AA76" s="15">
        <v>28626.55</v>
      </c>
      <c r="AB76" s="31">
        <v>338.77573964497043</v>
      </c>
      <c r="AC76" s="29">
        <v>107904.19</v>
      </c>
      <c r="AD76" s="24">
        <v>1276.9726627218936</v>
      </c>
      <c r="AE76" s="29">
        <v>315012.2</v>
      </c>
      <c r="AF76" s="30">
        <v>3727.9550295857989</v>
      </c>
      <c r="AG76" s="15">
        <v>88000</v>
      </c>
      <c r="AH76" s="15">
        <v>1041.4201183431953</v>
      </c>
      <c r="AI76" s="15">
        <v>227012.2</v>
      </c>
      <c r="AJ76" s="15">
        <v>2686.5349112426038</v>
      </c>
      <c r="AK76" s="15">
        <v>0</v>
      </c>
      <c r="AL76" s="31">
        <v>0</v>
      </c>
      <c r="AM76" s="29">
        <v>6354.3</v>
      </c>
      <c r="AN76" s="24">
        <v>75.198816568047334</v>
      </c>
      <c r="AO76" s="29">
        <v>-44430.15</v>
      </c>
      <c r="AP76" s="24">
        <v>-525.80059171597634</v>
      </c>
      <c r="AQ76" s="29">
        <v>1161049.8999999999</v>
      </c>
      <c r="AR76" s="30">
        <v>13740.23550295858</v>
      </c>
      <c r="AS76" s="15">
        <v>949882.9</v>
      </c>
      <c r="AT76" s="15">
        <v>11241.217751479291</v>
      </c>
      <c r="AU76" s="15">
        <v>186661</v>
      </c>
      <c r="AV76" s="15">
        <v>2209.0059171597632</v>
      </c>
      <c r="AW76" s="15">
        <v>211167</v>
      </c>
      <c r="AX76" s="15">
        <v>2499.0177514792895</v>
      </c>
      <c r="AY76" s="15">
        <v>4423.3999999999996</v>
      </c>
      <c r="AZ76" s="15">
        <v>52.347928994082835</v>
      </c>
      <c r="BA76" s="15">
        <v>28929.4</v>
      </c>
      <c r="BB76" s="31">
        <v>342.35976331360945</v>
      </c>
      <c r="BC76" s="35">
        <v>-3.2559910323470831E-10</v>
      </c>
      <c r="BD76" s="4" t="s">
        <v>65</v>
      </c>
      <c r="BE76" s="4"/>
    </row>
    <row r="77" spans="1:57">
      <c r="A77" s="1">
        <v>0</v>
      </c>
      <c r="B77" s="3">
        <v>105</v>
      </c>
      <c r="C77" s="16">
        <v>72</v>
      </c>
      <c r="D77" s="18" t="s">
        <v>179</v>
      </c>
      <c r="E77" s="17" t="s">
        <v>180</v>
      </c>
      <c r="F77" s="13" t="s">
        <v>351</v>
      </c>
      <c r="G77" s="20" t="s">
        <v>58</v>
      </c>
      <c r="H77" s="18" t="s">
        <v>68</v>
      </c>
      <c r="I77" s="17" t="s">
        <v>69</v>
      </c>
      <c r="J77" s="14">
        <v>1</v>
      </c>
      <c r="K77" s="21">
        <v>0</v>
      </c>
      <c r="L77" s="22">
        <v>68</v>
      </c>
      <c r="M77" s="26">
        <v>627</v>
      </c>
      <c r="N77" s="24">
        <v>1408519.66</v>
      </c>
      <c r="O77" s="28">
        <v>2246.44</v>
      </c>
      <c r="P77" s="22">
        <v>65</v>
      </c>
      <c r="Q77" s="28">
        <v>943765.98999999987</v>
      </c>
      <c r="R77" s="24">
        <v>13878.911617647056</v>
      </c>
      <c r="S77" s="29">
        <v>1089097.6399999999</v>
      </c>
      <c r="T77" s="24">
        <v>16016.141764705881</v>
      </c>
      <c r="U77" s="29">
        <v>690249.93999999983</v>
      </c>
      <c r="V77" s="30">
        <v>10150.734411764703</v>
      </c>
      <c r="W77" s="15">
        <v>617770.64999999991</v>
      </c>
      <c r="X77" s="15">
        <v>9084.8624999999993</v>
      </c>
      <c r="Y77" s="15">
        <v>25505.19</v>
      </c>
      <c r="Z77" s="15">
        <v>375.07632352941175</v>
      </c>
      <c r="AA77" s="15">
        <v>46974.1</v>
      </c>
      <c r="AB77" s="31">
        <v>690.79558823529408</v>
      </c>
      <c r="AC77" s="29">
        <v>125120.95000000001</v>
      </c>
      <c r="AD77" s="24">
        <v>1840.0139705882355</v>
      </c>
      <c r="AE77" s="29">
        <v>265570.3</v>
      </c>
      <c r="AF77" s="30">
        <v>3905.4455882352941</v>
      </c>
      <c r="AG77" s="15">
        <v>110825</v>
      </c>
      <c r="AH77" s="15">
        <v>1629.7794117647059</v>
      </c>
      <c r="AI77" s="15">
        <v>109659.3</v>
      </c>
      <c r="AJ77" s="15">
        <v>1612.6367647058823</v>
      </c>
      <c r="AK77" s="15">
        <v>45086</v>
      </c>
      <c r="AL77" s="31">
        <v>663.02941176470586</v>
      </c>
      <c r="AM77" s="29">
        <v>8156.4500000000007</v>
      </c>
      <c r="AN77" s="24">
        <v>119.94779411764706</v>
      </c>
      <c r="AO77" s="29">
        <v>-145331.65000000002</v>
      </c>
      <c r="AP77" s="24">
        <v>-2137.2301470588241</v>
      </c>
      <c r="AQ77" s="29">
        <v>1075915.52</v>
      </c>
      <c r="AR77" s="30">
        <v>15822.287058823529</v>
      </c>
      <c r="AS77" s="15">
        <v>927120.52</v>
      </c>
      <c r="AT77" s="15">
        <v>13634.125294117648</v>
      </c>
      <c r="AU77" s="15">
        <v>282942</v>
      </c>
      <c r="AV77" s="15">
        <v>4160.911764705882</v>
      </c>
      <c r="AW77" s="15">
        <v>148795</v>
      </c>
      <c r="AX77" s="15">
        <v>2188.161764705882</v>
      </c>
      <c r="AY77" s="15">
        <v>266296.53000000003</v>
      </c>
      <c r="AZ77" s="15">
        <v>3916.1254411764712</v>
      </c>
      <c r="BA77" s="15">
        <v>132149.53</v>
      </c>
      <c r="BB77" s="31">
        <v>1943.3754411764705</v>
      </c>
      <c r="BC77" s="35">
        <v>1.1641532182693481E-10</v>
      </c>
      <c r="BD77" s="4" t="s">
        <v>58</v>
      </c>
      <c r="BE77" s="4"/>
    </row>
    <row r="78" spans="1:57">
      <c r="A78" s="1">
        <v>1</v>
      </c>
      <c r="B78" s="3">
        <v>106</v>
      </c>
      <c r="C78" s="16">
        <v>73</v>
      </c>
      <c r="D78" s="18" t="s">
        <v>181</v>
      </c>
      <c r="E78" s="17" t="s">
        <v>182</v>
      </c>
      <c r="F78" s="13" t="s">
        <v>351</v>
      </c>
      <c r="G78" s="20" t="s">
        <v>58</v>
      </c>
      <c r="H78" s="18" t="s">
        <v>68</v>
      </c>
      <c r="I78" s="17" t="s">
        <v>69</v>
      </c>
      <c r="J78" s="14">
        <v>1</v>
      </c>
      <c r="K78" s="21">
        <v>0</v>
      </c>
      <c r="L78" s="22">
        <v>159.5</v>
      </c>
      <c r="M78" s="26">
        <v>1564</v>
      </c>
      <c r="N78" s="24">
        <v>2122918.4300000002</v>
      </c>
      <c r="O78" s="28">
        <v>1357.36</v>
      </c>
      <c r="P78" s="22">
        <v>62</v>
      </c>
      <c r="Q78" s="28">
        <v>2065241.7299999997</v>
      </c>
      <c r="R78" s="24">
        <v>12948.224012539184</v>
      </c>
      <c r="S78" s="29">
        <v>2136218.59</v>
      </c>
      <c r="T78" s="24">
        <v>13393.22</v>
      </c>
      <c r="U78" s="29">
        <v>1508733.96</v>
      </c>
      <c r="V78" s="30">
        <v>9459.1470846394986</v>
      </c>
      <c r="W78" s="15">
        <v>1439456.25</v>
      </c>
      <c r="X78" s="15">
        <v>9024.8040752351098</v>
      </c>
      <c r="Y78" s="15">
        <v>41869.39</v>
      </c>
      <c r="Z78" s="15">
        <v>262.50401253918494</v>
      </c>
      <c r="AA78" s="15">
        <v>27408.32</v>
      </c>
      <c r="AB78" s="31">
        <v>171.83899686520377</v>
      </c>
      <c r="AC78" s="29">
        <v>245361.35</v>
      </c>
      <c r="AD78" s="24">
        <v>1538.3156739811914</v>
      </c>
      <c r="AE78" s="29">
        <v>379959.15</v>
      </c>
      <c r="AF78" s="30">
        <v>2382.1890282131662</v>
      </c>
      <c r="AG78" s="15">
        <v>114766</v>
      </c>
      <c r="AH78" s="15">
        <v>719.53605015673986</v>
      </c>
      <c r="AI78" s="15">
        <v>250457.95</v>
      </c>
      <c r="AJ78" s="15">
        <v>1570.2692789968653</v>
      </c>
      <c r="AK78" s="15">
        <v>14735.2</v>
      </c>
      <c r="AL78" s="31">
        <v>92.383699059561138</v>
      </c>
      <c r="AM78" s="29">
        <v>2164.13</v>
      </c>
      <c r="AN78" s="24">
        <v>13.568213166144201</v>
      </c>
      <c r="AO78" s="29">
        <v>-70976.86</v>
      </c>
      <c r="AP78" s="24">
        <v>-444.99598746081506</v>
      </c>
      <c r="AQ78" s="29">
        <v>2245368.2599999998</v>
      </c>
      <c r="AR78" s="30">
        <v>14077.543949843261</v>
      </c>
      <c r="AS78" s="15">
        <v>1309183.26</v>
      </c>
      <c r="AT78" s="15">
        <v>8208.0455172413785</v>
      </c>
      <c r="AU78" s="15">
        <v>746298</v>
      </c>
      <c r="AV78" s="15">
        <v>4678.984326018809</v>
      </c>
      <c r="AW78" s="15">
        <v>936185</v>
      </c>
      <c r="AX78" s="15">
        <v>5869.4984326018803</v>
      </c>
      <c r="AY78" s="15">
        <v>-9760.4699999999993</v>
      </c>
      <c r="AZ78" s="15">
        <v>-61.19416927899686</v>
      </c>
      <c r="BA78" s="15">
        <v>180126.53</v>
      </c>
      <c r="BB78" s="31">
        <v>1129.3199373040752</v>
      </c>
      <c r="BC78" s="35">
        <v>2.6011548470705748E-10</v>
      </c>
      <c r="BD78" s="4" t="s">
        <v>58</v>
      </c>
      <c r="BE78" s="4"/>
    </row>
    <row r="79" spans="1:57">
      <c r="A79" s="1">
        <v>0</v>
      </c>
      <c r="B79" s="3">
        <v>220</v>
      </c>
      <c r="C79" s="16">
        <v>108</v>
      </c>
      <c r="D79" s="18" t="s">
        <v>183</v>
      </c>
      <c r="E79" s="17" t="s">
        <v>184</v>
      </c>
      <c r="F79" s="13" t="s">
        <v>351</v>
      </c>
      <c r="G79" s="20" t="s">
        <v>58</v>
      </c>
      <c r="H79" s="18" t="s">
        <v>68</v>
      </c>
      <c r="I79" s="17" t="s">
        <v>69</v>
      </c>
      <c r="J79" s="14">
        <v>1</v>
      </c>
      <c r="K79" s="21">
        <v>0</v>
      </c>
      <c r="L79" s="22">
        <v>163.5</v>
      </c>
      <c r="M79" s="26">
        <v>1623</v>
      </c>
      <c r="N79" s="24">
        <v>1896175.7</v>
      </c>
      <c r="O79" s="28">
        <v>1168.31</v>
      </c>
      <c r="P79" s="22">
        <v>63</v>
      </c>
      <c r="Q79" s="28">
        <v>2382699.4700000002</v>
      </c>
      <c r="R79" s="24">
        <v>14573.085443425078</v>
      </c>
      <c r="S79" s="29">
        <v>2460711.9300000002</v>
      </c>
      <c r="T79" s="24">
        <v>15050.225871559634</v>
      </c>
      <c r="U79" s="29">
        <v>1568387.12</v>
      </c>
      <c r="V79" s="30">
        <v>9592.5817737003072</v>
      </c>
      <c r="W79" s="15">
        <v>1340158.52</v>
      </c>
      <c r="X79" s="15">
        <v>8196.6881957186542</v>
      </c>
      <c r="Y79" s="15">
        <v>61519.51</v>
      </c>
      <c r="Z79" s="15">
        <v>376.26611620795109</v>
      </c>
      <c r="AA79" s="15">
        <v>166709.09</v>
      </c>
      <c r="AB79" s="31">
        <v>1019.6274617737002</v>
      </c>
      <c r="AC79" s="29">
        <v>199263.24000000002</v>
      </c>
      <c r="AD79" s="24">
        <v>1218.7354128440368</v>
      </c>
      <c r="AE79" s="29">
        <v>692203.29</v>
      </c>
      <c r="AF79" s="30">
        <v>4233.6592660550459</v>
      </c>
      <c r="AG79" s="15">
        <v>382680</v>
      </c>
      <c r="AH79" s="15">
        <v>2340.5504587155965</v>
      </c>
      <c r="AI79" s="15">
        <v>272492.89</v>
      </c>
      <c r="AJ79" s="15">
        <v>1666.6231804281347</v>
      </c>
      <c r="AK79" s="15">
        <v>37030.400000000001</v>
      </c>
      <c r="AL79" s="31">
        <v>226.48562691131499</v>
      </c>
      <c r="AM79" s="29">
        <v>858.28</v>
      </c>
      <c r="AN79" s="24">
        <v>5.2494189602446477</v>
      </c>
      <c r="AO79" s="29">
        <v>-78012.460000000006</v>
      </c>
      <c r="AP79" s="24">
        <v>-477.1404281345566</v>
      </c>
      <c r="AQ79" s="29">
        <v>2337666.35</v>
      </c>
      <c r="AR79" s="30">
        <v>14297.653516819573</v>
      </c>
      <c r="AS79" s="15">
        <v>1196114.3500000001</v>
      </c>
      <c r="AT79" s="15">
        <v>7315.6840978593282</v>
      </c>
      <c r="AU79" s="15">
        <v>1148059</v>
      </c>
      <c r="AV79" s="15">
        <v>7021.7675840978591</v>
      </c>
      <c r="AW79" s="15">
        <v>1141552</v>
      </c>
      <c r="AX79" s="15">
        <v>6981.9694189602442</v>
      </c>
      <c r="AY79" s="15">
        <v>-38526.120000000003</v>
      </c>
      <c r="AZ79" s="15">
        <v>-235.63376146788991</v>
      </c>
      <c r="BA79" s="15">
        <v>-45033.120000000003</v>
      </c>
      <c r="BB79" s="31">
        <v>-275.43192660550454</v>
      </c>
      <c r="BC79" s="35">
        <v>-1.0913936421275139E-10</v>
      </c>
      <c r="BD79" s="4" t="s">
        <v>58</v>
      </c>
      <c r="BE79" s="4"/>
    </row>
    <row r="80" spans="1:57">
      <c r="A80" s="1">
        <v>1</v>
      </c>
      <c r="B80" s="3">
        <v>213</v>
      </c>
      <c r="C80" s="16">
        <v>14</v>
      </c>
      <c r="D80" s="18" t="s">
        <v>185</v>
      </c>
      <c r="E80" s="17" t="s">
        <v>186</v>
      </c>
      <c r="F80" s="13" t="s">
        <v>351</v>
      </c>
      <c r="G80" s="20" t="s">
        <v>58</v>
      </c>
      <c r="H80" s="18" t="s">
        <v>59</v>
      </c>
      <c r="I80" s="17" t="s">
        <v>60</v>
      </c>
      <c r="J80" s="14">
        <v>3</v>
      </c>
      <c r="K80" s="21">
        <v>0</v>
      </c>
      <c r="L80" s="22">
        <v>788.5</v>
      </c>
      <c r="M80" s="26">
        <v>6849</v>
      </c>
      <c r="N80" s="24">
        <v>11612364.460000001</v>
      </c>
      <c r="O80" s="28">
        <v>1695.48</v>
      </c>
      <c r="P80" s="22">
        <v>103</v>
      </c>
      <c r="Q80" s="28">
        <v>13834255.009999998</v>
      </c>
      <c r="R80" s="24">
        <v>17545.028547875711</v>
      </c>
      <c r="S80" s="29">
        <v>14412962.149999999</v>
      </c>
      <c r="T80" s="24">
        <v>18278.962777425491</v>
      </c>
      <c r="U80" s="29">
        <v>9219944.7199999988</v>
      </c>
      <c r="V80" s="30">
        <v>11693.01803424223</v>
      </c>
      <c r="W80" s="15">
        <v>8227811.9999999991</v>
      </c>
      <c r="X80" s="15">
        <v>10434.764743183257</v>
      </c>
      <c r="Y80" s="15">
        <v>348844.33</v>
      </c>
      <c r="Z80" s="15">
        <v>442.41512999365887</v>
      </c>
      <c r="AA80" s="15">
        <v>643288.39</v>
      </c>
      <c r="AB80" s="31">
        <v>815.8381610653139</v>
      </c>
      <c r="AC80" s="29">
        <v>1104002.6500000001</v>
      </c>
      <c r="AD80" s="24">
        <v>1400.1301838934687</v>
      </c>
      <c r="AE80" s="29">
        <v>3962526.34</v>
      </c>
      <c r="AF80" s="30">
        <v>5025.398021559924</v>
      </c>
      <c r="AG80" s="15">
        <v>2269675.4300000002</v>
      </c>
      <c r="AH80" s="15">
        <v>2878.4723272035512</v>
      </c>
      <c r="AI80" s="15">
        <v>1498417.03</v>
      </c>
      <c r="AJ80" s="15">
        <v>1900.338655675333</v>
      </c>
      <c r="AK80" s="15">
        <v>194433.88</v>
      </c>
      <c r="AL80" s="31">
        <v>246.58703868103996</v>
      </c>
      <c r="AM80" s="29">
        <v>126488.44</v>
      </c>
      <c r="AN80" s="24">
        <v>160.41653772986683</v>
      </c>
      <c r="AO80" s="29">
        <v>-578707.14</v>
      </c>
      <c r="AP80" s="24">
        <v>-733.93422954977802</v>
      </c>
      <c r="AQ80" s="29">
        <v>13830397.92</v>
      </c>
      <c r="AR80" s="30">
        <v>17540.136867469879</v>
      </c>
      <c r="AS80" s="15">
        <v>11972768.92</v>
      </c>
      <c r="AT80" s="15">
        <v>15184.234521242866</v>
      </c>
      <c r="AU80" s="15">
        <v>2293169</v>
      </c>
      <c r="AV80" s="15">
        <v>2908.2675967025998</v>
      </c>
      <c r="AW80" s="15">
        <v>1857629</v>
      </c>
      <c r="AX80" s="15">
        <v>2355.9023462270134</v>
      </c>
      <c r="AY80" s="15">
        <v>431682.91</v>
      </c>
      <c r="AZ80" s="15">
        <v>547.47357006975267</v>
      </c>
      <c r="BA80" s="15">
        <v>-3857.09</v>
      </c>
      <c r="BB80" s="31">
        <v>-4.8916804058338625</v>
      </c>
      <c r="BC80" s="35">
        <v>2.0372681319713593E-9</v>
      </c>
      <c r="BD80" s="4" t="s">
        <v>65</v>
      </c>
      <c r="BE80" s="4"/>
    </row>
    <row r="81" spans="1:57">
      <c r="A81" s="1">
        <v>0</v>
      </c>
      <c r="B81" s="3">
        <v>108</v>
      </c>
      <c r="C81" s="16">
        <v>74</v>
      </c>
      <c r="D81" s="18" t="s">
        <v>187</v>
      </c>
      <c r="E81" s="17" t="s">
        <v>188</v>
      </c>
      <c r="F81" s="13" t="s">
        <v>351</v>
      </c>
      <c r="G81" s="20" t="s">
        <v>58</v>
      </c>
      <c r="H81" s="18" t="s">
        <v>68</v>
      </c>
      <c r="I81" s="17" t="s">
        <v>69</v>
      </c>
      <c r="J81" s="14">
        <v>1</v>
      </c>
      <c r="K81" s="21">
        <v>0</v>
      </c>
      <c r="L81" s="22">
        <v>188</v>
      </c>
      <c r="M81" s="26">
        <v>2676</v>
      </c>
      <c r="N81" s="24">
        <v>4279679.01</v>
      </c>
      <c r="O81" s="28">
        <v>1599.28</v>
      </c>
      <c r="P81" s="22">
        <v>54</v>
      </c>
      <c r="Q81" s="28">
        <v>2596262.0400000005</v>
      </c>
      <c r="R81" s="24">
        <v>13809.904468085109</v>
      </c>
      <c r="S81" s="29">
        <v>2786478.1100000003</v>
      </c>
      <c r="T81" s="24">
        <v>14821.692074468087</v>
      </c>
      <c r="U81" s="29">
        <v>1829296.5</v>
      </c>
      <c r="V81" s="30">
        <v>9730.3005319148942</v>
      </c>
      <c r="W81" s="15">
        <v>1647961.55</v>
      </c>
      <c r="X81" s="15">
        <v>8765.752925531915</v>
      </c>
      <c r="Y81" s="15">
        <v>59249.509999999995</v>
      </c>
      <c r="Z81" s="15">
        <v>315.15696808510637</v>
      </c>
      <c r="AA81" s="15">
        <v>122085.44</v>
      </c>
      <c r="AB81" s="31">
        <v>649.39063829787233</v>
      </c>
      <c r="AC81" s="29">
        <v>280943.98</v>
      </c>
      <c r="AD81" s="24">
        <v>1494.3828723404254</v>
      </c>
      <c r="AE81" s="29">
        <v>632226.91</v>
      </c>
      <c r="AF81" s="30">
        <v>3362.9090957446811</v>
      </c>
      <c r="AG81" s="15">
        <v>327400</v>
      </c>
      <c r="AH81" s="15">
        <v>1741.4893617021276</v>
      </c>
      <c r="AI81" s="15">
        <v>267839.06</v>
      </c>
      <c r="AJ81" s="15">
        <v>1424.6758510638297</v>
      </c>
      <c r="AK81" s="15">
        <v>36987.85</v>
      </c>
      <c r="AL81" s="31">
        <v>196.74388297872341</v>
      </c>
      <c r="AM81" s="29">
        <v>44010.720000000001</v>
      </c>
      <c r="AN81" s="24">
        <v>234.09957446808511</v>
      </c>
      <c r="AO81" s="29">
        <v>-190216.07</v>
      </c>
      <c r="AP81" s="24">
        <v>-1011.7876063829788</v>
      </c>
      <c r="AQ81" s="29">
        <v>2832756.53</v>
      </c>
      <c r="AR81" s="30">
        <v>15067.853882978723</v>
      </c>
      <c r="AS81" s="15">
        <v>2311969.5299999998</v>
      </c>
      <c r="AT81" s="15">
        <v>12297.710265957447</v>
      </c>
      <c r="AU81" s="15">
        <v>567577</v>
      </c>
      <c r="AV81" s="15">
        <v>3019.0265957446809</v>
      </c>
      <c r="AW81" s="15">
        <v>520787</v>
      </c>
      <c r="AX81" s="15">
        <v>2770.1436170212764</v>
      </c>
      <c r="AY81" s="15">
        <v>283284.49</v>
      </c>
      <c r="AZ81" s="15">
        <v>1506.8323936170211</v>
      </c>
      <c r="BA81" s="15">
        <v>236494.49</v>
      </c>
      <c r="BB81" s="31">
        <v>1257.9494148936169</v>
      </c>
      <c r="BC81" s="35">
        <v>-6.9849193096160889E-10</v>
      </c>
      <c r="BD81" s="4" t="s">
        <v>65</v>
      </c>
      <c r="BE81" s="4"/>
    </row>
    <row r="82" spans="1:57">
      <c r="A82" s="1">
        <v>1</v>
      </c>
      <c r="B82" s="3">
        <v>107</v>
      </c>
      <c r="C82" s="16">
        <v>75</v>
      </c>
      <c r="D82" s="18" t="s">
        <v>189</v>
      </c>
      <c r="E82" s="17" t="s">
        <v>190</v>
      </c>
      <c r="F82" s="13" t="s">
        <v>351</v>
      </c>
      <c r="G82" s="20" t="s">
        <v>58</v>
      </c>
      <c r="H82" s="18" t="s">
        <v>63</v>
      </c>
      <c r="I82" s="17" t="s">
        <v>64</v>
      </c>
      <c r="J82" s="14">
        <v>2</v>
      </c>
      <c r="K82" s="21">
        <v>0</v>
      </c>
      <c r="L82" s="22">
        <v>163</v>
      </c>
      <c r="M82" s="26">
        <v>4825</v>
      </c>
      <c r="N82" s="24">
        <v>7624417.9800000004</v>
      </c>
      <c r="O82" s="28">
        <v>1580.19</v>
      </c>
      <c r="P82" s="22">
        <v>38</v>
      </c>
      <c r="Q82" s="28">
        <v>3848044.7</v>
      </c>
      <c r="R82" s="24">
        <v>23607.636196319021</v>
      </c>
      <c r="S82" s="29">
        <v>4138112.6</v>
      </c>
      <c r="T82" s="24">
        <v>25387.193865030677</v>
      </c>
      <c r="U82" s="29">
        <v>2339276.34</v>
      </c>
      <c r="V82" s="30">
        <v>14351.388588957054</v>
      </c>
      <c r="W82" s="15">
        <v>1919462.65</v>
      </c>
      <c r="X82" s="15">
        <v>11775.844478527606</v>
      </c>
      <c r="Y82" s="15">
        <v>204322.77</v>
      </c>
      <c r="Z82" s="15">
        <v>1253.513926380368</v>
      </c>
      <c r="AA82" s="15">
        <v>215490.92</v>
      </c>
      <c r="AB82" s="31">
        <v>1322.0301840490799</v>
      </c>
      <c r="AC82" s="29">
        <v>452141.28</v>
      </c>
      <c r="AD82" s="24">
        <v>2773.8728834355829</v>
      </c>
      <c r="AE82" s="29">
        <v>1302780.1800000002</v>
      </c>
      <c r="AF82" s="30">
        <v>7992.5164417177921</v>
      </c>
      <c r="AG82" s="15">
        <v>819915.8</v>
      </c>
      <c r="AH82" s="15">
        <v>5030.1582822085893</v>
      </c>
      <c r="AI82" s="15">
        <v>405302.38</v>
      </c>
      <c r="AJ82" s="15">
        <v>2486.5176687116564</v>
      </c>
      <c r="AK82" s="15">
        <v>77562</v>
      </c>
      <c r="AL82" s="31">
        <v>475.84049079754601</v>
      </c>
      <c r="AM82" s="29">
        <v>43914.799999999996</v>
      </c>
      <c r="AN82" s="24">
        <v>269.41595092024539</v>
      </c>
      <c r="AO82" s="29">
        <v>-290067.90000000002</v>
      </c>
      <c r="AP82" s="24">
        <v>-1779.5576687116566</v>
      </c>
      <c r="AQ82" s="29">
        <v>3699725.79</v>
      </c>
      <c r="AR82" s="30">
        <v>22697.704233128836</v>
      </c>
      <c r="AS82" s="15">
        <v>2855728.79</v>
      </c>
      <c r="AT82" s="15">
        <v>17519.808527607362</v>
      </c>
      <c r="AU82" s="15">
        <v>1002653</v>
      </c>
      <c r="AV82" s="15">
        <v>6151.2453987730059</v>
      </c>
      <c r="AW82" s="15">
        <v>843997</v>
      </c>
      <c r="AX82" s="15">
        <v>5177.8957055214723</v>
      </c>
      <c r="AY82" s="15">
        <v>10337.09</v>
      </c>
      <c r="AZ82" s="15">
        <v>63.417730061349694</v>
      </c>
      <c r="BA82" s="15">
        <v>-148318.91</v>
      </c>
      <c r="BB82" s="31">
        <v>-909.93196319018398</v>
      </c>
      <c r="BC82" s="35">
        <v>-1.4915713109076023E-10</v>
      </c>
      <c r="BD82" s="4" t="s">
        <v>65</v>
      </c>
      <c r="BE82" s="4"/>
    </row>
    <row r="83" spans="1:57">
      <c r="A83" s="1">
        <v>0</v>
      </c>
      <c r="B83" s="3">
        <v>109</v>
      </c>
      <c r="C83" s="16">
        <v>76</v>
      </c>
      <c r="D83" s="18" t="s">
        <v>191</v>
      </c>
      <c r="E83" s="17" t="s">
        <v>192</v>
      </c>
      <c r="F83" s="13" t="s">
        <v>351</v>
      </c>
      <c r="G83" s="20" t="s">
        <v>58</v>
      </c>
      <c r="H83" s="18" t="s">
        <v>68</v>
      </c>
      <c r="I83" s="17" t="s">
        <v>69</v>
      </c>
      <c r="J83" s="14">
        <v>1</v>
      </c>
      <c r="K83" s="21">
        <v>0</v>
      </c>
      <c r="L83" s="22">
        <v>132</v>
      </c>
      <c r="M83" s="26">
        <v>1415</v>
      </c>
      <c r="N83" s="24">
        <v>4093556.65</v>
      </c>
      <c r="O83" s="28">
        <v>2892.97</v>
      </c>
      <c r="P83" s="22">
        <v>62</v>
      </c>
      <c r="Q83" s="28">
        <v>2050292.5100000005</v>
      </c>
      <c r="R83" s="24">
        <v>15532.519015151518</v>
      </c>
      <c r="S83" s="29">
        <v>2157980.3100000005</v>
      </c>
      <c r="T83" s="24">
        <v>16348.335681818186</v>
      </c>
      <c r="U83" s="29">
        <v>1268794.8300000003</v>
      </c>
      <c r="V83" s="30">
        <v>9612.0820454545483</v>
      </c>
      <c r="W83" s="15">
        <v>1107713.1500000001</v>
      </c>
      <c r="X83" s="15">
        <v>8391.7662878787887</v>
      </c>
      <c r="Y83" s="15">
        <v>42076.08</v>
      </c>
      <c r="Z83" s="15">
        <v>318.75818181818181</v>
      </c>
      <c r="AA83" s="15">
        <v>119005.6</v>
      </c>
      <c r="AB83" s="31">
        <v>901.55757575757582</v>
      </c>
      <c r="AC83" s="29">
        <v>230489.40000000002</v>
      </c>
      <c r="AD83" s="24">
        <v>1746.1318181818183</v>
      </c>
      <c r="AE83" s="29">
        <v>648413.63</v>
      </c>
      <c r="AF83" s="30">
        <v>4912.2244696969701</v>
      </c>
      <c r="AG83" s="15">
        <v>429468.8</v>
      </c>
      <c r="AH83" s="15">
        <v>3253.5515151515151</v>
      </c>
      <c r="AI83" s="15">
        <v>54554.95</v>
      </c>
      <c r="AJ83" s="15">
        <v>413.29507575757572</v>
      </c>
      <c r="AK83" s="15">
        <v>164389.88</v>
      </c>
      <c r="AL83" s="31">
        <v>1245.3778787878789</v>
      </c>
      <c r="AM83" s="29">
        <v>10282.450000000001</v>
      </c>
      <c r="AN83" s="24">
        <v>77.897348484848493</v>
      </c>
      <c r="AO83" s="29">
        <v>-107687.8</v>
      </c>
      <c r="AP83" s="24">
        <v>-815.81666666666672</v>
      </c>
      <c r="AQ83" s="29">
        <v>2454297.1</v>
      </c>
      <c r="AR83" s="30">
        <v>18593.159848484847</v>
      </c>
      <c r="AS83" s="15">
        <v>2540995.1</v>
      </c>
      <c r="AT83" s="15">
        <v>19249.962878787879</v>
      </c>
      <c r="AU83" s="15">
        <v>167064</v>
      </c>
      <c r="AV83" s="15">
        <v>1265.6363636363637</v>
      </c>
      <c r="AW83" s="15">
        <v>-86698</v>
      </c>
      <c r="AX83" s="15">
        <v>-656.80303030303025</v>
      </c>
      <c r="AY83" s="15">
        <v>657766.59</v>
      </c>
      <c r="AZ83" s="15">
        <v>4983.0802272727269</v>
      </c>
      <c r="BA83" s="15">
        <v>404004.59</v>
      </c>
      <c r="BB83" s="31">
        <v>3060.6408333333329</v>
      </c>
      <c r="BC83" s="35">
        <v>-3.4924596548080444E-10</v>
      </c>
      <c r="BD83" s="4" t="s">
        <v>58</v>
      </c>
      <c r="BE83" s="4"/>
    </row>
    <row r="84" spans="1:57">
      <c r="A84" s="1">
        <v>1</v>
      </c>
      <c r="B84" s="3">
        <v>111</v>
      </c>
      <c r="C84" s="16">
        <v>77</v>
      </c>
      <c r="D84" s="18" t="s">
        <v>193</v>
      </c>
      <c r="E84" s="17" t="s">
        <v>194</v>
      </c>
      <c r="F84" s="13" t="s">
        <v>351</v>
      </c>
      <c r="G84" s="20" t="s">
        <v>58</v>
      </c>
      <c r="H84" s="18" t="s">
        <v>68</v>
      </c>
      <c r="I84" s="17" t="s">
        <v>69</v>
      </c>
      <c r="J84" s="14">
        <v>1</v>
      </c>
      <c r="K84" s="21">
        <v>0</v>
      </c>
      <c r="L84" s="22">
        <v>746.5</v>
      </c>
      <c r="M84" s="26">
        <v>10254</v>
      </c>
      <c r="N84" s="24">
        <v>16991985.100000001</v>
      </c>
      <c r="O84" s="28">
        <v>1657.1</v>
      </c>
      <c r="P84" s="22">
        <v>55</v>
      </c>
      <c r="Q84" s="28">
        <v>10849462.289999999</v>
      </c>
      <c r="R84" s="24">
        <v>14533.773998660414</v>
      </c>
      <c r="S84" s="29">
        <v>11223142.52</v>
      </c>
      <c r="T84" s="24">
        <v>15034.350328198258</v>
      </c>
      <c r="U84" s="29">
        <v>7926792.0800000001</v>
      </c>
      <c r="V84" s="30">
        <v>10618.609618218352</v>
      </c>
      <c r="W84" s="15">
        <v>7401437.2999999998</v>
      </c>
      <c r="X84" s="15">
        <v>9914.8523777628925</v>
      </c>
      <c r="Y84" s="15">
        <v>251214.33</v>
      </c>
      <c r="Z84" s="15">
        <v>336.52288010716677</v>
      </c>
      <c r="AA84" s="15">
        <v>274140.44999999995</v>
      </c>
      <c r="AB84" s="31">
        <v>367.23436034829194</v>
      </c>
      <c r="AC84" s="29">
        <v>968384.53</v>
      </c>
      <c r="AD84" s="24">
        <v>1297.2331279303417</v>
      </c>
      <c r="AE84" s="29">
        <v>2139442.85</v>
      </c>
      <c r="AF84" s="30">
        <v>2865.9649698593439</v>
      </c>
      <c r="AG84" s="15">
        <v>714870</v>
      </c>
      <c r="AH84" s="15">
        <v>957.62893503014061</v>
      </c>
      <c r="AI84" s="15">
        <v>1192798.25</v>
      </c>
      <c r="AJ84" s="15">
        <v>1597.8543201607501</v>
      </c>
      <c r="AK84" s="15">
        <v>231774.6</v>
      </c>
      <c r="AL84" s="31">
        <v>310.48171466845281</v>
      </c>
      <c r="AM84" s="29">
        <v>188523.06000000003</v>
      </c>
      <c r="AN84" s="24">
        <v>252.54261219022106</v>
      </c>
      <c r="AO84" s="29">
        <v>-373680.23</v>
      </c>
      <c r="AP84" s="24">
        <v>-500.57632953784326</v>
      </c>
      <c r="AQ84" s="29">
        <v>11405794.02</v>
      </c>
      <c r="AR84" s="30">
        <v>15279.027488278633</v>
      </c>
      <c r="AS84" s="15">
        <v>9353032.0199999996</v>
      </c>
      <c r="AT84" s="15">
        <v>12529.178861352981</v>
      </c>
      <c r="AU84" s="15">
        <v>1953137</v>
      </c>
      <c r="AV84" s="15">
        <v>2616.3924983255192</v>
      </c>
      <c r="AW84" s="15">
        <v>2052762</v>
      </c>
      <c r="AX84" s="15">
        <v>2749.8486269256532</v>
      </c>
      <c r="AY84" s="15">
        <v>456706.73</v>
      </c>
      <c r="AZ84" s="15">
        <v>611.79736101808442</v>
      </c>
      <c r="BA84" s="15">
        <v>556331.73</v>
      </c>
      <c r="BB84" s="31">
        <v>745.2534896182184</v>
      </c>
      <c r="BC84" s="35">
        <v>4.6566128730773926E-10</v>
      </c>
      <c r="BD84" s="4" t="s">
        <v>58</v>
      </c>
      <c r="BE84" s="4"/>
    </row>
    <row r="85" spans="1:57">
      <c r="A85" s="1">
        <v>0</v>
      </c>
      <c r="B85" s="3">
        <v>110</v>
      </c>
      <c r="C85" s="16">
        <v>78</v>
      </c>
      <c r="D85" s="18" t="s">
        <v>195</v>
      </c>
      <c r="E85" s="17" t="s">
        <v>196</v>
      </c>
      <c r="F85" s="13" t="s">
        <v>351</v>
      </c>
      <c r="G85" s="20" t="s">
        <v>58</v>
      </c>
      <c r="H85" s="18" t="s">
        <v>63</v>
      </c>
      <c r="I85" s="17" t="s">
        <v>64</v>
      </c>
      <c r="J85" s="14">
        <v>2</v>
      </c>
      <c r="K85" s="21">
        <v>0</v>
      </c>
      <c r="L85" s="22">
        <v>336</v>
      </c>
      <c r="M85" s="26">
        <v>11583</v>
      </c>
      <c r="N85" s="24">
        <v>18707523.399999999</v>
      </c>
      <c r="O85" s="28">
        <v>1615.08</v>
      </c>
      <c r="P85" s="22">
        <v>37</v>
      </c>
      <c r="Q85" s="28">
        <v>7123135.9099999992</v>
      </c>
      <c r="R85" s="24">
        <v>21199.809255952379</v>
      </c>
      <c r="S85" s="29">
        <v>7370662.1899999995</v>
      </c>
      <c r="T85" s="24">
        <v>21936.494613095238</v>
      </c>
      <c r="U85" s="29">
        <v>4610139.0599999996</v>
      </c>
      <c r="V85" s="30">
        <v>13720.651964285713</v>
      </c>
      <c r="W85" s="15">
        <v>4192519.05</v>
      </c>
      <c r="X85" s="15">
        <v>12477.735267857142</v>
      </c>
      <c r="Y85" s="15">
        <v>187700.3</v>
      </c>
      <c r="Z85" s="15">
        <v>558.63184523809525</v>
      </c>
      <c r="AA85" s="15">
        <v>229919.71</v>
      </c>
      <c r="AB85" s="31">
        <v>684.28485119047616</v>
      </c>
      <c r="AC85" s="29">
        <v>644072.4800000001</v>
      </c>
      <c r="AD85" s="24">
        <v>1916.8823809523813</v>
      </c>
      <c r="AE85" s="29">
        <v>1988416.0999999999</v>
      </c>
      <c r="AF85" s="30">
        <v>5917.9050595238095</v>
      </c>
      <c r="AG85" s="15">
        <v>959999</v>
      </c>
      <c r="AH85" s="15">
        <v>2857.1398809523807</v>
      </c>
      <c r="AI85" s="15">
        <v>931983.15</v>
      </c>
      <c r="AJ85" s="15">
        <v>2773.7593750000001</v>
      </c>
      <c r="AK85" s="15">
        <v>96433.95</v>
      </c>
      <c r="AL85" s="31">
        <v>287.00580357142854</v>
      </c>
      <c r="AM85" s="29">
        <v>128034.55</v>
      </c>
      <c r="AN85" s="24">
        <v>381.05520833333333</v>
      </c>
      <c r="AO85" s="29">
        <v>-247526.27999999997</v>
      </c>
      <c r="AP85" s="24">
        <v>-736.68535714285701</v>
      </c>
      <c r="AQ85" s="29">
        <v>7009846.54</v>
      </c>
      <c r="AR85" s="30">
        <v>20862.638511904763</v>
      </c>
      <c r="AS85" s="15">
        <v>6935997.54</v>
      </c>
      <c r="AT85" s="15">
        <v>20642.849821428572</v>
      </c>
      <c r="AU85" s="15">
        <v>190000</v>
      </c>
      <c r="AV85" s="15">
        <v>565.47619047619048</v>
      </c>
      <c r="AW85" s="15">
        <v>73849</v>
      </c>
      <c r="AX85" s="15">
        <v>219.78869047619045</v>
      </c>
      <c r="AY85" s="15">
        <v>2861.63</v>
      </c>
      <c r="AZ85" s="15">
        <v>8.5167559523809526</v>
      </c>
      <c r="BA85" s="15">
        <v>-113289.37</v>
      </c>
      <c r="BB85" s="31">
        <v>-337.17074404761905</v>
      </c>
      <c r="BC85" s="35">
        <v>8.1945472629740834E-10</v>
      </c>
      <c r="BD85" s="4" t="s">
        <v>65</v>
      </c>
      <c r="BE85" s="4"/>
    </row>
    <row r="86" spans="1:57">
      <c r="A86" s="1">
        <v>1</v>
      </c>
      <c r="B86" s="3">
        <v>112</v>
      </c>
      <c r="C86" s="16">
        <v>79</v>
      </c>
      <c r="D86" s="18" t="s">
        <v>197</v>
      </c>
      <c r="E86" s="17" t="s">
        <v>198</v>
      </c>
      <c r="F86" s="13" t="s">
        <v>351</v>
      </c>
      <c r="G86" s="20" t="s">
        <v>82</v>
      </c>
      <c r="H86" s="18" t="s">
        <v>68</v>
      </c>
      <c r="I86" s="17" t="s">
        <v>69</v>
      </c>
      <c r="J86" s="14">
        <v>1</v>
      </c>
      <c r="K86" s="21">
        <v>0</v>
      </c>
      <c r="L86" s="22">
        <v>77.5</v>
      </c>
      <c r="M86" s="26">
        <v>1260</v>
      </c>
      <c r="N86" s="24">
        <v>4359836.3499999996</v>
      </c>
      <c r="O86" s="28">
        <v>3460.18</v>
      </c>
      <c r="P86" s="22">
        <v>40</v>
      </c>
      <c r="Q86" s="28">
        <v>1141096.79</v>
      </c>
      <c r="R86" s="24">
        <v>14723.829548387097</v>
      </c>
      <c r="S86" s="29">
        <v>1731108.89</v>
      </c>
      <c r="T86" s="24">
        <v>22336.888903225805</v>
      </c>
      <c r="U86" s="29">
        <v>724662.06</v>
      </c>
      <c r="V86" s="30">
        <v>9350.4781935483879</v>
      </c>
      <c r="W86" s="15">
        <v>649653.1</v>
      </c>
      <c r="X86" s="15">
        <v>8382.6206451612907</v>
      </c>
      <c r="Y86" s="15">
        <v>26783.410000000003</v>
      </c>
      <c r="Z86" s="15">
        <v>345.59238709677425</v>
      </c>
      <c r="AA86" s="15">
        <v>48225.549999999996</v>
      </c>
      <c r="AB86" s="31">
        <v>622.26516129032257</v>
      </c>
      <c r="AC86" s="29">
        <v>203235.95</v>
      </c>
      <c r="AD86" s="24">
        <v>2622.3993548387098</v>
      </c>
      <c r="AE86" s="29">
        <v>805955.19</v>
      </c>
      <c r="AF86" s="30">
        <v>10399.421806451612</v>
      </c>
      <c r="AG86" s="15">
        <v>426800</v>
      </c>
      <c r="AH86" s="15">
        <v>5507.0967741935483</v>
      </c>
      <c r="AI86" s="15">
        <v>379153.67</v>
      </c>
      <c r="AJ86" s="15">
        <v>4892.3054193548387</v>
      </c>
      <c r="AK86" s="15">
        <v>1.52</v>
      </c>
      <c r="AL86" s="31">
        <v>1.9612903225806451E-2</v>
      </c>
      <c r="AM86" s="29">
        <v>-2744.31</v>
      </c>
      <c r="AN86" s="24">
        <v>-35.410451612903223</v>
      </c>
      <c r="AO86" s="29">
        <v>-590012.1</v>
      </c>
      <c r="AP86" s="24">
        <v>-7613.0593548387096</v>
      </c>
      <c r="AQ86" s="29">
        <v>1216705.3500000001</v>
      </c>
      <c r="AR86" s="30">
        <v>15699.423870967743</v>
      </c>
      <c r="AS86" s="15">
        <v>1755553.35</v>
      </c>
      <c r="AT86" s="15">
        <v>22652.301290322583</v>
      </c>
      <c r="AU86" s="15">
        <v>-817649</v>
      </c>
      <c r="AV86" s="15">
        <v>-10550.309677419355</v>
      </c>
      <c r="AW86" s="15">
        <v>-538848</v>
      </c>
      <c r="AX86" s="15">
        <v>-6952.8774193548379</v>
      </c>
      <c r="AY86" s="15">
        <v>-203192.44</v>
      </c>
      <c r="AZ86" s="15">
        <v>-2621.8379354838712</v>
      </c>
      <c r="BA86" s="15">
        <v>75608.56</v>
      </c>
      <c r="BB86" s="31">
        <v>975.5943225806451</v>
      </c>
      <c r="BC86" s="35">
        <v>5.8207660913467407E-11</v>
      </c>
      <c r="BD86" s="4" t="s">
        <v>58</v>
      </c>
      <c r="BE86" s="4"/>
    </row>
    <row r="87" spans="1:57">
      <c r="A87" s="1">
        <v>0</v>
      </c>
      <c r="B87" s="3">
        <v>113</v>
      </c>
      <c r="C87" s="16">
        <v>80</v>
      </c>
      <c r="D87" s="18" t="s">
        <v>199</v>
      </c>
      <c r="E87" s="17" t="s">
        <v>200</v>
      </c>
      <c r="F87" s="13" t="s">
        <v>351</v>
      </c>
      <c r="G87" s="20" t="s">
        <v>82</v>
      </c>
      <c r="H87" s="18" t="s">
        <v>68</v>
      </c>
      <c r="I87" s="17" t="s">
        <v>69</v>
      </c>
      <c r="J87" s="14">
        <v>1</v>
      </c>
      <c r="K87" s="21">
        <v>0</v>
      </c>
      <c r="L87" s="22">
        <v>100</v>
      </c>
      <c r="M87" s="26">
        <v>1329</v>
      </c>
      <c r="N87" s="24">
        <v>1715164.5</v>
      </c>
      <c r="O87" s="28">
        <v>1290.56</v>
      </c>
      <c r="P87" s="22">
        <v>68</v>
      </c>
      <c r="Q87" s="28">
        <v>1486986.1300000001</v>
      </c>
      <c r="R87" s="24">
        <v>14869.8613</v>
      </c>
      <c r="S87" s="29">
        <v>1530073.1800000002</v>
      </c>
      <c r="T87" s="24">
        <v>15300.731800000001</v>
      </c>
      <c r="U87" s="29">
        <v>1039902</v>
      </c>
      <c r="V87" s="30">
        <v>10399.02</v>
      </c>
      <c r="W87" s="15">
        <v>970053.42</v>
      </c>
      <c r="X87" s="15">
        <v>9700.5342000000001</v>
      </c>
      <c r="Y87" s="15">
        <v>41944.62</v>
      </c>
      <c r="Z87" s="15">
        <v>419.44620000000003</v>
      </c>
      <c r="AA87" s="15">
        <v>27903.96</v>
      </c>
      <c r="AB87" s="31">
        <v>279.03960000000001</v>
      </c>
      <c r="AC87" s="29">
        <v>147103.29999999999</v>
      </c>
      <c r="AD87" s="24">
        <v>1471.0329999999999</v>
      </c>
      <c r="AE87" s="29">
        <v>343067.88</v>
      </c>
      <c r="AF87" s="30">
        <v>3430.6788000000001</v>
      </c>
      <c r="AG87" s="15">
        <v>120125.35</v>
      </c>
      <c r="AH87" s="15">
        <v>1201.2535</v>
      </c>
      <c r="AI87" s="15">
        <v>219642.53</v>
      </c>
      <c r="AJ87" s="15">
        <v>2196.4252999999999</v>
      </c>
      <c r="AK87" s="15">
        <v>3300</v>
      </c>
      <c r="AL87" s="31">
        <v>33</v>
      </c>
      <c r="AM87" s="29">
        <v>0</v>
      </c>
      <c r="AN87" s="24">
        <v>0</v>
      </c>
      <c r="AO87" s="29">
        <v>-43087.05</v>
      </c>
      <c r="AP87" s="24">
        <v>-430.87050000000005</v>
      </c>
      <c r="AQ87" s="29">
        <v>1590777.2</v>
      </c>
      <c r="AR87" s="30">
        <v>15907.772000000001</v>
      </c>
      <c r="AS87" s="15">
        <v>1169317.2</v>
      </c>
      <c r="AT87" s="15">
        <v>11693.171999999999</v>
      </c>
      <c r="AU87" s="15">
        <v>425851</v>
      </c>
      <c r="AV87" s="15">
        <v>4258.51</v>
      </c>
      <c r="AW87" s="15">
        <v>421460</v>
      </c>
      <c r="AX87" s="15">
        <v>4214.6000000000004</v>
      </c>
      <c r="AY87" s="15">
        <v>108182.07</v>
      </c>
      <c r="AZ87" s="15">
        <v>1081.8207</v>
      </c>
      <c r="BA87" s="15">
        <v>103791.07</v>
      </c>
      <c r="BB87" s="31">
        <v>1037.9106999999999</v>
      </c>
      <c r="BC87" s="35">
        <v>-1.7462298274040222E-10</v>
      </c>
      <c r="BD87" s="4" t="s">
        <v>58</v>
      </c>
      <c r="BE87" s="4"/>
    </row>
    <row r="88" spans="1:57">
      <c r="A88" s="1">
        <v>1</v>
      </c>
      <c r="B88" s="3">
        <v>116</v>
      </c>
      <c r="C88" s="16">
        <v>82</v>
      </c>
      <c r="D88" s="18" t="s">
        <v>201</v>
      </c>
      <c r="E88" s="17" t="s">
        <v>202</v>
      </c>
      <c r="F88" s="13" t="s">
        <v>351</v>
      </c>
      <c r="G88" s="20" t="s">
        <v>58</v>
      </c>
      <c r="H88" s="18" t="s">
        <v>68</v>
      </c>
      <c r="I88" s="17" t="s">
        <v>69</v>
      </c>
      <c r="J88" s="14">
        <v>1</v>
      </c>
      <c r="K88" s="21">
        <v>0</v>
      </c>
      <c r="L88" s="22">
        <v>178</v>
      </c>
      <c r="M88" s="26">
        <v>2492</v>
      </c>
      <c r="N88" s="24">
        <v>3673715.43</v>
      </c>
      <c r="O88" s="28">
        <v>1474.2</v>
      </c>
      <c r="P88" s="22">
        <v>62</v>
      </c>
      <c r="Q88" s="28">
        <v>2600279.1800000002</v>
      </c>
      <c r="R88" s="24">
        <v>14608.310000000001</v>
      </c>
      <c r="S88" s="29">
        <v>2704023.44</v>
      </c>
      <c r="T88" s="24">
        <v>15191.142921348313</v>
      </c>
      <c r="U88" s="29">
        <v>1723250.15</v>
      </c>
      <c r="V88" s="30">
        <v>9681.1806179775267</v>
      </c>
      <c r="W88" s="15">
        <v>1591945.95</v>
      </c>
      <c r="X88" s="15">
        <v>8943.5165730337085</v>
      </c>
      <c r="Y88" s="15">
        <v>60481.25</v>
      </c>
      <c r="Z88" s="15">
        <v>339.78230337078651</v>
      </c>
      <c r="AA88" s="15">
        <v>70822.95</v>
      </c>
      <c r="AB88" s="31">
        <v>397.88174157303371</v>
      </c>
      <c r="AC88" s="29">
        <v>305059.36</v>
      </c>
      <c r="AD88" s="24">
        <v>1713.8166292134831</v>
      </c>
      <c r="AE88" s="29">
        <v>665987.44999999995</v>
      </c>
      <c r="AF88" s="30">
        <v>3741.5025280898872</v>
      </c>
      <c r="AG88" s="15">
        <v>186000</v>
      </c>
      <c r="AH88" s="15">
        <v>1044.943820224719</v>
      </c>
      <c r="AI88" s="15">
        <v>436821.35</v>
      </c>
      <c r="AJ88" s="15">
        <v>2454.0525280898873</v>
      </c>
      <c r="AK88" s="15">
        <v>43166.1</v>
      </c>
      <c r="AL88" s="31">
        <v>242.50617977528088</v>
      </c>
      <c r="AM88" s="29">
        <v>9726.4800000000014</v>
      </c>
      <c r="AN88" s="24">
        <v>54.643146067415735</v>
      </c>
      <c r="AO88" s="29">
        <v>-103744.26</v>
      </c>
      <c r="AP88" s="24">
        <v>-582.83292134831458</v>
      </c>
      <c r="AQ88" s="29">
        <v>2815451.55</v>
      </c>
      <c r="AR88" s="30">
        <v>15817.143539325843</v>
      </c>
      <c r="AS88" s="15">
        <v>2273383.5499999998</v>
      </c>
      <c r="AT88" s="15">
        <v>12771.817696629212</v>
      </c>
      <c r="AU88" s="15">
        <v>660938</v>
      </c>
      <c r="AV88" s="15">
        <v>3713.1348314606744</v>
      </c>
      <c r="AW88" s="15">
        <v>542068</v>
      </c>
      <c r="AX88" s="15">
        <v>3045.3258426966286</v>
      </c>
      <c r="AY88" s="15">
        <v>334042.37</v>
      </c>
      <c r="AZ88" s="15">
        <v>1876.6425280898877</v>
      </c>
      <c r="BA88" s="15">
        <v>215172.37</v>
      </c>
      <c r="BB88" s="31">
        <v>1208.8335393258426</v>
      </c>
      <c r="BC88" s="35">
        <v>-3.4924596548080444E-10</v>
      </c>
      <c r="BD88" s="4" t="s">
        <v>58</v>
      </c>
      <c r="BE88" s="4"/>
    </row>
    <row r="89" spans="1:57">
      <c r="A89" s="1">
        <v>0</v>
      </c>
      <c r="B89" s="3">
        <v>119</v>
      </c>
      <c r="C89" s="16">
        <v>83</v>
      </c>
      <c r="D89" s="18" t="s">
        <v>203</v>
      </c>
      <c r="E89" s="17" t="s">
        <v>204</v>
      </c>
      <c r="F89" s="13" t="s">
        <v>351</v>
      </c>
      <c r="G89" s="20" t="s">
        <v>58</v>
      </c>
      <c r="H89" s="18" t="s">
        <v>59</v>
      </c>
      <c r="I89" s="17" t="s">
        <v>60</v>
      </c>
      <c r="J89" s="14">
        <v>3</v>
      </c>
      <c r="K89" s="21">
        <v>0</v>
      </c>
      <c r="L89" s="22">
        <v>869</v>
      </c>
      <c r="M89" s="26">
        <v>7317</v>
      </c>
      <c r="N89" s="24">
        <v>13426728.83</v>
      </c>
      <c r="O89" s="28">
        <v>1835</v>
      </c>
      <c r="P89" s="22">
        <v>98</v>
      </c>
      <c r="Q89" s="28">
        <v>15100296.200000003</v>
      </c>
      <c r="R89" s="24">
        <v>17376.63544303798</v>
      </c>
      <c r="S89" s="29">
        <v>15339815.980000002</v>
      </c>
      <c r="T89" s="24">
        <v>17652.262347525895</v>
      </c>
      <c r="U89" s="29">
        <v>9239710.3500000015</v>
      </c>
      <c r="V89" s="30">
        <v>10632.578078250865</v>
      </c>
      <c r="W89" s="15">
        <v>8420857.3000000007</v>
      </c>
      <c r="X89" s="15">
        <v>9690.2845799769857</v>
      </c>
      <c r="Y89" s="15">
        <v>303699.75</v>
      </c>
      <c r="Z89" s="15">
        <v>349.4818757192175</v>
      </c>
      <c r="AA89" s="15">
        <v>515153.3</v>
      </c>
      <c r="AB89" s="31">
        <v>592.81162255466052</v>
      </c>
      <c r="AC89" s="29">
        <v>1234081.9000000001</v>
      </c>
      <c r="AD89" s="24">
        <v>1420.1172612197931</v>
      </c>
      <c r="AE89" s="29">
        <v>4720080.25</v>
      </c>
      <c r="AF89" s="30">
        <v>5431.6228423475259</v>
      </c>
      <c r="AG89" s="15">
        <v>2684634.25</v>
      </c>
      <c r="AH89" s="15">
        <v>3089.3374568469503</v>
      </c>
      <c r="AI89" s="15">
        <v>1989318</v>
      </c>
      <c r="AJ89" s="15">
        <v>2289.2036823935559</v>
      </c>
      <c r="AK89" s="15">
        <v>46128</v>
      </c>
      <c r="AL89" s="31">
        <v>53.081703107019564</v>
      </c>
      <c r="AM89" s="29">
        <v>145943.48000000001</v>
      </c>
      <c r="AN89" s="24">
        <v>167.94416570771003</v>
      </c>
      <c r="AO89" s="29">
        <v>-239519.78</v>
      </c>
      <c r="AP89" s="24">
        <v>-275.62690448791716</v>
      </c>
      <c r="AQ89" s="29">
        <v>14844832.210000001</v>
      </c>
      <c r="AR89" s="30">
        <v>17082.660771001152</v>
      </c>
      <c r="AS89" s="15">
        <v>13186394.210000001</v>
      </c>
      <c r="AT89" s="15">
        <v>15174.216582278483</v>
      </c>
      <c r="AU89" s="15">
        <v>1985196</v>
      </c>
      <c r="AV89" s="15">
        <v>2284.4602991944762</v>
      </c>
      <c r="AW89" s="15">
        <v>1658438</v>
      </c>
      <c r="AX89" s="15">
        <v>1908.4441887226694</v>
      </c>
      <c r="AY89" s="15">
        <v>71294.009999999995</v>
      </c>
      <c r="AZ89" s="15">
        <v>82.041438434982737</v>
      </c>
      <c r="BA89" s="15">
        <v>-255463.99</v>
      </c>
      <c r="BB89" s="31">
        <v>-293.9746720368239</v>
      </c>
      <c r="BC89" s="35">
        <v>-2.0809238776564598E-9</v>
      </c>
      <c r="BD89" s="4" t="s">
        <v>65</v>
      </c>
      <c r="BE89" s="4"/>
    </row>
    <row r="90" spans="1:57">
      <c r="A90" s="1">
        <v>1</v>
      </c>
      <c r="B90" s="3">
        <v>122</v>
      </c>
      <c r="C90" s="16">
        <v>85</v>
      </c>
      <c r="D90" s="18" t="s">
        <v>205</v>
      </c>
      <c r="E90" s="17" t="s">
        <v>206</v>
      </c>
      <c r="F90" s="13" t="s">
        <v>351</v>
      </c>
      <c r="G90" s="20" t="s">
        <v>58</v>
      </c>
      <c r="H90" s="18" t="s">
        <v>68</v>
      </c>
      <c r="I90" s="17" t="s">
        <v>69</v>
      </c>
      <c r="J90" s="14">
        <v>1</v>
      </c>
      <c r="K90" s="21">
        <v>0</v>
      </c>
      <c r="L90" s="22">
        <v>79.5</v>
      </c>
      <c r="M90" s="26">
        <v>826</v>
      </c>
      <c r="N90" s="24">
        <v>1891659.97</v>
      </c>
      <c r="O90" s="28">
        <v>2290.14</v>
      </c>
      <c r="P90" s="22">
        <v>50</v>
      </c>
      <c r="Q90" s="28">
        <v>1153476.0899999999</v>
      </c>
      <c r="R90" s="24">
        <v>14509.133207547167</v>
      </c>
      <c r="S90" s="29">
        <v>1212389.8899999999</v>
      </c>
      <c r="T90" s="24">
        <v>15250.187295597483</v>
      </c>
      <c r="U90" s="29">
        <v>737690.12999999989</v>
      </c>
      <c r="V90" s="30">
        <v>9279.1211320754701</v>
      </c>
      <c r="W90" s="15">
        <v>646060.1</v>
      </c>
      <c r="X90" s="15">
        <v>8126.5421383647799</v>
      </c>
      <c r="Y90" s="15">
        <v>31741.200000000001</v>
      </c>
      <c r="Z90" s="15">
        <v>399.26037735849059</v>
      </c>
      <c r="AA90" s="15">
        <v>59888.829999999994</v>
      </c>
      <c r="AB90" s="31">
        <v>753.31861635220116</v>
      </c>
      <c r="AC90" s="29">
        <v>176419.81999999998</v>
      </c>
      <c r="AD90" s="24">
        <v>2219.1172327044023</v>
      </c>
      <c r="AE90" s="29">
        <v>292092.09999999998</v>
      </c>
      <c r="AF90" s="30">
        <v>3674.1144654088048</v>
      </c>
      <c r="AG90" s="15">
        <v>164289.5</v>
      </c>
      <c r="AH90" s="15">
        <v>2066.5345911949685</v>
      </c>
      <c r="AI90" s="15">
        <v>116488.8</v>
      </c>
      <c r="AJ90" s="15">
        <v>1465.2679245283018</v>
      </c>
      <c r="AK90" s="15">
        <v>11313.8</v>
      </c>
      <c r="AL90" s="31">
        <v>142.31194968553459</v>
      </c>
      <c r="AM90" s="29">
        <v>6187.84</v>
      </c>
      <c r="AN90" s="24">
        <v>77.834465408805031</v>
      </c>
      <c r="AO90" s="29">
        <v>-58913.799999999996</v>
      </c>
      <c r="AP90" s="24">
        <v>-741.05408805031436</v>
      </c>
      <c r="AQ90" s="29">
        <v>1113734.53</v>
      </c>
      <c r="AR90" s="30">
        <v>14009.239371069181</v>
      </c>
      <c r="AS90" s="15">
        <v>946366.53</v>
      </c>
      <c r="AT90" s="15">
        <v>11903.981509433963</v>
      </c>
      <c r="AU90" s="15">
        <v>290013</v>
      </c>
      <c r="AV90" s="15">
        <v>3647.9622641509436</v>
      </c>
      <c r="AW90" s="15">
        <v>167368</v>
      </c>
      <c r="AX90" s="15">
        <v>2105.2578616352203</v>
      </c>
      <c r="AY90" s="15">
        <v>82903.44</v>
      </c>
      <c r="AZ90" s="15">
        <v>1042.810566037736</v>
      </c>
      <c r="BA90" s="15">
        <v>-39741.56</v>
      </c>
      <c r="BB90" s="31">
        <v>-499.89383647798746</v>
      </c>
      <c r="BC90" s="35">
        <v>1.7462298274040222E-10</v>
      </c>
      <c r="BD90" s="4" t="s">
        <v>65</v>
      </c>
      <c r="BE90" s="4"/>
    </row>
    <row r="91" spans="1:57">
      <c r="A91" s="1">
        <v>0</v>
      </c>
      <c r="B91" s="3">
        <v>123</v>
      </c>
      <c r="C91" s="16">
        <v>86</v>
      </c>
      <c r="D91" s="18" t="s">
        <v>207</v>
      </c>
      <c r="E91" s="17" t="s">
        <v>208</v>
      </c>
      <c r="F91" s="13" t="s">
        <v>351</v>
      </c>
      <c r="G91" s="20" t="s">
        <v>58</v>
      </c>
      <c r="H91" s="18" t="s">
        <v>68</v>
      </c>
      <c r="I91" s="17" t="s">
        <v>69</v>
      </c>
      <c r="J91" s="14">
        <v>1</v>
      </c>
      <c r="K91" s="21">
        <v>0</v>
      </c>
      <c r="L91" s="22">
        <v>269</v>
      </c>
      <c r="M91" s="26">
        <v>3689</v>
      </c>
      <c r="N91" s="24">
        <v>6838171.1500000004</v>
      </c>
      <c r="O91" s="28">
        <v>1853.66</v>
      </c>
      <c r="P91" s="22">
        <v>57</v>
      </c>
      <c r="Q91" s="28">
        <v>4226878</v>
      </c>
      <c r="R91" s="24">
        <v>15713.301115241637</v>
      </c>
      <c r="S91" s="29">
        <v>4412280.8</v>
      </c>
      <c r="T91" s="24">
        <v>16402.530855018587</v>
      </c>
      <c r="U91" s="29">
        <v>2327265.2399999998</v>
      </c>
      <c r="V91" s="30">
        <v>8651.5436431226753</v>
      </c>
      <c r="W91" s="15">
        <v>2148723</v>
      </c>
      <c r="X91" s="15">
        <v>7987.8178438661707</v>
      </c>
      <c r="Y91" s="15">
        <v>115352.59</v>
      </c>
      <c r="Z91" s="15">
        <v>428.82003717472116</v>
      </c>
      <c r="AA91" s="15">
        <v>63189.65</v>
      </c>
      <c r="AB91" s="31">
        <v>234.90576208178439</v>
      </c>
      <c r="AC91" s="29">
        <v>462632.71</v>
      </c>
      <c r="AD91" s="24">
        <v>1719.8242007434944</v>
      </c>
      <c r="AE91" s="29">
        <v>1583978.14</v>
      </c>
      <c r="AF91" s="30">
        <v>5888.3945724907062</v>
      </c>
      <c r="AG91" s="15">
        <v>1088902.1399999999</v>
      </c>
      <c r="AH91" s="15">
        <v>4047.9633457249065</v>
      </c>
      <c r="AI91" s="15">
        <v>473156</v>
      </c>
      <c r="AJ91" s="15">
        <v>1758.9442379182155</v>
      </c>
      <c r="AK91" s="15">
        <v>21920</v>
      </c>
      <c r="AL91" s="31">
        <v>81.486988847583646</v>
      </c>
      <c r="AM91" s="29">
        <v>38404.71</v>
      </c>
      <c r="AN91" s="24">
        <v>142.76843866171004</v>
      </c>
      <c r="AO91" s="29">
        <v>-185402.8</v>
      </c>
      <c r="AP91" s="24">
        <v>-689.22973977695165</v>
      </c>
      <c r="AQ91" s="29">
        <v>4139048</v>
      </c>
      <c r="AR91" s="30">
        <v>15386.795539033459</v>
      </c>
      <c r="AS91" s="15">
        <v>3896610</v>
      </c>
      <c r="AT91" s="15">
        <v>14485.539033457249</v>
      </c>
      <c r="AU91" s="15">
        <v>330268</v>
      </c>
      <c r="AV91" s="15">
        <v>1227.7620817843865</v>
      </c>
      <c r="AW91" s="15">
        <v>242438</v>
      </c>
      <c r="AX91" s="15">
        <v>901.25650557620816</v>
      </c>
      <c r="AY91" s="15">
        <v>0</v>
      </c>
      <c r="AZ91" s="15">
        <v>0</v>
      </c>
      <c r="BA91" s="15">
        <v>-87830</v>
      </c>
      <c r="BB91" s="31">
        <v>-326.50557620817847</v>
      </c>
      <c r="BC91" s="35">
        <v>0</v>
      </c>
      <c r="BD91" s="4" t="s">
        <v>65</v>
      </c>
      <c r="BE91" s="4"/>
    </row>
    <row r="92" spans="1:57">
      <c r="A92" s="1">
        <v>1</v>
      </c>
      <c r="B92" s="3">
        <v>24</v>
      </c>
      <c r="C92" s="16">
        <v>87</v>
      </c>
      <c r="D92" s="18" t="s">
        <v>209</v>
      </c>
      <c r="E92" s="17" t="s">
        <v>208</v>
      </c>
      <c r="F92" s="13" t="s">
        <v>351</v>
      </c>
      <c r="G92" s="20" t="s">
        <v>58</v>
      </c>
      <c r="H92" s="18" t="s">
        <v>63</v>
      </c>
      <c r="I92" s="17" t="s">
        <v>64</v>
      </c>
      <c r="J92" s="14">
        <v>2</v>
      </c>
      <c r="K92" s="21">
        <v>0</v>
      </c>
      <c r="L92" s="22">
        <v>160</v>
      </c>
      <c r="M92" s="26">
        <v>5741</v>
      </c>
      <c r="N92" s="24">
        <v>10747618.5</v>
      </c>
      <c r="O92" s="28">
        <v>1872.08</v>
      </c>
      <c r="P92" s="22">
        <v>38</v>
      </c>
      <c r="Q92" s="28">
        <v>3904719.85</v>
      </c>
      <c r="R92" s="24">
        <v>24404.499062499999</v>
      </c>
      <c r="S92" s="29">
        <v>4067975.1</v>
      </c>
      <c r="T92" s="24">
        <v>25424.844375000001</v>
      </c>
      <c r="U92" s="29">
        <v>2545803.2799999998</v>
      </c>
      <c r="V92" s="30">
        <v>15911.270499999999</v>
      </c>
      <c r="W92" s="15">
        <v>2286065.35</v>
      </c>
      <c r="X92" s="15">
        <v>14287.9084375</v>
      </c>
      <c r="Y92" s="15">
        <v>113356.38</v>
      </c>
      <c r="Z92" s="15">
        <v>708.47737500000005</v>
      </c>
      <c r="AA92" s="15">
        <v>146381.54999999999</v>
      </c>
      <c r="AB92" s="31">
        <v>914.88468749999993</v>
      </c>
      <c r="AC92" s="29">
        <v>406994.25</v>
      </c>
      <c r="AD92" s="24">
        <v>2543.7140625000002</v>
      </c>
      <c r="AE92" s="29">
        <v>1111482.3</v>
      </c>
      <c r="AF92" s="30">
        <v>6946.7643750000007</v>
      </c>
      <c r="AG92" s="15">
        <v>634500</v>
      </c>
      <c r="AH92" s="15">
        <v>3965.625</v>
      </c>
      <c r="AI92" s="15">
        <v>338891.85</v>
      </c>
      <c r="AJ92" s="15">
        <v>2118.0740624999999</v>
      </c>
      <c r="AK92" s="15">
        <v>138090.45000000001</v>
      </c>
      <c r="AL92" s="31">
        <v>863.06531250000012</v>
      </c>
      <c r="AM92" s="29">
        <v>3695.2700000000004</v>
      </c>
      <c r="AN92" s="24">
        <v>23.095437500000003</v>
      </c>
      <c r="AO92" s="29">
        <v>-163255.25</v>
      </c>
      <c r="AP92" s="24">
        <v>-1020.3453125</v>
      </c>
      <c r="AQ92" s="29">
        <v>3841179.6</v>
      </c>
      <c r="AR92" s="30">
        <v>24007.372500000001</v>
      </c>
      <c r="AS92" s="15">
        <v>4100363.6</v>
      </c>
      <c r="AT92" s="15">
        <v>25627.272499999999</v>
      </c>
      <c r="AU92" s="15">
        <v>-179364</v>
      </c>
      <c r="AV92" s="15">
        <v>-1121.0250000000001</v>
      </c>
      <c r="AW92" s="15">
        <v>-259184</v>
      </c>
      <c r="AX92" s="15">
        <v>-1619.9</v>
      </c>
      <c r="AY92" s="15">
        <v>16279.75</v>
      </c>
      <c r="AZ92" s="15">
        <v>101.74843749999999</v>
      </c>
      <c r="BA92" s="15">
        <v>-63540.25</v>
      </c>
      <c r="BB92" s="31">
        <v>-397.12656249999998</v>
      </c>
      <c r="BC92" s="35">
        <v>0</v>
      </c>
      <c r="BD92" s="4" t="s">
        <v>65</v>
      </c>
      <c r="BE92" s="4"/>
    </row>
    <row r="93" spans="1:57">
      <c r="A93" s="1">
        <v>0</v>
      </c>
      <c r="B93" s="3">
        <v>124</v>
      </c>
      <c r="C93" s="16">
        <v>88</v>
      </c>
      <c r="D93" s="18" t="s">
        <v>210</v>
      </c>
      <c r="E93" s="17" t="s">
        <v>211</v>
      </c>
      <c r="F93" s="13" t="s">
        <v>351</v>
      </c>
      <c r="G93" s="20" t="s">
        <v>58</v>
      </c>
      <c r="H93" s="18" t="s">
        <v>68</v>
      </c>
      <c r="I93" s="17" t="s">
        <v>69</v>
      </c>
      <c r="J93" s="14">
        <v>1</v>
      </c>
      <c r="K93" s="21">
        <v>0</v>
      </c>
      <c r="L93" s="22">
        <v>138</v>
      </c>
      <c r="M93" s="26">
        <v>1140</v>
      </c>
      <c r="N93" s="24">
        <v>2506204.8199999998</v>
      </c>
      <c r="O93" s="28">
        <v>2198.42</v>
      </c>
      <c r="P93" s="22">
        <v>60</v>
      </c>
      <c r="Q93" s="28">
        <v>1855028.5100000005</v>
      </c>
      <c r="R93" s="24">
        <v>13442.235579710148</v>
      </c>
      <c r="S93" s="29">
        <v>1891945.7600000005</v>
      </c>
      <c r="T93" s="24">
        <v>13709.751884057974</v>
      </c>
      <c r="U93" s="29">
        <v>1450160.2400000002</v>
      </c>
      <c r="V93" s="30">
        <v>10508.407536231885</v>
      </c>
      <c r="W93" s="15">
        <v>1286026.6000000001</v>
      </c>
      <c r="X93" s="15">
        <v>9319.0333333333347</v>
      </c>
      <c r="Y93" s="15">
        <v>74388.31</v>
      </c>
      <c r="Z93" s="15">
        <v>539.04572463768113</v>
      </c>
      <c r="AA93" s="15">
        <v>89745.33</v>
      </c>
      <c r="AB93" s="31">
        <v>650.32847826086959</v>
      </c>
      <c r="AC93" s="29">
        <v>184647.1</v>
      </c>
      <c r="AD93" s="24">
        <v>1338.022463768116</v>
      </c>
      <c r="AE93" s="29">
        <v>249664.3</v>
      </c>
      <c r="AF93" s="30">
        <v>1809.1615942028984</v>
      </c>
      <c r="AG93" s="15">
        <v>53029.55</v>
      </c>
      <c r="AH93" s="15">
        <v>384.2721014492754</v>
      </c>
      <c r="AI93" s="15">
        <v>193717.2</v>
      </c>
      <c r="AJ93" s="15">
        <v>1403.7478260869566</v>
      </c>
      <c r="AK93" s="15">
        <v>2917.55</v>
      </c>
      <c r="AL93" s="31">
        <v>21.141666666666669</v>
      </c>
      <c r="AM93" s="29">
        <v>7474.12</v>
      </c>
      <c r="AN93" s="24">
        <v>54.160289855072463</v>
      </c>
      <c r="AO93" s="29">
        <v>-36917.25</v>
      </c>
      <c r="AP93" s="24">
        <v>-267.51630434782606</v>
      </c>
      <c r="AQ93" s="29">
        <v>1900752.52</v>
      </c>
      <c r="AR93" s="30">
        <v>13773.568985507245</v>
      </c>
      <c r="AS93" s="15">
        <v>1504974.52</v>
      </c>
      <c r="AT93" s="15">
        <v>10905.612463768117</v>
      </c>
      <c r="AU93" s="15">
        <v>362792</v>
      </c>
      <c r="AV93" s="15">
        <v>2628.927536231884</v>
      </c>
      <c r="AW93" s="15">
        <v>395778</v>
      </c>
      <c r="AX93" s="15">
        <v>2867.9565217391305</v>
      </c>
      <c r="AY93" s="15">
        <v>12738.01</v>
      </c>
      <c r="AZ93" s="15">
        <v>92.304420289855074</v>
      </c>
      <c r="BA93" s="15">
        <v>45724.01</v>
      </c>
      <c r="BB93" s="31">
        <v>331.33340579710142</v>
      </c>
      <c r="BC93" s="35">
        <v>-4.5656634029000998E-10</v>
      </c>
      <c r="BD93" s="4" t="s">
        <v>58</v>
      </c>
      <c r="BE93" s="4"/>
    </row>
    <row r="94" spans="1:57">
      <c r="A94" s="1">
        <v>1</v>
      </c>
      <c r="B94" s="3">
        <v>126</v>
      </c>
      <c r="C94" s="16">
        <v>90</v>
      </c>
      <c r="D94" s="18" t="s">
        <v>212</v>
      </c>
      <c r="E94" s="17" t="s">
        <v>213</v>
      </c>
      <c r="F94" s="13" t="s">
        <v>351</v>
      </c>
      <c r="G94" s="20" t="s">
        <v>58</v>
      </c>
      <c r="H94" s="18" t="s">
        <v>68</v>
      </c>
      <c r="I94" s="17" t="s">
        <v>69</v>
      </c>
      <c r="J94" s="14">
        <v>1</v>
      </c>
      <c r="K94" s="21">
        <v>0</v>
      </c>
      <c r="L94" s="22">
        <v>284</v>
      </c>
      <c r="M94" s="26">
        <v>3387</v>
      </c>
      <c r="N94" s="24">
        <v>5219039.3</v>
      </c>
      <c r="O94" s="28">
        <v>1540.9</v>
      </c>
      <c r="P94" s="22">
        <v>62</v>
      </c>
      <c r="Q94" s="28">
        <v>4459901.84</v>
      </c>
      <c r="R94" s="24">
        <v>15703.87971830986</v>
      </c>
      <c r="S94" s="29">
        <v>4581216.16</v>
      </c>
      <c r="T94" s="24">
        <v>16131.042816901409</v>
      </c>
      <c r="U94" s="29">
        <v>2921273.7</v>
      </c>
      <c r="V94" s="30">
        <v>10286.175000000001</v>
      </c>
      <c r="W94" s="15">
        <v>2605328.4500000002</v>
      </c>
      <c r="X94" s="15">
        <v>9173.6917253521133</v>
      </c>
      <c r="Y94" s="15">
        <v>104922.90000000001</v>
      </c>
      <c r="Z94" s="15">
        <v>369.44683098591554</v>
      </c>
      <c r="AA94" s="15">
        <v>211022.34999999998</v>
      </c>
      <c r="AB94" s="31">
        <v>743.0364436619717</v>
      </c>
      <c r="AC94" s="29">
        <v>412208.75</v>
      </c>
      <c r="AD94" s="24">
        <v>1451.4392605633802</v>
      </c>
      <c r="AE94" s="29">
        <v>1235778.95</v>
      </c>
      <c r="AF94" s="30">
        <v>4351.3343309859156</v>
      </c>
      <c r="AG94" s="15">
        <v>335068</v>
      </c>
      <c r="AH94" s="15">
        <v>1179.8169014084508</v>
      </c>
      <c r="AI94" s="15">
        <v>847497.65</v>
      </c>
      <c r="AJ94" s="15">
        <v>2984.1466549295774</v>
      </c>
      <c r="AK94" s="15">
        <v>53213.3</v>
      </c>
      <c r="AL94" s="31">
        <v>187.37077464788734</v>
      </c>
      <c r="AM94" s="29">
        <v>11954.76</v>
      </c>
      <c r="AN94" s="24">
        <v>42.09422535211268</v>
      </c>
      <c r="AO94" s="29">
        <v>-121314.32</v>
      </c>
      <c r="AP94" s="24">
        <v>-427.16309859154933</v>
      </c>
      <c r="AQ94" s="29">
        <v>4546802.28</v>
      </c>
      <c r="AR94" s="30">
        <v>16009.867183098591</v>
      </c>
      <c r="AS94" s="15">
        <v>3236203.28</v>
      </c>
      <c r="AT94" s="15">
        <v>11395.081971830985</v>
      </c>
      <c r="AU94" s="15">
        <v>1344893</v>
      </c>
      <c r="AV94" s="15">
        <v>4735.538732394366</v>
      </c>
      <c r="AW94" s="15">
        <v>1310599</v>
      </c>
      <c r="AX94" s="15">
        <v>4614.7852112676046</v>
      </c>
      <c r="AY94" s="15">
        <v>121194.44</v>
      </c>
      <c r="AZ94" s="15">
        <v>426.74098591549296</v>
      </c>
      <c r="BA94" s="15">
        <v>86900.44</v>
      </c>
      <c r="BB94" s="31">
        <v>305.98746478873238</v>
      </c>
      <c r="BC94" s="35">
        <v>-5.2386894822120667E-10</v>
      </c>
      <c r="BD94" s="4" t="s">
        <v>65</v>
      </c>
      <c r="BE94" s="4"/>
    </row>
    <row r="95" spans="1:57">
      <c r="A95" s="1">
        <v>0</v>
      </c>
      <c r="B95" s="3">
        <v>25</v>
      </c>
      <c r="C95" s="16">
        <v>91</v>
      </c>
      <c r="D95" s="18" t="s">
        <v>214</v>
      </c>
      <c r="E95" s="17" t="s">
        <v>213</v>
      </c>
      <c r="F95" s="13" t="s">
        <v>351</v>
      </c>
      <c r="G95" s="20" t="s">
        <v>58</v>
      </c>
      <c r="H95" s="18" t="s">
        <v>63</v>
      </c>
      <c r="I95" s="17" t="s">
        <v>64</v>
      </c>
      <c r="J95" s="14">
        <v>2</v>
      </c>
      <c r="K95" s="21">
        <v>0</v>
      </c>
      <c r="L95" s="22">
        <v>213</v>
      </c>
      <c r="M95" s="26">
        <v>6470</v>
      </c>
      <c r="N95" s="24">
        <v>9637945.1699999999</v>
      </c>
      <c r="O95" s="28">
        <v>1489.63</v>
      </c>
      <c r="P95" s="22">
        <v>39</v>
      </c>
      <c r="Q95" s="28">
        <v>4309071.3099999996</v>
      </c>
      <c r="R95" s="24">
        <v>20230.381737089199</v>
      </c>
      <c r="S95" s="29">
        <v>4492715.4799999995</v>
      </c>
      <c r="T95" s="24">
        <v>21092.560938967134</v>
      </c>
      <c r="U95" s="29">
        <v>2845217.1999999997</v>
      </c>
      <c r="V95" s="30">
        <v>13357.827230046947</v>
      </c>
      <c r="W95" s="15">
        <v>2508823.7999999998</v>
      </c>
      <c r="X95" s="15">
        <v>11778.515492957746</v>
      </c>
      <c r="Y95" s="15">
        <v>217983.12</v>
      </c>
      <c r="Z95" s="15">
        <v>1023.3949295774647</v>
      </c>
      <c r="AA95" s="15">
        <v>118410.28</v>
      </c>
      <c r="AB95" s="31">
        <v>555.91680751173703</v>
      </c>
      <c r="AC95" s="29">
        <v>528775.19999999995</v>
      </c>
      <c r="AD95" s="24">
        <v>2482.512676056338</v>
      </c>
      <c r="AE95" s="29">
        <v>1100100.75</v>
      </c>
      <c r="AF95" s="30">
        <v>5164.7922535211264</v>
      </c>
      <c r="AG95" s="15">
        <v>627000</v>
      </c>
      <c r="AH95" s="15">
        <v>2943.6619718309857</v>
      </c>
      <c r="AI95" s="15">
        <v>389361.95</v>
      </c>
      <c r="AJ95" s="15">
        <v>1827.9903755868545</v>
      </c>
      <c r="AK95" s="15">
        <v>83738.8</v>
      </c>
      <c r="AL95" s="31">
        <v>393.13990610328642</v>
      </c>
      <c r="AM95" s="29">
        <v>18622.330000000002</v>
      </c>
      <c r="AN95" s="24">
        <v>87.428779342723018</v>
      </c>
      <c r="AO95" s="29">
        <v>-183644.16999999998</v>
      </c>
      <c r="AP95" s="24">
        <v>-862.17920187793425</v>
      </c>
      <c r="AQ95" s="29">
        <v>4605148.57</v>
      </c>
      <c r="AR95" s="30">
        <v>21620.415821596245</v>
      </c>
      <c r="AS95" s="15">
        <v>3765809.57</v>
      </c>
      <c r="AT95" s="15">
        <v>17679.857136150233</v>
      </c>
      <c r="AU95" s="15">
        <v>992593</v>
      </c>
      <c r="AV95" s="15">
        <v>4660.0610328638495</v>
      </c>
      <c r="AW95" s="15">
        <v>839339</v>
      </c>
      <c r="AX95" s="15">
        <v>3940.5586854460089</v>
      </c>
      <c r="AY95" s="15">
        <v>449331.26</v>
      </c>
      <c r="AZ95" s="15">
        <v>2109.5364319248829</v>
      </c>
      <c r="BA95" s="15">
        <v>296077.26</v>
      </c>
      <c r="BB95" s="31">
        <v>1390.0340845070423</v>
      </c>
      <c r="BC95" s="35">
        <v>6.9849193096160889E-10</v>
      </c>
      <c r="BD95" s="4" t="s">
        <v>65</v>
      </c>
      <c r="BE95" s="4"/>
    </row>
    <row r="96" spans="1:57">
      <c r="A96" s="1">
        <v>1</v>
      </c>
      <c r="B96" s="3">
        <v>28</v>
      </c>
      <c r="C96" s="16">
        <v>92</v>
      </c>
      <c r="D96" s="18" t="s">
        <v>215</v>
      </c>
      <c r="E96" s="17" t="s">
        <v>216</v>
      </c>
      <c r="F96" s="13" t="s">
        <v>351</v>
      </c>
      <c r="G96" s="20" t="s">
        <v>58</v>
      </c>
      <c r="H96" s="18" t="s">
        <v>59</v>
      </c>
      <c r="I96" s="17" t="s">
        <v>60</v>
      </c>
      <c r="J96" s="14">
        <v>3</v>
      </c>
      <c r="K96" s="21">
        <v>0</v>
      </c>
      <c r="L96" s="22">
        <v>495.5</v>
      </c>
      <c r="M96" s="26">
        <v>4754</v>
      </c>
      <c r="N96" s="24">
        <v>10328858.92</v>
      </c>
      <c r="O96" s="28">
        <v>2172.66</v>
      </c>
      <c r="P96" s="22">
        <v>102</v>
      </c>
      <c r="Q96" s="28">
        <v>9650986.209999999</v>
      </c>
      <c r="R96" s="24">
        <v>19477.267830474266</v>
      </c>
      <c r="S96" s="29">
        <v>10026240.959999999</v>
      </c>
      <c r="T96" s="24">
        <v>20234.593259334004</v>
      </c>
      <c r="U96" s="29">
        <v>6161552.9100000001</v>
      </c>
      <c r="V96" s="30">
        <v>12435.021009081736</v>
      </c>
      <c r="W96" s="15">
        <v>5514423.7999999998</v>
      </c>
      <c r="X96" s="15">
        <v>11129.008678102926</v>
      </c>
      <c r="Y96" s="15">
        <v>289074.98000000004</v>
      </c>
      <c r="Z96" s="15">
        <v>583.40056508577197</v>
      </c>
      <c r="AA96" s="15">
        <v>358054.13</v>
      </c>
      <c r="AB96" s="31">
        <v>722.61176589303739</v>
      </c>
      <c r="AC96" s="29">
        <v>967540.04999999993</v>
      </c>
      <c r="AD96" s="24">
        <v>1952.6539858728556</v>
      </c>
      <c r="AE96" s="29">
        <v>2870202.73</v>
      </c>
      <c r="AF96" s="30">
        <v>5792.538304742684</v>
      </c>
      <c r="AG96" s="15">
        <v>1336340.45</v>
      </c>
      <c r="AH96" s="15">
        <v>2696.9534813319879</v>
      </c>
      <c r="AI96" s="15">
        <v>1174325.05</v>
      </c>
      <c r="AJ96" s="15">
        <v>2369.9799192734613</v>
      </c>
      <c r="AK96" s="15">
        <v>359537.23</v>
      </c>
      <c r="AL96" s="31">
        <v>725.60490413723505</v>
      </c>
      <c r="AM96" s="29">
        <v>26945.27</v>
      </c>
      <c r="AN96" s="24">
        <v>54.379959636730575</v>
      </c>
      <c r="AO96" s="29">
        <v>-375254.75</v>
      </c>
      <c r="AP96" s="24">
        <v>-757.3254288597376</v>
      </c>
      <c r="AQ96" s="29">
        <v>10022980.300000001</v>
      </c>
      <c r="AR96" s="30">
        <v>20228.012714429871</v>
      </c>
      <c r="AS96" s="15">
        <v>10550081.300000001</v>
      </c>
      <c r="AT96" s="15">
        <v>21291.788698284563</v>
      </c>
      <c r="AU96" s="15">
        <v>-98582</v>
      </c>
      <c r="AV96" s="15">
        <v>-198.95459132189708</v>
      </c>
      <c r="AW96" s="15">
        <v>-527101</v>
      </c>
      <c r="AX96" s="15">
        <v>-1063.7759838546922</v>
      </c>
      <c r="AY96" s="15">
        <v>800513.09</v>
      </c>
      <c r="AZ96" s="15">
        <v>1615.5662764883955</v>
      </c>
      <c r="BA96" s="15">
        <v>371994.09</v>
      </c>
      <c r="BB96" s="31">
        <v>750.74488395560036</v>
      </c>
      <c r="BC96" s="35">
        <v>1.7462298274040222E-9</v>
      </c>
      <c r="BD96" s="4" t="s">
        <v>65</v>
      </c>
      <c r="BE96" s="4"/>
    </row>
    <row r="97" spans="1:57">
      <c r="A97" s="1">
        <v>0</v>
      </c>
      <c r="B97" s="3">
        <v>127</v>
      </c>
      <c r="C97" s="16">
        <v>93</v>
      </c>
      <c r="D97" s="18" t="s">
        <v>217</v>
      </c>
      <c r="E97" s="17" t="s">
        <v>218</v>
      </c>
      <c r="F97" s="13" t="s">
        <v>351</v>
      </c>
      <c r="G97" s="20" t="s">
        <v>58</v>
      </c>
      <c r="H97" s="18" t="s">
        <v>68</v>
      </c>
      <c r="I97" s="17" t="s">
        <v>69</v>
      </c>
      <c r="J97" s="14">
        <v>1</v>
      </c>
      <c r="K97" s="21">
        <v>0</v>
      </c>
      <c r="L97" s="22">
        <v>116.5</v>
      </c>
      <c r="M97" s="26">
        <v>1276</v>
      </c>
      <c r="N97" s="24">
        <v>1867352.8</v>
      </c>
      <c r="O97" s="28">
        <v>1463.44</v>
      </c>
      <c r="P97" s="22">
        <v>62</v>
      </c>
      <c r="Q97" s="28">
        <v>1457806.49</v>
      </c>
      <c r="R97" s="24">
        <v>12513.36042918455</v>
      </c>
      <c r="S97" s="29">
        <v>1470710.79</v>
      </c>
      <c r="T97" s="24">
        <v>12624.1269527897</v>
      </c>
      <c r="U97" s="29">
        <v>977685.24</v>
      </c>
      <c r="V97" s="30">
        <v>8392.1479828326173</v>
      </c>
      <c r="W97" s="15">
        <v>897265.45</v>
      </c>
      <c r="X97" s="15">
        <v>7701.8493562231752</v>
      </c>
      <c r="Y97" s="15">
        <v>45429.39</v>
      </c>
      <c r="Z97" s="15">
        <v>389.95184549356225</v>
      </c>
      <c r="AA97" s="15">
        <v>34990.400000000001</v>
      </c>
      <c r="AB97" s="31">
        <v>300.34678111587982</v>
      </c>
      <c r="AC97" s="29">
        <v>130254.3</v>
      </c>
      <c r="AD97" s="24">
        <v>1118.0626609442061</v>
      </c>
      <c r="AE97" s="29">
        <v>362588.3</v>
      </c>
      <c r="AF97" s="30">
        <v>3112.3459227467811</v>
      </c>
      <c r="AG97" s="15">
        <v>114800</v>
      </c>
      <c r="AH97" s="15">
        <v>985.40772532188839</v>
      </c>
      <c r="AI97" s="15">
        <v>246148.05</v>
      </c>
      <c r="AJ97" s="15">
        <v>2112.8587982832619</v>
      </c>
      <c r="AK97" s="15">
        <v>1640.25</v>
      </c>
      <c r="AL97" s="31">
        <v>14.079399141630901</v>
      </c>
      <c r="AM97" s="29">
        <v>182.95</v>
      </c>
      <c r="AN97" s="24">
        <v>1.5703862660944206</v>
      </c>
      <c r="AO97" s="29">
        <v>-12904.3</v>
      </c>
      <c r="AP97" s="24">
        <v>-110.76652360515021</v>
      </c>
      <c r="AQ97" s="29">
        <v>1619226.45</v>
      </c>
      <c r="AR97" s="30">
        <v>13898.93948497854</v>
      </c>
      <c r="AS97" s="15">
        <v>1170265.45</v>
      </c>
      <c r="AT97" s="15">
        <v>10045.196995708155</v>
      </c>
      <c r="AU97" s="15">
        <v>376687</v>
      </c>
      <c r="AV97" s="15">
        <v>3233.3648068669527</v>
      </c>
      <c r="AW97" s="15">
        <v>448961</v>
      </c>
      <c r="AX97" s="15">
        <v>3853.7424892703857</v>
      </c>
      <c r="AY97" s="15">
        <v>89145.96</v>
      </c>
      <c r="AZ97" s="15">
        <v>765.20137339055805</v>
      </c>
      <c r="BA97" s="15">
        <v>161419.96</v>
      </c>
      <c r="BB97" s="31">
        <v>1385.5790557939913</v>
      </c>
      <c r="BC97" s="35">
        <v>-4.3655745685100555E-11</v>
      </c>
      <c r="BD97" s="4" t="s">
        <v>58</v>
      </c>
      <c r="BE97" s="4"/>
    </row>
    <row r="98" spans="1:57">
      <c r="A98" s="1">
        <v>1</v>
      </c>
      <c r="B98" s="3">
        <v>128</v>
      </c>
      <c r="C98" s="16">
        <v>94</v>
      </c>
      <c r="D98" s="18" t="s">
        <v>219</v>
      </c>
      <c r="E98" s="17" t="s">
        <v>220</v>
      </c>
      <c r="F98" s="13" t="s">
        <v>351</v>
      </c>
      <c r="G98" s="20" t="s">
        <v>82</v>
      </c>
      <c r="H98" s="18" t="s">
        <v>68</v>
      </c>
      <c r="I98" s="17" t="s">
        <v>69</v>
      </c>
      <c r="J98" s="14">
        <v>1</v>
      </c>
      <c r="K98" s="21">
        <v>0</v>
      </c>
      <c r="L98" s="22">
        <v>142</v>
      </c>
      <c r="M98" s="26">
        <v>1421</v>
      </c>
      <c r="N98" s="24">
        <v>1830072.35</v>
      </c>
      <c r="O98" s="28">
        <v>1287.8699999999999</v>
      </c>
      <c r="P98" s="22">
        <v>65</v>
      </c>
      <c r="Q98" s="28">
        <v>1910794.9700000002</v>
      </c>
      <c r="R98" s="24">
        <v>13456.302605633804</v>
      </c>
      <c r="S98" s="29">
        <v>2009732.0700000003</v>
      </c>
      <c r="T98" s="24">
        <v>14153.042746478875</v>
      </c>
      <c r="U98" s="29">
        <v>1233406.25</v>
      </c>
      <c r="V98" s="30">
        <v>8685.9595070422529</v>
      </c>
      <c r="W98" s="15">
        <v>1110199.95</v>
      </c>
      <c r="X98" s="15">
        <v>7818.3095070422532</v>
      </c>
      <c r="Y98" s="15">
        <v>75393.3</v>
      </c>
      <c r="Z98" s="15">
        <v>530.93873239436618</v>
      </c>
      <c r="AA98" s="15">
        <v>47813</v>
      </c>
      <c r="AB98" s="31">
        <v>336.71126760563379</v>
      </c>
      <c r="AC98" s="29">
        <v>183159.64</v>
      </c>
      <c r="AD98" s="24">
        <v>1289.85661971831</v>
      </c>
      <c r="AE98" s="29">
        <v>593870.16</v>
      </c>
      <c r="AF98" s="30">
        <v>4182.1842253521127</v>
      </c>
      <c r="AG98" s="15">
        <v>314149.31</v>
      </c>
      <c r="AH98" s="15">
        <v>2212.3190845070421</v>
      </c>
      <c r="AI98" s="15">
        <v>237335.3</v>
      </c>
      <c r="AJ98" s="15">
        <v>1671.375352112676</v>
      </c>
      <c r="AK98" s="15">
        <v>42385.55</v>
      </c>
      <c r="AL98" s="31">
        <v>298.4897887323944</v>
      </c>
      <c r="AM98" s="29">
        <v>-703.98</v>
      </c>
      <c r="AN98" s="24">
        <v>-4.9576056338028174</v>
      </c>
      <c r="AO98" s="29">
        <v>-98937.1</v>
      </c>
      <c r="AP98" s="24">
        <v>-696.74014084507041</v>
      </c>
      <c r="AQ98" s="29">
        <v>2102812.5</v>
      </c>
      <c r="AR98" s="30">
        <v>14808.538732394365</v>
      </c>
      <c r="AS98" s="15">
        <v>1189600.5</v>
      </c>
      <c r="AT98" s="15">
        <v>8377.468309859154</v>
      </c>
      <c r="AU98" s="15">
        <v>746421</v>
      </c>
      <c r="AV98" s="15">
        <v>5256.4859154929582</v>
      </c>
      <c r="AW98" s="15">
        <v>913212</v>
      </c>
      <c r="AX98" s="15">
        <v>6431.070422535211</v>
      </c>
      <c r="AY98" s="15">
        <v>25226.53</v>
      </c>
      <c r="AZ98" s="15">
        <v>177.65161971830986</v>
      </c>
      <c r="BA98" s="15">
        <v>192017.53</v>
      </c>
      <c r="BB98" s="31">
        <v>1352.2361267605634</v>
      </c>
      <c r="BC98" s="35">
        <v>-2.0372681319713593E-10</v>
      </c>
      <c r="BD98" s="4" t="s">
        <v>65</v>
      </c>
      <c r="BE98" s="4"/>
    </row>
    <row r="99" spans="1:57">
      <c r="A99" s="1">
        <v>0</v>
      </c>
      <c r="B99" s="3">
        <v>224</v>
      </c>
      <c r="C99" s="16">
        <v>109</v>
      </c>
      <c r="D99" s="18" t="s">
        <v>221</v>
      </c>
      <c r="E99" s="17" t="s">
        <v>222</v>
      </c>
      <c r="F99" s="13" t="s">
        <v>351</v>
      </c>
      <c r="G99" s="20" t="s">
        <v>58</v>
      </c>
      <c r="H99" s="18" t="s">
        <v>68</v>
      </c>
      <c r="I99" s="17" t="s">
        <v>69</v>
      </c>
      <c r="J99" s="14">
        <v>1</v>
      </c>
      <c r="K99" s="21">
        <v>0</v>
      </c>
      <c r="L99" s="22">
        <v>88</v>
      </c>
      <c r="M99" s="26">
        <v>1066</v>
      </c>
      <c r="N99" s="24">
        <v>1635759.85</v>
      </c>
      <c r="O99" s="28">
        <v>1534.48</v>
      </c>
      <c r="P99" s="22">
        <v>63</v>
      </c>
      <c r="Q99" s="28">
        <v>1513998.31</v>
      </c>
      <c r="R99" s="24">
        <v>17204.526249999999</v>
      </c>
      <c r="S99" s="29">
        <v>1547160.31</v>
      </c>
      <c r="T99" s="24">
        <v>17581.367159090911</v>
      </c>
      <c r="U99" s="29">
        <v>993891.81</v>
      </c>
      <c r="V99" s="30">
        <v>11294.225113636365</v>
      </c>
      <c r="W99" s="15">
        <v>859527.21000000008</v>
      </c>
      <c r="X99" s="15">
        <v>9767.35465909091</v>
      </c>
      <c r="Y99" s="15">
        <v>30300.199999999997</v>
      </c>
      <c r="Z99" s="15">
        <v>344.32045454545454</v>
      </c>
      <c r="AA99" s="15">
        <v>104064.40000000001</v>
      </c>
      <c r="AB99" s="31">
        <v>1182.5500000000002</v>
      </c>
      <c r="AC99" s="29">
        <v>189973.2</v>
      </c>
      <c r="AD99" s="24">
        <v>2158.7863636363636</v>
      </c>
      <c r="AE99" s="29">
        <v>354970.79</v>
      </c>
      <c r="AF99" s="30">
        <v>4033.758977272727</v>
      </c>
      <c r="AG99" s="15">
        <v>191496.45</v>
      </c>
      <c r="AH99" s="15">
        <v>2176.0960227272731</v>
      </c>
      <c r="AI99" s="15">
        <v>158900.99</v>
      </c>
      <c r="AJ99" s="15">
        <v>1805.693068181818</v>
      </c>
      <c r="AK99" s="15">
        <v>4573.3500000000004</v>
      </c>
      <c r="AL99" s="31">
        <v>51.96988636363637</v>
      </c>
      <c r="AM99" s="29">
        <v>8324.5099999999984</v>
      </c>
      <c r="AN99" s="24">
        <v>94.596704545454529</v>
      </c>
      <c r="AO99" s="29">
        <v>-33162</v>
      </c>
      <c r="AP99" s="24">
        <v>-376.84090909090907</v>
      </c>
      <c r="AQ99" s="29">
        <v>1313636.25</v>
      </c>
      <c r="AR99" s="30">
        <v>14927.68465909091</v>
      </c>
      <c r="AS99" s="15">
        <v>1031143.25</v>
      </c>
      <c r="AT99" s="15">
        <v>11717.536931818182</v>
      </c>
      <c r="AU99" s="15">
        <v>462994</v>
      </c>
      <c r="AV99" s="15">
        <v>5261.295454545455</v>
      </c>
      <c r="AW99" s="15">
        <v>282493</v>
      </c>
      <c r="AX99" s="15">
        <v>3210.147727272727</v>
      </c>
      <c r="AY99" s="15">
        <v>-19861.060000000001</v>
      </c>
      <c r="AZ99" s="15">
        <v>-225.69386363636366</v>
      </c>
      <c r="BA99" s="15">
        <v>-200362.06</v>
      </c>
      <c r="BB99" s="31">
        <v>-2276.8415909090909</v>
      </c>
      <c r="BC99" s="35">
        <v>-5.4569682106375694E-11</v>
      </c>
      <c r="BD99" s="4" t="s">
        <v>65</v>
      </c>
      <c r="BE99" s="4"/>
    </row>
    <row r="100" spans="1:57">
      <c r="A100" s="1">
        <v>1</v>
      </c>
      <c r="B100" s="3">
        <v>130</v>
      </c>
      <c r="C100" s="16">
        <v>96</v>
      </c>
      <c r="D100" s="18" t="s">
        <v>223</v>
      </c>
      <c r="E100" s="17" t="s">
        <v>224</v>
      </c>
      <c r="F100" s="13" t="s">
        <v>351</v>
      </c>
      <c r="G100" s="20" t="s">
        <v>58</v>
      </c>
      <c r="H100" s="18" t="s">
        <v>68</v>
      </c>
      <c r="I100" s="17" t="s">
        <v>69</v>
      </c>
      <c r="J100" s="14">
        <v>1</v>
      </c>
      <c r="K100" s="21">
        <v>0</v>
      </c>
      <c r="L100" s="22">
        <v>159.5</v>
      </c>
      <c r="M100" s="26">
        <v>1753</v>
      </c>
      <c r="N100" s="24">
        <v>3549971.29</v>
      </c>
      <c r="O100" s="28">
        <v>2025.08</v>
      </c>
      <c r="P100" s="22">
        <v>52</v>
      </c>
      <c r="Q100" s="28">
        <v>2149829.61</v>
      </c>
      <c r="R100" s="24">
        <v>13478.55554858934</v>
      </c>
      <c r="S100" s="29">
        <v>2344867.0099999998</v>
      </c>
      <c r="T100" s="24">
        <v>14701.360564263321</v>
      </c>
      <c r="U100" s="29">
        <v>1478467.39</v>
      </c>
      <c r="V100" s="30">
        <v>9269.3880250783695</v>
      </c>
      <c r="W100" s="15">
        <v>1331953.95</v>
      </c>
      <c r="X100" s="15">
        <v>8350.8084639498429</v>
      </c>
      <c r="Y100" s="15">
        <v>59976.45</v>
      </c>
      <c r="Z100" s="15">
        <v>376.02789968652036</v>
      </c>
      <c r="AA100" s="15">
        <v>86536.99</v>
      </c>
      <c r="AB100" s="31">
        <v>542.55166144200632</v>
      </c>
      <c r="AC100" s="29">
        <v>158937.65</v>
      </c>
      <c r="AD100" s="24">
        <v>996.47429467084635</v>
      </c>
      <c r="AE100" s="29">
        <v>704458.4</v>
      </c>
      <c r="AF100" s="30">
        <v>4416.6670846394982</v>
      </c>
      <c r="AG100" s="15">
        <v>439669.65</v>
      </c>
      <c r="AH100" s="15">
        <v>2756.5495297805646</v>
      </c>
      <c r="AI100" s="15">
        <v>241585.25</v>
      </c>
      <c r="AJ100" s="15">
        <v>1514.6410658307209</v>
      </c>
      <c r="AK100" s="15">
        <v>23203.5</v>
      </c>
      <c r="AL100" s="31">
        <v>145.47648902821317</v>
      </c>
      <c r="AM100" s="29">
        <v>3003.5699999999997</v>
      </c>
      <c r="AN100" s="24">
        <v>18.831159874608147</v>
      </c>
      <c r="AO100" s="29">
        <v>-195037.40000000002</v>
      </c>
      <c r="AP100" s="24">
        <v>-1222.8050156739814</v>
      </c>
      <c r="AQ100" s="29">
        <v>2125829.7599999998</v>
      </c>
      <c r="AR100" s="30">
        <v>13328.086269592477</v>
      </c>
      <c r="AS100" s="15">
        <v>1856934.76</v>
      </c>
      <c r="AT100" s="15">
        <v>11642.224200626959</v>
      </c>
      <c r="AU100" s="15">
        <v>293409</v>
      </c>
      <c r="AV100" s="15">
        <v>1839.5548589341693</v>
      </c>
      <c r="AW100" s="15">
        <v>268895</v>
      </c>
      <c r="AX100" s="15">
        <v>1685.862068965517</v>
      </c>
      <c r="AY100" s="15">
        <v>514.15</v>
      </c>
      <c r="AZ100" s="15">
        <v>3.2235109717868338</v>
      </c>
      <c r="BA100" s="15">
        <v>-23999.85</v>
      </c>
      <c r="BB100" s="31">
        <v>-150.4692789968652</v>
      </c>
      <c r="BC100" s="35">
        <v>-9.3109520094003528E-11</v>
      </c>
      <c r="BD100" s="4" t="s">
        <v>65</v>
      </c>
      <c r="BE100" s="4"/>
    </row>
    <row r="101" spans="1:57">
      <c r="A101" s="1">
        <v>0</v>
      </c>
      <c r="B101" s="3">
        <v>211</v>
      </c>
      <c r="C101" s="16">
        <v>97</v>
      </c>
      <c r="D101" s="18" t="s">
        <v>225</v>
      </c>
      <c r="E101" s="17" t="s">
        <v>226</v>
      </c>
      <c r="F101" s="13" t="s">
        <v>351</v>
      </c>
      <c r="G101" s="20" t="s">
        <v>58</v>
      </c>
      <c r="H101" s="18" t="s">
        <v>68</v>
      </c>
      <c r="I101" s="17" t="s">
        <v>69</v>
      </c>
      <c r="J101" s="14">
        <v>1</v>
      </c>
      <c r="K101" s="21">
        <v>0</v>
      </c>
      <c r="L101" s="22">
        <v>134</v>
      </c>
      <c r="M101" s="26">
        <v>1649</v>
      </c>
      <c r="N101" s="24">
        <v>2196431.6</v>
      </c>
      <c r="O101" s="28">
        <v>1331.97</v>
      </c>
      <c r="P101" s="22">
        <v>71</v>
      </c>
      <c r="Q101" s="28">
        <v>1906023.66</v>
      </c>
      <c r="R101" s="24">
        <v>14224.057164179103</v>
      </c>
      <c r="S101" s="29">
        <v>1994955.91</v>
      </c>
      <c r="T101" s="24">
        <v>14887.73067164179</v>
      </c>
      <c r="U101" s="29">
        <v>1199317.7100000002</v>
      </c>
      <c r="V101" s="30">
        <v>8950.1321641791055</v>
      </c>
      <c r="W101" s="15">
        <v>1042564.05</v>
      </c>
      <c r="X101" s="15">
        <v>7780.3287313432838</v>
      </c>
      <c r="Y101" s="15">
        <v>42424.3</v>
      </c>
      <c r="Z101" s="15">
        <v>316.59925373134331</v>
      </c>
      <c r="AA101" s="15">
        <v>114329.36</v>
      </c>
      <c r="AB101" s="31">
        <v>853.20417910447759</v>
      </c>
      <c r="AC101" s="29">
        <v>182764.93</v>
      </c>
      <c r="AD101" s="24">
        <v>1363.9173880597014</v>
      </c>
      <c r="AE101" s="29">
        <v>605996.09</v>
      </c>
      <c r="AF101" s="30">
        <v>4522.3588805970148</v>
      </c>
      <c r="AG101" s="15">
        <v>370350.8</v>
      </c>
      <c r="AH101" s="15">
        <v>2763.8119402985076</v>
      </c>
      <c r="AI101" s="15">
        <v>205544.64</v>
      </c>
      <c r="AJ101" s="15">
        <v>1533.9152238805971</v>
      </c>
      <c r="AK101" s="15">
        <v>30100.65</v>
      </c>
      <c r="AL101" s="31">
        <v>224.63171641791047</v>
      </c>
      <c r="AM101" s="29">
        <v>6877.18</v>
      </c>
      <c r="AN101" s="24">
        <v>51.322238805970152</v>
      </c>
      <c r="AO101" s="29">
        <v>-88932.25</v>
      </c>
      <c r="AP101" s="24">
        <v>-663.67350746268653</v>
      </c>
      <c r="AQ101" s="29">
        <v>2076556.4</v>
      </c>
      <c r="AR101" s="30">
        <v>15496.689552238806</v>
      </c>
      <c r="AS101" s="15">
        <v>1557639.4</v>
      </c>
      <c r="AT101" s="15">
        <v>11624.174626865672</v>
      </c>
      <c r="AU101" s="15">
        <v>524831</v>
      </c>
      <c r="AV101" s="15">
        <v>3916.6492537313434</v>
      </c>
      <c r="AW101" s="15">
        <v>518917</v>
      </c>
      <c r="AX101" s="15">
        <v>3872.5149253731342</v>
      </c>
      <c r="AY101" s="15">
        <v>176446.74</v>
      </c>
      <c r="AZ101" s="15">
        <v>1316.7667164179104</v>
      </c>
      <c r="BA101" s="15">
        <v>170532.74</v>
      </c>
      <c r="BB101" s="31">
        <v>1272.6323880597013</v>
      </c>
      <c r="BC101" s="35">
        <v>0</v>
      </c>
      <c r="BD101" s="4" t="s">
        <v>65</v>
      </c>
      <c r="BE101" s="4"/>
    </row>
    <row r="102" spans="1:57">
      <c r="A102" s="1">
        <v>1</v>
      </c>
      <c r="B102" s="3">
        <v>132</v>
      </c>
      <c r="C102" s="16">
        <v>98</v>
      </c>
      <c r="D102" s="18" t="s">
        <v>227</v>
      </c>
      <c r="E102" s="17" t="s">
        <v>228</v>
      </c>
      <c r="F102" s="13" t="s">
        <v>351</v>
      </c>
      <c r="G102" s="20" t="s">
        <v>58</v>
      </c>
      <c r="H102" s="18" t="s">
        <v>59</v>
      </c>
      <c r="I102" s="17" t="s">
        <v>60</v>
      </c>
      <c r="J102" s="14">
        <v>3</v>
      </c>
      <c r="K102" s="21">
        <v>0</v>
      </c>
      <c r="L102" s="22">
        <v>548</v>
      </c>
      <c r="M102" s="26">
        <v>4284</v>
      </c>
      <c r="N102" s="24">
        <v>7762627.75</v>
      </c>
      <c r="O102" s="28">
        <v>1812</v>
      </c>
      <c r="P102" s="22">
        <v>95</v>
      </c>
      <c r="Q102" s="28">
        <v>8508859.1099999994</v>
      </c>
      <c r="R102" s="24">
        <v>15527.115164233575</v>
      </c>
      <c r="S102" s="29">
        <v>8868322.5099999998</v>
      </c>
      <c r="T102" s="24">
        <v>16183.070273722627</v>
      </c>
      <c r="U102" s="29">
        <v>6177900.3999999994</v>
      </c>
      <c r="V102" s="30">
        <v>11273.540875912408</v>
      </c>
      <c r="W102" s="15">
        <v>5621853.3499999996</v>
      </c>
      <c r="X102" s="15">
        <v>10258.856478102189</v>
      </c>
      <c r="Y102" s="15">
        <v>267541.43</v>
      </c>
      <c r="Z102" s="15">
        <v>488.21428832116788</v>
      </c>
      <c r="AA102" s="15">
        <v>288505.62000000005</v>
      </c>
      <c r="AB102" s="31">
        <v>526.4701094890512</v>
      </c>
      <c r="AC102" s="29">
        <v>608661.03</v>
      </c>
      <c r="AD102" s="24">
        <v>1110.6953102189782</v>
      </c>
      <c r="AE102" s="29">
        <v>2047305.1900000002</v>
      </c>
      <c r="AF102" s="30">
        <v>3735.9583759124089</v>
      </c>
      <c r="AG102" s="15">
        <v>1106500</v>
      </c>
      <c r="AH102" s="15">
        <v>2019.1605839416059</v>
      </c>
      <c r="AI102" s="15">
        <v>831299.1</v>
      </c>
      <c r="AJ102" s="15">
        <v>1516.9691605839416</v>
      </c>
      <c r="AK102" s="15">
        <v>109506.09</v>
      </c>
      <c r="AL102" s="31">
        <v>199.8286313868613</v>
      </c>
      <c r="AM102" s="29">
        <v>34455.889999999992</v>
      </c>
      <c r="AN102" s="24">
        <v>62.875711678832104</v>
      </c>
      <c r="AO102" s="29">
        <v>-359463.39999999997</v>
      </c>
      <c r="AP102" s="24">
        <v>-655.95510948905098</v>
      </c>
      <c r="AQ102" s="29">
        <v>8873378.0999999996</v>
      </c>
      <c r="AR102" s="30">
        <v>16192.295802919709</v>
      </c>
      <c r="AS102" s="15">
        <v>7412141.0999999996</v>
      </c>
      <c r="AT102" s="15">
        <v>13525.804927007299</v>
      </c>
      <c r="AU102" s="15">
        <v>1788057</v>
      </c>
      <c r="AV102" s="15">
        <v>3262.8777372262775</v>
      </c>
      <c r="AW102" s="15">
        <v>1461237</v>
      </c>
      <c r="AX102" s="15">
        <v>2666.4908759124087</v>
      </c>
      <c r="AY102" s="15">
        <v>691338.99</v>
      </c>
      <c r="AZ102" s="15">
        <v>1261.5674999999999</v>
      </c>
      <c r="BA102" s="15">
        <v>364518.99</v>
      </c>
      <c r="BB102" s="31">
        <v>665.18063868613126</v>
      </c>
      <c r="BC102" s="35">
        <v>2.3283064365386963E-10</v>
      </c>
      <c r="BD102" s="4" t="s">
        <v>65</v>
      </c>
      <c r="BE102" s="4"/>
    </row>
    <row r="103" spans="1:57">
      <c r="A103" s="1">
        <v>0</v>
      </c>
      <c r="B103" s="3">
        <v>133</v>
      </c>
      <c r="C103" s="16">
        <v>99</v>
      </c>
      <c r="D103" s="18" t="s">
        <v>229</v>
      </c>
      <c r="E103" s="17" t="s">
        <v>230</v>
      </c>
      <c r="F103" s="13" t="s">
        <v>351</v>
      </c>
      <c r="G103" s="20" t="s">
        <v>58</v>
      </c>
      <c r="H103" s="18" t="s">
        <v>68</v>
      </c>
      <c r="I103" s="17" t="s">
        <v>69</v>
      </c>
      <c r="J103" s="14">
        <v>1</v>
      </c>
      <c r="K103" s="21">
        <v>0</v>
      </c>
      <c r="L103" s="22">
        <v>91.5</v>
      </c>
      <c r="M103" s="26">
        <v>1225</v>
      </c>
      <c r="N103" s="24">
        <v>3456481.14</v>
      </c>
      <c r="O103" s="28">
        <v>2821.61</v>
      </c>
      <c r="P103" s="22">
        <v>46</v>
      </c>
      <c r="Q103" s="28">
        <v>1474565.2799999998</v>
      </c>
      <c r="R103" s="24">
        <v>16115.467540983604</v>
      </c>
      <c r="S103" s="29">
        <v>1560153.4799999997</v>
      </c>
      <c r="T103" s="24">
        <v>17050.857704918031</v>
      </c>
      <c r="U103" s="29">
        <v>986281.79999999993</v>
      </c>
      <c r="V103" s="30">
        <v>10779.03606557377</v>
      </c>
      <c r="W103" s="15">
        <v>898164.14999999991</v>
      </c>
      <c r="X103" s="15">
        <v>9816.001639344262</v>
      </c>
      <c r="Y103" s="15">
        <v>37605.65</v>
      </c>
      <c r="Z103" s="15">
        <v>410.99071038251367</v>
      </c>
      <c r="AA103" s="15">
        <v>50512</v>
      </c>
      <c r="AB103" s="31">
        <v>552.04371584699459</v>
      </c>
      <c r="AC103" s="29">
        <v>188186.1</v>
      </c>
      <c r="AD103" s="24">
        <v>2056.6786885245901</v>
      </c>
      <c r="AE103" s="29">
        <v>367638.19999999995</v>
      </c>
      <c r="AF103" s="30">
        <v>4017.9038251366114</v>
      </c>
      <c r="AG103" s="15">
        <v>77779.600000000006</v>
      </c>
      <c r="AH103" s="15">
        <v>850.05027322404374</v>
      </c>
      <c r="AI103" s="15">
        <v>289858.59999999998</v>
      </c>
      <c r="AJ103" s="15">
        <v>3167.853551912568</v>
      </c>
      <c r="AK103" s="15">
        <v>0</v>
      </c>
      <c r="AL103" s="31">
        <v>0</v>
      </c>
      <c r="AM103" s="29">
        <v>18047.38</v>
      </c>
      <c r="AN103" s="24">
        <v>197.23912568306011</v>
      </c>
      <c r="AO103" s="29">
        <v>-85588.2</v>
      </c>
      <c r="AP103" s="24">
        <v>-935.39016393442614</v>
      </c>
      <c r="AQ103" s="29">
        <v>1357846.3</v>
      </c>
      <c r="AR103" s="30">
        <v>14839.850273224045</v>
      </c>
      <c r="AS103" s="15">
        <v>1589597.3</v>
      </c>
      <c r="AT103" s="15">
        <v>17372.648087431695</v>
      </c>
      <c r="AU103" s="15">
        <v>-240501</v>
      </c>
      <c r="AV103" s="15">
        <v>-2628.4262295081967</v>
      </c>
      <c r="AW103" s="15">
        <v>-231751</v>
      </c>
      <c r="AX103" s="15">
        <v>-2532.7978142076499</v>
      </c>
      <c r="AY103" s="15">
        <v>-125468.98</v>
      </c>
      <c r="AZ103" s="15">
        <v>-1371.2456830601093</v>
      </c>
      <c r="BA103" s="15">
        <v>-116718.98</v>
      </c>
      <c r="BB103" s="31">
        <v>-1275.6172677595628</v>
      </c>
      <c r="BC103" s="35">
        <v>2.4738255888223648E-10</v>
      </c>
      <c r="BD103" s="4" t="s">
        <v>58</v>
      </c>
      <c r="BE103" s="4"/>
    </row>
    <row r="104" spans="1:57">
      <c r="A104" s="1">
        <v>1</v>
      </c>
      <c r="B104" s="3">
        <v>27</v>
      </c>
      <c r="C104" s="16">
        <v>100</v>
      </c>
      <c r="D104" s="18" t="s">
        <v>231</v>
      </c>
      <c r="E104" s="17" t="s">
        <v>232</v>
      </c>
      <c r="F104" s="13" t="s">
        <v>351</v>
      </c>
      <c r="G104" s="20" t="s">
        <v>58</v>
      </c>
      <c r="H104" s="18" t="s">
        <v>68</v>
      </c>
      <c r="I104" s="17" t="s">
        <v>69</v>
      </c>
      <c r="J104" s="14">
        <v>1</v>
      </c>
      <c r="K104" s="21">
        <v>0</v>
      </c>
      <c r="L104" s="22">
        <v>789</v>
      </c>
      <c r="M104" s="26">
        <v>10646</v>
      </c>
      <c r="N104" s="24">
        <v>22831318.170000002</v>
      </c>
      <c r="O104" s="28">
        <v>2144.59</v>
      </c>
      <c r="P104" s="22">
        <v>49</v>
      </c>
      <c r="Q104" s="28">
        <v>10734581.219999999</v>
      </c>
      <c r="R104" s="24">
        <v>13605.299391634979</v>
      </c>
      <c r="S104" s="29">
        <v>11013156.329999998</v>
      </c>
      <c r="T104" s="24">
        <v>13958.373041825093</v>
      </c>
      <c r="U104" s="29">
        <v>7730143.0199999996</v>
      </c>
      <c r="V104" s="30">
        <v>9797.3929277566531</v>
      </c>
      <c r="W104" s="15">
        <v>6982473.6999999993</v>
      </c>
      <c r="X104" s="15">
        <v>8849.776552598225</v>
      </c>
      <c r="Y104" s="15">
        <v>248798.47999999998</v>
      </c>
      <c r="Z104" s="15">
        <v>315.33394169835231</v>
      </c>
      <c r="AA104" s="15">
        <v>498870.83999999997</v>
      </c>
      <c r="AB104" s="31">
        <v>632.28243346007605</v>
      </c>
      <c r="AC104" s="29">
        <v>1089679.2</v>
      </c>
      <c r="AD104" s="24">
        <v>1381.0889733840304</v>
      </c>
      <c r="AE104" s="29">
        <v>2002965.45</v>
      </c>
      <c r="AF104" s="30">
        <v>2538.6127376425857</v>
      </c>
      <c r="AG104" s="15">
        <v>762740.95</v>
      </c>
      <c r="AH104" s="15">
        <v>966.71856780735106</v>
      </c>
      <c r="AI104" s="15">
        <v>1196415.8999999999</v>
      </c>
      <c r="AJ104" s="15">
        <v>1516.3699619771862</v>
      </c>
      <c r="AK104" s="15">
        <v>43808.6</v>
      </c>
      <c r="AL104" s="31">
        <v>55.524207858048158</v>
      </c>
      <c r="AM104" s="29">
        <v>190368.66</v>
      </c>
      <c r="AN104" s="24">
        <v>241.2784030418251</v>
      </c>
      <c r="AO104" s="29">
        <v>-278575.11</v>
      </c>
      <c r="AP104" s="24">
        <v>-353.07365019011405</v>
      </c>
      <c r="AQ104" s="29">
        <v>11282038.34</v>
      </c>
      <c r="AR104" s="30">
        <v>14299.161394169836</v>
      </c>
      <c r="AS104" s="15">
        <v>11172407.34</v>
      </c>
      <c r="AT104" s="15">
        <v>14160.212091254753</v>
      </c>
      <c r="AU104" s="15">
        <v>-104007</v>
      </c>
      <c r="AV104" s="15">
        <v>-131.8212927756654</v>
      </c>
      <c r="AW104" s="15">
        <v>109631</v>
      </c>
      <c r="AX104" s="15">
        <v>138.94930291508237</v>
      </c>
      <c r="AY104" s="15">
        <v>333819.12</v>
      </c>
      <c r="AZ104" s="15">
        <v>423.09140684410647</v>
      </c>
      <c r="BA104" s="15">
        <v>547457.12</v>
      </c>
      <c r="BB104" s="31">
        <v>693.86200253485413</v>
      </c>
      <c r="BC104" s="35">
        <v>1.0477378964424133E-9</v>
      </c>
      <c r="BD104" s="4" t="s">
        <v>58</v>
      </c>
      <c r="BE104" s="4"/>
    </row>
    <row r="105" spans="1:57">
      <c r="A105" s="1">
        <v>0</v>
      </c>
      <c r="B105" s="3">
        <v>26</v>
      </c>
      <c r="C105" s="16">
        <v>101</v>
      </c>
      <c r="D105" s="18" t="s">
        <v>233</v>
      </c>
      <c r="E105" s="17" t="s">
        <v>232</v>
      </c>
      <c r="F105" s="13" t="s">
        <v>351</v>
      </c>
      <c r="G105" s="20" t="s">
        <v>58</v>
      </c>
      <c r="H105" s="18" t="s">
        <v>63</v>
      </c>
      <c r="I105" s="17" t="s">
        <v>64</v>
      </c>
      <c r="J105" s="14">
        <v>2</v>
      </c>
      <c r="K105" s="21">
        <v>0</v>
      </c>
      <c r="L105" s="22">
        <v>486</v>
      </c>
      <c r="M105" s="26">
        <v>15456</v>
      </c>
      <c r="N105" s="24">
        <v>31179792.620000001</v>
      </c>
      <c r="O105" s="28">
        <v>2017.32</v>
      </c>
      <c r="P105" s="22">
        <v>35</v>
      </c>
      <c r="Q105" s="28">
        <v>10534493.619999999</v>
      </c>
      <c r="R105" s="24">
        <v>21675.912798353907</v>
      </c>
      <c r="S105" s="29">
        <v>10904480.989999998</v>
      </c>
      <c r="T105" s="24">
        <v>22437.203683127569</v>
      </c>
      <c r="U105" s="29">
        <v>6825978.2400000002</v>
      </c>
      <c r="V105" s="30">
        <v>14045.222716049384</v>
      </c>
      <c r="W105" s="15">
        <v>5995632.7999999998</v>
      </c>
      <c r="X105" s="15">
        <v>12336.693004115226</v>
      </c>
      <c r="Y105" s="15">
        <v>326287.90999999997</v>
      </c>
      <c r="Z105" s="15">
        <v>671.37430041152254</v>
      </c>
      <c r="AA105" s="15">
        <v>504057.53</v>
      </c>
      <c r="AB105" s="31">
        <v>1037.1554115226338</v>
      </c>
      <c r="AC105" s="29">
        <v>998205.51</v>
      </c>
      <c r="AD105" s="24">
        <v>2053.9208024691357</v>
      </c>
      <c r="AE105" s="29">
        <v>2935970.7</v>
      </c>
      <c r="AF105" s="30">
        <v>6041.0919753086428</v>
      </c>
      <c r="AG105" s="15">
        <v>1804838.05</v>
      </c>
      <c r="AH105" s="15">
        <v>3713.6585390946502</v>
      </c>
      <c r="AI105" s="15">
        <v>1059912.1499999999</v>
      </c>
      <c r="AJ105" s="15">
        <v>2180.8891975308638</v>
      </c>
      <c r="AK105" s="15">
        <v>71220.5</v>
      </c>
      <c r="AL105" s="31">
        <v>146.54423868312756</v>
      </c>
      <c r="AM105" s="29">
        <v>144326.54</v>
      </c>
      <c r="AN105" s="24">
        <v>296.96818930041155</v>
      </c>
      <c r="AO105" s="29">
        <v>-369987.37</v>
      </c>
      <c r="AP105" s="24">
        <v>-761.29088477366258</v>
      </c>
      <c r="AQ105" s="29">
        <v>9853583.4199999999</v>
      </c>
      <c r="AR105" s="30">
        <v>20274.863004115225</v>
      </c>
      <c r="AS105" s="15">
        <v>10874606.42</v>
      </c>
      <c r="AT105" s="15">
        <v>22375.733374485597</v>
      </c>
      <c r="AU105" s="15">
        <v>-965470</v>
      </c>
      <c r="AV105" s="15">
        <v>-1986.5637860082304</v>
      </c>
      <c r="AW105" s="15">
        <v>-1021023</v>
      </c>
      <c r="AX105" s="15">
        <v>-2100.87037037037</v>
      </c>
      <c r="AY105" s="15">
        <v>-625357.19999999995</v>
      </c>
      <c r="AZ105" s="15">
        <v>-1286.743209876543</v>
      </c>
      <c r="BA105" s="15">
        <v>-680910.2</v>
      </c>
      <c r="BB105" s="31">
        <v>-1401.049794238683</v>
      </c>
      <c r="BC105" s="35">
        <v>6.9849193096160889E-10</v>
      </c>
      <c r="BD105" s="4" t="s">
        <v>65</v>
      </c>
      <c r="BE105" s="4"/>
    </row>
    <row r="106" spans="1:57">
      <c r="A106" s="1">
        <v>1</v>
      </c>
      <c r="B106" s="3">
        <v>134</v>
      </c>
      <c r="C106" s="16">
        <v>102</v>
      </c>
      <c r="D106" s="18" t="s">
        <v>234</v>
      </c>
      <c r="E106" s="17" t="s">
        <v>235</v>
      </c>
      <c r="F106" s="13" t="s">
        <v>351</v>
      </c>
      <c r="G106" s="20" t="s">
        <v>58</v>
      </c>
      <c r="H106" s="18" t="s">
        <v>59</v>
      </c>
      <c r="I106" s="17" t="s">
        <v>60</v>
      </c>
      <c r="J106" s="14">
        <v>3</v>
      </c>
      <c r="K106" s="21">
        <v>0</v>
      </c>
      <c r="L106" s="22">
        <v>377</v>
      </c>
      <c r="M106" s="26">
        <v>3247</v>
      </c>
      <c r="N106" s="24">
        <v>5032461.8</v>
      </c>
      <c r="O106" s="28">
        <v>1549.88</v>
      </c>
      <c r="P106" s="22">
        <v>100</v>
      </c>
      <c r="Q106" s="28">
        <v>6042223.8499999987</v>
      </c>
      <c r="R106" s="24">
        <v>16027.118965517238</v>
      </c>
      <c r="S106" s="29">
        <v>6332094.9999999991</v>
      </c>
      <c r="T106" s="24">
        <v>16796.007957559679</v>
      </c>
      <c r="U106" s="29">
        <v>4329970.5199999996</v>
      </c>
      <c r="V106" s="30">
        <v>11485.332944297081</v>
      </c>
      <c r="W106" s="15">
        <v>3895152.9</v>
      </c>
      <c r="X106" s="15">
        <v>10331.970557029177</v>
      </c>
      <c r="Y106" s="15">
        <v>166820</v>
      </c>
      <c r="Z106" s="15">
        <v>442.49336870026525</v>
      </c>
      <c r="AA106" s="15">
        <v>267997.62</v>
      </c>
      <c r="AB106" s="31">
        <v>710.86901856763927</v>
      </c>
      <c r="AC106" s="29">
        <v>605724.46</v>
      </c>
      <c r="AD106" s="24">
        <v>1606.6961803713527</v>
      </c>
      <c r="AE106" s="29">
        <v>1362999.5</v>
      </c>
      <c r="AF106" s="30">
        <v>3615.3832891246684</v>
      </c>
      <c r="AG106" s="15">
        <v>398403.7</v>
      </c>
      <c r="AH106" s="15">
        <v>1056.7737400530505</v>
      </c>
      <c r="AI106" s="15">
        <v>825538.6</v>
      </c>
      <c r="AJ106" s="15">
        <v>2189.7575596816973</v>
      </c>
      <c r="AK106" s="15">
        <v>139057.20000000001</v>
      </c>
      <c r="AL106" s="31">
        <v>368.85198938992045</v>
      </c>
      <c r="AM106" s="29">
        <v>33400.520000000004</v>
      </c>
      <c r="AN106" s="24">
        <v>88.59554376657826</v>
      </c>
      <c r="AO106" s="29">
        <v>-289871.15000000002</v>
      </c>
      <c r="AP106" s="24">
        <v>-768.88899204244035</v>
      </c>
      <c r="AQ106" s="29">
        <v>6404437.8499999996</v>
      </c>
      <c r="AR106" s="30">
        <v>16987.898806366047</v>
      </c>
      <c r="AS106" s="15">
        <v>5067456.8499999996</v>
      </c>
      <c r="AT106" s="15">
        <v>13441.530106100794</v>
      </c>
      <c r="AU106" s="15">
        <v>1630364</v>
      </c>
      <c r="AV106" s="15">
        <v>4324.5729442970824</v>
      </c>
      <c r="AW106" s="15">
        <v>1336981</v>
      </c>
      <c r="AX106" s="15">
        <v>3546.3687002652514</v>
      </c>
      <c r="AY106" s="15">
        <v>655597</v>
      </c>
      <c r="AZ106" s="15">
        <v>1738.9840848806366</v>
      </c>
      <c r="BA106" s="15">
        <v>362214</v>
      </c>
      <c r="BB106" s="31">
        <v>960.77984084880632</v>
      </c>
      <c r="BC106" s="35">
        <v>9.3132257461547852E-10</v>
      </c>
      <c r="BD106" s="4" t="s">
        <v>58</v>
      </c>
      <c r="BE106" s="4"/>
    </row>
    <row r="107" spans="1:57" ht="13.5" thickBot="1">
      <c r="A107" s="1">
        <v>0</v>
      </c>
      <c r="B107" s="3">
        <v>135</v>
      </c>
      <c r="C107" s="16">
        <v>103</v>
      </c>
      <c r="D107" s="19" t="s">
        <v>236</v>
      </c>
      <c r="E107" s="17" t="s">
        <v>237</v>
      </c>
      <c r="F107" s="13" t="s">
        <v>351</v>
      </c>
      <c r="G107" s="20" t="s">
        <v>58</v>
      </c>
      <c r="H107" s="19" t="s">
        <v>68</v>
      </c>
      <c r="I107" s="17" t="s">
        <v>69</v>
      </c>
      <c r="J107" s="14">
        <v>1</v>
      </c>
      <c r="K107" s="21">
        <v>0</v>
      </c>
      <c r="L107" s="23">
        <v>240.5</v>
      </c>
      <c r="M107" s="27">
        <v>2149</v>
      </c>
      <c r="N107" s="25">
        <v>3345318.62</v>
      </c>
      <c r="O107" s="28">
        <v>1556.68</v>
      </c>
      <c r="P107" s="23">
        <v>62</v>
      </c>
      <c r="Q107" s="28">
        <v>3157123.379999999</v>
      </c>
      <c r="R107" s="25">
        <v>13127.332141372137</v>
      </c>
      <c r="S107" s="29">
        <v>3409212.209999999</v>
      </c>
      <c r="T107" s="25">
        <v>14175.518544698542</v>
      </c>
      <c r="U107" s="29">
        <v>2186242.5199999996</v>
      </c>
      <c r="V107" s="32">
        <v>9090.4054885654859</v>
      </c>
      <c r="W107" s="33">
        <v>1993471.2999999998</v>
      </c>
      <c r="X107" s="33">
        <v>8288.8619542619526</v>
      </c>
      <c r="Y107" s="33">
        <v>62709.46</v>
      </c>
      <c r="Z107" s="33">
        <v>260.74619542619541</v>
      </c>
      <c r="AA107" s="33">
        <v>130061.75999999999</v>
      </c>
      <c r="AB107" s="34">
        <v>540.7973388773388</v>
      </c>
      <c r="AC107" s="29">
        <v>307763.15000000002</v>
      </c>
      <c r="AD107" s="25">
        <v>1279.6804573804575</v>
      </c>
      <c r="AE107" s="29">
        <v>903097.95</v>
      </c>
      <c r="AF107" s="32">
        <v>3755.0850311850309</v>
      </c>
      <c r="AG107" s="33">
        <v>450292.15</v>
      </c>
      <c r="AH107" s="33">
        <v>1872.3166320166322</v>
      </c>
      <c r="AI107" s="33">
        <v>362276.05</v>
      </c>
      <c r="AJ107" s="33">
        <v>1506.3453222453222</v>
      </c>
      <c r="AK107" s="33">
        <v>90529.75</v>
      </c>
      <c r="AL107" s="34">
        <v>376.42307692307691</v>
      </c>
      <c r="AM107" s="29">
        <v>12108.59</v>
      </c>
      <c r="AN107" s="25">
        <v>50.347567567567566</v>
      </c>
      <c r="AO107" s="29">
        <v>-252088.83</v>
      </c>
      <c r="AP107" s="25">
        <v>-1048.1864033264033</v>
      </c>
      <c r="AQ107" s="29">
        <v>3344776.97</v>
      </c>
      <c r="AR107" s="32">
        <v>13907.596548856549</v>
      </c>
      <c r="AS107" s="33">
        <v>2082198.97</v>
      </c>
      <c r="AT107" s="33">
        <v>8657.7919750519741</v>
      </c>
      <c r="AU107" s="33">
        <v>1270757</v>
      </c>
      <c r="AV107" s="33">
        <v>5283.8128898128898</v>
      </c>
      <c r="AW107" s="33">
        <v>1262578</v>
      </c>
      <c r="AX107" s="33">
        <v>5249.804573804573</v>
      </c>
      <c r="AY107" s="33">
        <v>195832.59</v>
      </c>
      <c r="AZ107" s="33">
        <v>814.27272349272346</v>
      </c>
      <c r="BA107" s="33">
        <v>187653.59</v>
      </c>
      <c r="BB107" s="34">
        <v>780.26440748440746</v>
      </c>
      <c r="BC107" s="35">
        <v>7.8580342233181E-10</v>
      </c>
      <c r="BD107" s="4" t="s">
        <v>65</v>
      </c>
      <c r="BE107" s="4"/>
    </row>
  </sheetData>
  <autoFilter ref="D15:BB15"/>
  <mergeCells count="3">
    <mergeCell ref="V13:AB13"/>
    <mergeCell ref="AF13:AL13"/>
    <mergeCell ref="AR13:BB13"/>
  </mergeCells>
  <phoneticPr fontId="3" type="noConversion"/>
  <conditionalFormatting sqref="A16:BD107 BF16:IV107">
    <cfRule type="expression" dxfId="10" priority="2" stopIfTrue="1">
      <formula>$A16=0</formula>
    </cfRule>
  </conditionalFormatting>
  <conditionalFormatting sqref="BE16:BE107">
    <cfRule type="expression" dxfId="9" priority="1" stopIfTrue="1">
      <formula>$A16=0</formula>
    </cfRule>
  </conditionalFormatting>
  <pageMargins left="0.19685039370078741" right="0.19685039370078741" top="0.39370078740157483" bottom="0.39370078740157483" header="0.51181102362204722" footer="0.19685039370078741"/>
  <pageSetup paperSize="9" scale="64" fitToHeight="0" orientation="landscape" r:id="rId1"/>
  <headerFooter scaleWithDoc="0">
    <oddFooter>&amp;L&amp;8&amp;F/AVFIN/avtro&amp;C&amp;8&amp;P/&amp;N&amp;R&amp;8&amp;A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02"/>
  <sheetViews>
    <sheetView showGridLines="0" topLeftCell="D1" workbookViewId="0">
      <selection activeCell="D7" sqref="D7"/>
    </sheetView>
  </sheetViews>
  <sheetFormatPr baseColWidth="10" defaultRowHeight="12.75"/>
  <cols>
    <col min="1" max="1" width="11.42578125" style="1" hidden="1" customWidth="1"/>
    <col min="2" max="2" width="6.42578125" style="1" hidden="1" customWidth="1"/>
    <col min="3" max="3" width="10.5703125" style="1" hidden="1" customWidth="1"/>
    <col min="4" max="4" width="25.140625" style="1" customWidth="1"/>
    <col min="5" max="5" width="24" style="1" hidden="1" customWidth="1"/>
    <col min="6" max="6" width="5.7109375" style="1" hidden="1" customWidth="1"/>
    <col min="7" max="7" width="8.28515625" style="1" bestFit="1" customWidth="1"/>
    <col min="8" max="8" width="7.85546875" style="1" hidden="1" customWidth="1"/>
    <col min="9" max="9" width="24" style="1" hidden="1" customWidth="1"/>
    <col min="10" max="10" width="14.28515625" style="1" bestFit="1" customWidth="1"/>
    <col min="11" max="13" width="21.5703125" style="1" hidden="1" customWidth="1"/>
    <col min="14" max="14" width="8.7109375" style="1" customWidth="1"/>
    <col min="15" max="15" width="11" style="1" hidden="1" customWidth="1"/>
    <col min="16" max="16" width="10.7109375" style="1" customWidth="1"/>
    <col min="17" max="17" width="19.7109375" style="1" hidden="1" customWidth="1"/>
    <col min="18" max="18" width="10" style="1" customWidth="1"/>
    <col min="19" max="19" width="12.140625" style="1" hidden="1" customWidth="1"/>
    <col min="20" max="20" width="8.7109375" style="1" customWidth="1"/>
    <col min="21" max="21" width="17" style="1" hidden="1" customWidth="1"/>
    <col min="22" max="22" width="10.28515625" style="1" customWidth="1"/>
    <col min="23" max="23" width="16.85546875" style="1" hidden="1" customWidth="1"/>
    <col min="24" max="24" width="8.7109375" style="1" customWidth="1"/>
    <col min="25" max="25" width="12.140625" style="1" hidden="1" customWidth="1"/>
    <col min="26" max="26" width="8.7109375" style="1" customWidth="1"/>
    <col min="27" max="27" width="12.28515625" style="1" hidden="1" customWidth="1"/>
    <col min="28" max="28" width="10.7109375" style="1" customWidth="1"/>
    <col min="29" max="29" width="24.42578125" style="1" hidden="1" customWidth="1"/>
    <col min="30" max="30" width="8.7109375" style="1" customWidth="1"/>
    <col min="31" max="31" width="18" style="1" hidden="1" customWidth="1"/>
    <col min="32" max="32" width="11.85546875" style="1" customWidth="1"/>
    <col min="33" max="33" width="16.28515625" style="1" hidden="1" customWidth="1"/>
    <col min="34" max="34" width="8.7109375" style="1" customWidth="1"/>
    <col min="35" max="35" width="14.28515625" style="1" hidden="1" customWidth="1"/>
    <col min="36" max="36" width="8.7109375" style="1" customWidth="1"/>
    <col min="37" max="37" width="11.140625" style="1" hidden="1" customWidth="1"/>
    <col min="38" max="38" width="11.42578125" style="1" customWidth="1"/>
    <col min="39" max="39" width="9.85546875" style="1" hidden="1" customWidth="1"/>
    <col min="40" max="40" width="8.7109375" style="1" customWidth="1"/>
    <col min="41" max="41" width="24.5703125" style="1" hidden="1" customWidth="1"/>
    <col min="42" max="42" width="11.42578125" style="1"/>
    <col min="43" max="43" width="15.42578125" style="1" hidden="1" customWidth="1"/>
    <col min="44" max="44" width="8.7109375" style="1" customWidth="1"/>
    <col min="45" max="45" width="14.140625" style="1" hidden="1" customWidth="1"/>
    <col min="46" max="46" width="8.7109375" style="1" hidden="1" customWidth="1"/>
    <col min="47" max="47" width="12.140625" style="1" hidden="1" customWidth="1"/>
    <col min="48" max="48" width="8.7109375" style="1" customWidth="1"/>
    <col min="49" max="49" width="20.7109375" style="1" hidden="1" customWidth="1"/>
    <col min="50" max="50" width="29.28515625" style="1" hidden="1" customWidth="1"/>
    <col min="51" max="51" width="19" style="1" hidden="1" customWidth="1"/>
    <col min="52" max="52" width="8.7109375" style="1" customWidth="1"/>
    <col min="53" max="53" width="11.7109375" style="1" hidden="1" customWidth="1"/>
    <col min="54" max="54" width="18.42578125" style="1" hidden="1" customWidth="1"/>
    <col min="55" max="55" width="11.7109375" style="1" hidden="1" customWidth="1"/>
    <col min="56" max="57" width="9.85546875" style="1" customWidth="1"/>
    <col min="58" max="16384" width="11.42578125" style="1"/>
  </cols>
  <sheetData>
    <row r="1" spans="1:55">
      <c r="D1" s="6" t="s">
        <v>260</v>
      </c>
    </row>
    <row r="2" spans="1:55">
      <c r="D2" s="1" t="s">
        <v>261</v>
      </c>
    </row>
    <row r="7" spans="1:55" ht="20.25">
      <c r="D7" s="179" t="s">
        <v>364</v>
      </c>
    </row>
    <row r="8" spans="1:55">
      <c r="D8" s="5">
        <v>41582</v>
      </c>
    </row>
    <row r="9" spans="1:55">
      <c r="O9" s="123"/>
    </row>
    <row r="10" spans="1:55" s="7" customFormat="1" ht="11.25">
      <c r="D10" s="122" t="s">
        <v>262</v>
      </c>
      <c r="M10" s="123">
        <f>SUBTOTAL(9,N16:N65536)</f>
        <v>28737.5</v>
      </c>
      <c r="N10" s="123">
        <f>SUBTOTAL(1,N16:N65536)</f>
        <v>153.6764705882353</v>
      </c>
      <c r="O10" s="123">
        <f>SUBTOTAL(9,O16:O65536)</f>
        <v>491379373.51999992</v>
      </c>
      <c r="P10" s="123">
        <f>O10/$M$10</f>
        <v>17098.89077059591</v>
      </c>
      <c r="Q10" s="123">
        <f>SUBTOTAL(9,Q16:Q65536)</f>
        <v>510107310.15000021</v>
      </c>
      <c r="R10" s="123">
        <f>Q10/$M$10</f>
        <v>17750.580605480653</v>
      </c>
      <c r="S10" s="123">
        <f>SUBTOTAL(9,S16:S65536)</f>
        <v>329249913.38999999</v>
      </c>
      <c r="T10" s="123">
        <f>S10/$M$10</f>
        <v>11457.152271074379</v>
      </c>
      <c r="U10" s="123">
        <f>SUBTOTAL(9,U16:U65536)</f>
        <v>295356525.89000028</v>
      </c>
      <c r="V10" s="123">
        <f>U10/$M$10</f>
        <v>10277.739047933894</v>
      </c>
      <c r="W10" s="123">
        <f>SUBTOTAL(9,W16:W65536)</f>
        <v>12832012.289999997</v>
      </c>
      <c r="X10" s="123">
        <f>W10/$M$10</f>
        <v>446.52500356676808</v>
      </c>
      <c r="Y10" s="123">
        <f>SUBTOTAL(9,Y16:Y65536)</f>
        <v>21061375.210000005</v>
      </c>
      <c r="Z10" s="123">
        <f>Y10/$M$10</f>
        <v>732.88821957372784</v>
      </c>
      <c r="AA10" s="123">
        <f>SUBTOTAL(9,AA16:AA65536)</f>
        <v>46588658.609999985</v>
      </c>
      <c r="AB10" s="123">
        <f>AA10/$M$10</f>
        <v>1621.1799429317089</v>
      </c>
      <c r="AC10" s="123">
        <f>SUBTOTAL(9,AC16:AC65536)</f>
        <v>128945752.56999993</v>
      </c>
      <c r="AD10" s="123">
        <f>AC10/$M$10</f>
        <v>4487.0205331013458</v>
      </c>
      <c r="AE10" s="123">
        <f>SUBTOTAL(9,AE16:AE65536)</f>
        <v>64432650.059999958</v>
      </c>
      <c r="AF10" s="123">
        <f>AE10/$M$10</f>
        <v>2242.1104849064795</v>
      </c>
      <c r="AG10" s="123">
        <f>SUBTOTAL(9,AG16:AG65536)</f>
        <v>57224657.389999993</v>
      </c>
      <c r="AH10" s="123">
        <f>AG10/$M$10</f>
        <v>1991.2886434101781</v>
      </c>
      <c r="AI10" s="123">
        <f>SUBTOTAL(9,AI16:AI65536)</f>
        <v>7288445.1199999992</v>
      </c>
      <c r="AJ10" s="123">
        <f>AI10/$M$10</f>
        <v>253.62140478468896</v>
      </c>
      <c r="AK10" s="123">
        <f>SUBTOTAL(9,AK16:AK65536)</f>
        <v>5322985.5799999963</v>
      </c>
      <c r="AL10" s="123">
        <f>AK10/$M$10</f>
        <v>185.22785837320561</v>
      </c>
      <c r="AM10" s="123">
        <f>SUBTOTAL(9,AM16:AM65536)</f>
        <v>-18727936.629999999</v>
      </c>
      <c r="AN10" s="123">
        <f>AM10/$M$10</f>
        <v>-651.68983488473248</v>
      </c>
      <c r="AO10" s="123">
        <f>SUBTOTAL(9,AO16:AO65536)</f>
        <v>491951160.09999996</v>
      </c>
      <c r="AP10" s="123">
        <f>AO10/$M$10</f>
        <v>17118.787650282731</v>
      </c>
      <c r="AQ10" s="123">
        <f>SUBTOTAL(9,AQ16:AQ65536)</f>
        <v>437874026.10000002</v>
      </c>
      <c r="AR10" s="123">
        <f>AQ10/$M$10</f>
        <v>15237.025701609396</v>
      </c>
      <c r="AS10" s="123"/>
      <c r="AT10" s="123"/>
      <c r="AU10" s="123">
        <f>SUBTOTAL(9,AU16:AU65536)</f>
        <v>54077134</v>
      </c>
      <c r="AV10" s="123">
        <f>AU10/$M$10</f>
        <v>1881.7619486733363</v>
      </c>
      <c r="AW10" s="123"/>
      <c r="AX10" s="123"/>
      <c r="AY10" s="123">
        <f>SUBTOTAL(9,AY16:AY65536)</f>
        <v>571786.58000000101</v>
      </c>
      <c r="AZ10" s="123">
        <f>AY10/$M$10</f>
        <v>19.896879686820391</v>
      </c>
    </row>
    <row r="11" spans="1:55" ht="6" customHeight="1" thickBot="1"/>
    <row r="12" spans="1:55" ht="13.5" hidden="1" thickBot="1">
      <c r="B12" s="2" t="s">
        <v>289</v>
      </c>
      <c r="C12" s="2" t="s">
        <v>1</v>
      </c>
      <c r="D12" s="8" t="s">
        <v>2</v>
      </c>
      <c r="E12" s="8" t="s">
        <v>3</v>
      </c>
      <c r="F12" s="8" t="s">
        <v>5</v>
      </c>
      <c r="G12" s="8" t="s">
        <v>6</v>
      </c>
      <c r="H12" s="8" t="s">
        <v>9</v>
      </c>
      <c r="I12" s="8" t="s">
        <v>4</v>
      </c>
      <c r="J12" s="8" t="s">
        <v>353</v>
      </c>
      <c r="K12" s="8" t="s">
        <v>354</v>
      </c>
      <c r="L12" s="8" t="s">
        <v>355</v>
      </c>
      <c r="M12" s="8" t="s">
        <v>356</v>
      </c>
      <c r="N12" s="8" t="s">
        <v>10</v>
      </c>
      <c r="O12" s="8" t="s">
        <v>15</v>
      </c>
      <c r="P12" s="8" t="s">
        <v>16</v>
      </c>
      <c r="Q12" s="8" t="s">
        <v>17</v>
      </c>
      <c r="R12" s="8" t="s">
        <v>18</v>
      </c>
      <c r="S12" s="8" t="s">
        <v>19</v>
      </c>
      <c r="T12" s="8" t="s">
        <v>20</v>
      </c>
      <c r="U12" s="8" t="s">
        <v>21</v>
      </c>
      <c r="V12" s="8" t="s">
        <v>22</v>
      </c>
      <c r="W12" s="8" t="s">
        <v>23</v>
      </c>
      <c r="X12" s="8" t="s">
        <v>24</v>
      </c>
      <c r="Y12" s="8" t="s">
        <v>25</v>
      </c>
      <c r="Z12" s="8" t="s">
        <v>26</v>
      </c>
      <c r="AA12" s="8" t="s">
        <v>27</v>
      </c>
      <c r="AB12" s="8" t="s">
        <v>28</v>
      </c>
      <c r="AC12" s="8" t="s">
        <v>29</v>
      </c>
      <c r="AD12" s="8" t="s">
        <v>30</v>
      </c>
      <c r="AE12" s="8" t="s">
        <v>31</v>
      </c>
      <c r="AF12" s="8" t="s">
        <v>32</v>
      </c>
      <c r="AG12" s="8" t="s">
        <v>33</v>
      </c>
      <c r="AH12" s="8" t="s">
        <v>34</v>
      </c>
      <c r="AI12" s="8" t="s">
        <v>35</v>
      </c>
      <c r="AJ12" s="8" t="s">
        <v>36</v>
      </c>
      <c r="AK12" s="8" t="s">
        <v>37</v>
      </c>
      <c r="AL12" s="8" t="s">
        <v>38</v>
      </c>
      <c r="AM12" s="8" t="s">
        <v>39</v>
      </c>
      <c r="AN12" s="8" t="s">
        <v>40</v>
      </c>
      <c r="AO12" s="8" t="s">
        <v>41</v>
      </c>
      <c r="AP12" s="8" t="s">
        <v>42</v>
      </c>
      <c r="AQ12" s="8" t="s">
        <v>43</v>
      </c>
      <c r="AR12" s="8" t="s">
        <v>44</v>
      </c>
      <c r="AS12" s="8" t="s">
        <v>45</v>
      </c>
      <c r="AT12" s="8" t="s">
        <v>46</v>
      </c>
      <c r="AU12" s="8" t="s">
        <v>47</v>
      </c>
      <c r="AV12" s="8" t="s">
        <v>48</v>
      </c>
      <c r="AW12" s="8" t="s">
        <v>49</v>
      </c>
      <c r="AX12" s="8" t="s">
        <v>50</v>
      </c>
      <c r="AY12" s="8" t="s">
        <v>51</v>
      </c>
      <c r="AZ12" s="8" t="s">
        <v>52</v>
      </c>
      <c r="BA12" s="2" t="s">
        <v>53</v>
      </c>
      <c r="BB12" s="2" t="s">
        <v>54</v>
      </c>
      <c r="BC12" s="2" t="s">
        <v>350</v>
      </c>
    </row>
    <row r="13" spans="1:55" s="9" customFormat="1" ht="11.25">
      <c r="D13" s="107" t="s">
        <v>238</v>
      </c>
      <c r="E13" s="108"/>
      <c r="F13" s="108"/>
      <c r="G13" s="107" t="s">
        <v>239</v>
      </c>
      <c r="H13" s="108"/>
      <c r="I13" s="108"/>
      <c r="J13" s="107" t="s">
        <v>363</v>
      </c>
      <c r="K13" s="108"/>
      <c r="L13" s="108"/>
      <c r="M13" s="108"/>
      <c r="N13" s="107" t="s">
        <v>240</v>
      </c>
      <c r="O13" s="108"/>
      <c r="P13" s="107" t="s">
        <v>254</v>
      </c>
      <c r="Q13" s="108"/>
      <c r="R13" s="107" t="s">
        <v>252</v>
      </c>
      <c r="S13" s="108"/>
      <c r="T13" s="196" t="s">
        <v>19</v>
      </c>
      <c r="U13" s="197"/>
      <c r="V13" s="197"/>
      <c r="W13" s="197"/>
      <c r="X13" s="197"/>
      <c r="Y13" s="197"/>
      <c r="Z13" s="198"/>
      <c r="AA13" s="108"/>
      <c r="AB13" s="107" t="s">
        <v>255</v>
      </c>
      <c r="AC13" s="108"/>
      <c r="AD13" s="196" t="s">
        <v>247</v>
      </c>
      <c r="AE13" s="197"/>
      <c r="AF13" s="197"/>
      <c r="AG13" s="197"/>
      <c r="AH13" s="197"/>
      <c r="AI13" s="197"/>
      <c r="AJ13" s="198"/>
      <c r="AK13" s="108"/>
      <c r="AL13" s="107" t="s">
        <v>248</v>
      </c>
      <c r="AM13" s="108"/>
      <c r="AN13" s="107" t="s">
        <v>248</v>
      </c>
      <c r="AO13" s="108"/>
      <c r="AP13" s="196" t="s">
        <v>250</v>
      </c>
      <c r="AQ13" s="197"/>
      <c r="AR13" s="197"/>
      <c r="AS13" s="197"/>
      <c r="AT13" s="197"/>
      <c r="AU13" s="197"/>
      <c r="AV13" s="197"/>
      <c r="AW13" s="197"/>
      <c r="AX13" s="197"/>
      <c r="AY13" s="197"/>
      <c r="AZ13" s="198"/>
    </row>
    <row r="14" spans="1:55" s="9" customFormat="1" ht="24" customHeight="1">
      <c r="D14" s="10"/>
      <c r="E14" s="11"/>
      <c r="F14" s="11"/>
      <c r="G14" s="10"/>
      <c r="H14" s="11"/>
      <c r="I14" s="11"/>
      <c r="J14" s="182"/>
      <c r="K14" s="11"/>
      <c r="L14" s="11"/>
      <c r="M14" s="11"/>
      <c r="N14" s="10"/>
      <c r="O14" s="11"/>
      <c r="P14" s="10" t="s">
        <v>253</v>
      </c>
      <c r="Q14" s="11"/>
      <c r="R14" s="10" t="s">
        <v>253</v>
      </c>
      <c r="S14" s="11"/>
      <c r="T14" s="103" t="s">
        <v>245</v>
      </c>
      <c r="U14" s="104"/>
      <c r="V14" s="104" t="s">
        <v>21</v>
      </c>
      <c r="W14" s="104"/>
      <c r="X14" s="105" t="s">
        <v>259</v>
      </c>
      <c r="Y14" s="104"/>
      <c r="Z14" s="106" t="s">
        <v>246</v>
      </c>
      <c r="AA14" s="11"/>
      <c r="AB14" s="10" t="s">
        <v>253</v>
      </c>
      <c r="AC14" s="11"/>
      <c r="AD14" s="103" t="s">
        <v>245</v>
      </c>
      <c r="AE14" s="104"/>
      <c r="AF14" s="105" t="s">
        <v>258</v>
      </c>
      <c r="AG14" s="104"/>
      <c r="AH14" s="104" t="s">
        <v>33</v>
      </c>
      <c r="AI14" s="104"/>
      <c r="AJ14" s="106" t="s">
        <v>35</v>
      </c>
      <c r="AK14" s="11"/>
      <c r="AL14" s="110" t="s">
        <v>256</v>
      </c>
      <c r="AM14" s="11"/>
      <c r="AN14" s="10" t="s">
        <v>249</v>
      </c>
      <c r="AO14" s="11"/>
      <c r="AP14" s="103" t="s">
        <v>245</v>
      </c>
      <c r="AQ14" s="104"/>
      <c r="AR14" s="104" t="s">
        <v>43</v>
      </c>
      <c r="AS14" s="104"/>
      <c r="AT14" s="104"/>
      <c r="AU14" s="104"/>
      <c r="AV14" s="105" t="s">
        <v>257</v>
      </c>
      <c r="AW14" s="104"/>
      <c r="AX14" s="104"/>
      <c r="AY14" s="104"/>
      <c r="AZ14" s="106" t="s">
        <v>251</v>
      </c>
    </row>
    <row r="15" spans="1:55" s="111" customFormat="1" ht="12" thickBot="1">
      <c r="D15" s="112" t="s">
        <v>244</v>
      </c>
      <c r="E15" s="113"/>
      <c r="F15" s="113"/>
      <c r="G15" s="112"/>
      <c r="H15" s="113"/>
      <c r="I15" s="113"/>
      <c r="J15" s="183"/>
      <c r="K15" s="113"/>
      <c r="L15" s="113"/>
      <c r="M15" s="113"/>
      <c r="N15" s="112"/>
      <c r="O15" s="113"/>
      <c r="P15" s="112"/>
      <c r="Q15" s="113"/>
      <c r="R15" s="112"/>
      <c r="S15" s="113"/>
      <c r="T15" s="103"/>
      <c r="U15" s="104"/>
      <c r="V15" s="104"/>
      <c r="W15" s="104"/>
      <c r="X15" s="104"/>
      <c r="Y15" s="104"/>
      <c r="Z15" s="106"/>
      <c r="AA15" s="113"/>
      <c r="AB15" s="112"/>
      <c r="AC15" s="113"/>
      <c r="AD15" s="103"/>
      <c r="AE15" s="104"/>
      <c r="AF15" s="104"/>
      <c r="AG15" s="104"/>
      <c r="AH15" s="104"/>
      <c r="AI15" s="104"/>
      <c r="AJ15" s="106"/>
      <c r="AK15" s="113"/>
      <c r="AL15" s="112"/>
      <c r="AM15" s="113"/>
      <c r="AN15" s="112"/>
      <c r="AO15" s="113"/>
      <c r="AP15" s="103"/>
      <c r="AQ15" s="104"/>
      <c r="AR15" s="104"/>
      <c r="AS15" s="104"/>
      <c r="AT15" s="104"/>
      <c r="AU15" s="104"/>
      <c r="AV15" s="104"/>
      <c r="AW15" s="104"/>
      <c r="AX15" s="104"/>
      <c r="AY15" s="104"/>
      <c r="AZ15" s="106"/>
    </row>
    <row r="16" spans="1:55">
      <c r="A16" s="1">
        <v>0</v>
      </c>
      <c r="B16" s="3">
        <v>214</v>
      </c>
      <c r="C16" s="16">
        <v>1</v>
      </c>
      <c r="D16" s="18" t="s">
        <v>55</v>
      </c>
      <c r="E16" s="17" t="s">
        <v>56</v>
      </c>
      <c r="F16" s="13" t="s">
        <v>58</v>
      </c>
      <c r="G16" s="20" t="s">
        <v>59</v>
      </c>
      <c r="H16" s="18">
        <v>0</v>
      </c>
      <c r="I16" s="180" t="s">
        <v>351</v>
      </c>
      <c r="J16" s="184" t="s">
        <v>359</v>
      </c>
      <c r="K16" s="181" t="s">
        <v>360</v>
      </c>
      <c r="L16" s="22">
        <v>1</v>
      </c>
      <c r="M16" s="26">
        <v>9.9683236958681407E-2</v>
      </c>
      <c r="N16" s="24">
        <v>143.5</v>
      </c>
      <c r="O16" s="28">
        <v>1637840.2423181252</v>
      </c>
      <c r="P16" s="24">
        <v>11413.520852391117</v>
      </c>
      <c r="Q16" s="28">
        <v>1763769.2930546172</v>
      </c>
      <c r="R16" s="24">
        <v>12291.075212924161</v>
      </c>
      <c r="S16" s="29">
        <v>1032812.5076395589</v>
      </c>
      <c r="T16" s="188">
        <v>7197.2997048052866</v>
      </c>
      <c r="U16" s="189">
        <v>977155</v>
      </c>
      <c r="V16" s="189">
        <v>6809.4425087108002</v>
      </c>
      <c r="W16" s="189">
        <v>18563.39</v>
      </c>
      <c r="X16" s="189">
        <v>129.36160278745643</v>
      </c>
      <c r="Y16" s="189">
        <v>37094.117639558812</v>
      </c>
      <c r="Z16" s="190">
        <v>258.49559330703005</v>
      </c>
      <c r="AA16" s="187">
        <v>160968.3146015493</v>
      </c>
      <c r="AB16" s="31">
        <v>1121.7304153418067</v>
      </c>
      <c r="AC16" s="29">
        <v>555656.10372167081</v>
      </c>
      <c r="AD16" s="188">
        <v>3872.1679701858588</v>
      </c>
      <c r="AE16" s="189">
        <v>316010.64916722284</v>
      </c>
      <c r="AF16" s="189">
        <v>2202.1648025590439</v>
      </c>
      <c r="AG16" s="189">
        <v>226599.78472961913</v>
      </c>
      <c r="AH16" s="189">
        <v>1579.0925765130248</v>
      </c>
      <c r="AI16" s="189">
        <v>13045.669824828832</v>
      </c>
      <c r="AJ16" s="190">
        <v>90.910591113789764</v>
      </c>
      <c r="AK16" s="187">
        <v>14332.367091838316</v>
      </c>
      <c r="AL16" s="31">
        <v>99.87712259120778</v>
      </c>
      <c r="AM16" s="29">
        <v>-125929.05073649208</v>
      </c>
      <c r="AN16" s="24">
        <v>-877.55436053304584</v>
      </c>
      <c r="AO16" s="29">
        <v>1601828.6452326283</v>
      </c>
      <c r="AP16" s="188">
        <v>11162.568956324938</v>
      </c>
      <c r="AQ16" s="189">
        <v>1515882.655475986</v>
      </c>
      <c r="AR16" s="189">
        <v>10563.642198438927</v>
      </c>
      <c r="AS16" s="189">
        <v>143086.11579638696</v>
      </c>
      <c r="AT16" s="189">
        <v>997.11578952186017</v>
      </c>
      <c r="AU16" s="189">
        <v>85945.989756642477</v>
      </c>
      <c r="AV16" s="189">
        <v>598.92675788601025</v>
      </c>
      <c r="AW16" s="189">
        <v>21128.528954247777</v>
      </c>
      <c r="AX16" s="189">
        <v>147.2371355696709</v>
      </c>
      <c r="AY16" s="189">
        <v>-36011.597085496694</v>
      </c>
      <c r="AZ16" s="190">
        <v>-250.95189606617905</v>
      </c>
      <c r="BA16" s="187">
        <v>1.9999999999999999E-23</v>
      </c>
      <c r="BB16" s="31" t="s">
        <v>65</v>
      </c>
      <c r="BC16" s="35">
        <v>3</v>
      </c>
    </row>
    <row r="17" spans="1:55">
      <c r="A17" s="1">
        <v>1</v>
      </c>
      <c r="B17" s="3">
        <v>214</v>
      </c>
      <c r="C17" s="16">
        <v>1</v>
      </c>
      <c r="D17" s="18" t="s">
        <v>55</v>
      </c>
      <c r="E17" s="17" t="s">
        <v>56</v>
      </c>
      <c r="F17" s="13" t="s">
        <v>58</v>
      </c>
      <c r="G17" s="20" t="s">
        <v>59</v>
      </c>
      <c r="H17" s="18">
        <v>0</v>
      </c>
      <c r="I17" s="180" t="s">
        <v>351</v>
      </c>
      <c r="J17" s="184" t="s">
        <v>361</v>
      </c>
      <c r="K17" s="181" t="s">
        <v>362</v>
      </c>
      <c r="L17" s="22">
        <v>2</v>
      </c>
      <c r="M17" s="26">
        <v>0.54803347370045008</v>
      </c>
      <c r="N17" s="24">
        <v>534</v>
      </c>
      <c r="O17" s="28">
        <v>9004435.4973749481</v>
      </c>
      <c r="P17" s="24">
        <v>16862.238759129119</v>
      </c>
      <c r="Q17" s="28">
        <v>9696761.882637959</v>
      </c>
      <c r="R17" s="24">
        <v>18158.730117299547</v>
      </c>
      <c r="S17" s="29">
        <v>5678144.5257199379</v>
      </c>
      <c r="T17" s="191">
        <v>10633.22944891374</v>
      </c>
      <c r="U17" s="186">
        <v>5095008.75</v>
      </c>
      <c r="V17" s="186">
        <v>9541.2148876404499</v>
      </c>
      <c r="W17" s="186">
        <v>213593.11</v>
      </c>
      <c r="X17" s="186">
        <v>399.9870973782771</v>
      </c>
      <c r="Y17" s="186">
        <v>369542.66571993765</v>
      </c>
      <c r="Z17" s="192">
        <v>692.02746389501431</v>
      </c>
      <c r="AA17" s="187">
        <v>884963.48331223836</v>
      </c>
      <c r="AB17" s="31">
        <v>1657.2349874761019</v>
      </c>
      <c r="AC17" s="29">
        <v>3054858.1085069231</v>
      </c>
      <c r="AD17" s="191">
        <v>5720.7080683650238</v>
      </c>
      <c r="AE17" s="186">
        <v>1737347.4123962505</v>
      </c>
      <c r="AF17" s="186">
        <v>3253.4595737757495</v>
      </c>
      <c r="AG17" s="186">
        <v>1245788.8703656527</v>
      </c>
      <c r="AH17" s="186">
        <v>2332.9379594862407</v>
      </c>
      <c r="AI17" s="186">
        <v>71721.825745020033</v>
      </c>
      <c r="AJ17" s="192">
        <v>134.31053510303374</v>
      </c>
      <c r="AK17" s="187">
        <v>78795.765098859134</v>
      </c>
      <c r="AL17" s="31">
        <v>147.55761254468001</v>
      </c>
      <c r="AM17" s="29">
        <v>-692326.38526301016</v>
      </c>
      <c r="AN17" s="24">
        <v>-1296.4913581704309</v>
      </c>
      <c r="AO17" s="29">
        <v>8806452.7547755465</v>
      </c>
      <c r="AP17" s="191">
        <v>16491.48455950477</v>
      </c>
      <c r="AQ17" s="186">
        <v>8333943.2260522824</v>
      </c>
      <c r="AR17" s="186">
        <v>15606.635254779554</v>
      </c>
      <c r="AS17" s="186">
        <v>786651.63241741573</v>
      </c>
      <c r="AT17" s="186">
        <v>1473.1303977854227</v>
      </c>
      <c r="AU17" s="186">
        <v>472509.52872326481</v>
      </c>
      <c r="AV17" s="186">
        <v>884.84930472521489</v>
      </c>
      <c r="AW17" s="186">
        <v>116159.36109474946</v>
      </c>
      <c r="AX17" s="186">
        <v>217.52689343586039</v>
      </c>
      <c r="AY17" s="186">
        <v>-197982.74259940148</v>
      </c>
      <c r="AZ17" s="192">
        <v>-370.75419962434728</v>
      </c>
      <c r="BA17" s="187">
        <v>4.9000000000000007E-22</v>
      </c>
      <c r="BB17" s="31" t="s">
        <v>65</v>
      </c>
      <c r="BC17" s="35">
        <v>4</v>
      </c>
    </row>
    <row r="18" spans="1:55">
      <c r="A18" s="1">
        <v>0</v>
      </c>
      <c r="B18" s="3">
        <v>214</v>
      </c>
      <c r="C18" s="16">
        <v>1</v>
      </c>
      <c r="D18" s="18" t="s">
        <v>55</v>
      </c>
      <c r="E18" s="17" t="s">
        <v>56</v>
      </c>
      <c r="F18" s="13" t="s">
        <v>58</v>
      </c>
      <c r="G18" s="20" t="s">
        <v>59</v>
      </c>
      <c r="H18" s="18">
        <v>0</v>
      </c>
      <c r="I18" s="180" t="s">
        <v>351</v>
      </c>
      <c r="J18" s="184" t="s">
        <v>357</v>
      </c>
      <c r="K18" s="181" t="s">
        <v>358</v>
      </c>
      <c r="L18" s="22">
        <v>3</v>
      </c>
      <c r="M18" s="26">
        <v>0.3522832893408685</v>
      </c>
      <c r="N18" s="24">
        <v>257.5</v>
      </c>
      <c r="O18" s="28">
        <v>5788172.2703069262</v>
      </c>
      <c r="P18" s="24">
        <v>22478.338913813306</v>
      </c>
      <c r="Q18" s="28">
        <v>6233208.9843074251</v>
      </c>
      <c r="R18" s="24">
        <v>24206.636832261844</v>
      </c>
      <c r="S18" s="29">
        <v>3649987.6866405038</v>
      </c>
      <c r="T18" s="191">
        <v>14174.709462681567</v>
      </c>
      <c r="U18" s="186">
        <v>3250266.4</v>
      </c>
      <c r="V18" s="186">
        <v>12622.393786407767</v>
      </c>
      <c r="W18" s="186">
        <v>150913.29</v>
      </c>
      <c r="X18" s="186">
        <v>586.0710291262136</v>
      </c>
      <c r="Y18" s="186">
        <v>248807.99664050358</v>
      </c>
      <c r="Z18" s="192">
        <v>966.24464714758653</v>
      </c>
      <c r="AA18" s="187">
        <v>568866.43208621233</v>
      </c>
      <c r="AB18" s="31">
        <v>2209.1900275192706</v>
      </c>
      <c r="AC18" s="29">
        <v>1963703.8877714062</v>
      </c>
      <c r="AD18" s="191">
        <v>7626.0345156171106</v>
      </c>
      <c r="AE18" s="186">
        <v>1116790.2884365267</v>
      </c>
      <c r="AF18" s="186">
        <v>4337.0496638311715</v>
      </c>
      <c r="AG18" s="186">
        <v>800809.84490472823</v>
      </c>
      <c r="AH18" s="186">
        <v>3109.9411452610802</v>
      </c>
      <c r="AI18" s="186">
        <v>46103.754430151137</v>
      </c>
      <c r="AJ18" s="192">
        <v>179.04370652485878</v>
      </c>
      <c r="AK18" s="187">
        <v>50650.977809302552</v>
      </c>
      <c r="AL18" s="31">
        <v>196.70282644389343</v>
      </c>
      <c r="AM18" s="29">
        <v>-445036.71400049783</v>
      </c>
      <c r="AN18" s="24">
        <v>-1728.297918448535</v>
      </c>
      <c r="AO18" s="29">
        <v>5660906.2999918247</v>
      </c>
      <c r="AP18" s="191">
        <v>21984.102135890582</v>
      </c>
      <c r="AQ18" s="186">
        <v>5357170.8184717316</v>
      </c>
      <c r="AR18" s="186">
        <v>20804.546867851386</v>
      </c>
      <c r="AS18" s="186">
        <v>505670.25178619742</v>
      </c>
      <c r="AT18" s="186">
        <v>1963.7679681017371</v>
      </c>
      <c r="AU18" s="186">
        <v>303735.48152009276</v>
      </c>
      <c r="AV18" s="186">
        <v>1179.555268039195</v>
      </c>
      <c r="AW18" s="186">
        <v>74668.799951002758</v>
      </c>
      <c r="AX18" s="186">
        <v>289.97592213981653</v>
      </c>
      <c r="AY18" s="186">
        <v>-127265.97031510186</v>
      </c>
      <c r="AZ18" s="192">
        <v>-494.23677792272559</v>
      </c>
      <c r="BA18" s="187">
        <v>-2.0900000000000002E-22</v>
      </c>
      <c r="BB18" s="31" t="s">
        <v>65</v>
      </c>
      <c r="BC18" s="35">
        <v>4</v>
      </c>
    </row>
    <row r="19" spans="1:55">
      <c r="A19" s="1">
        <v>1</v>
      </c>
      <c r="B19" s="3">
        <v>31</v>
      </c>
      <c r="C19" s="16">
        <v>3</v>
      </c>
      <c r="D19" s="18" t="s">
        <v>61</v>
      </c>
      <c r="E19" s="17" t="s">
        <v>62</v>
      </c>
      <c r="F19" s="13" t="s">
        <v>58</v>
      </c>
      <c r="G19" s="20" t="s">
        <v>63</v>
      </c>
      <c r="H19" s="18">
        <v>0</v>
      </c>
      <c r="I19" s="180" t="s">
        <v>351</v>
      </c>
      <c r="J19" s="184" t="s">
        <v>357</v>
      </c>
      <c r="K19" s="181" t="s">
        <v>358</v>
      </c>
      <c r="L19" s="22">
        <v>3</v>
      </c>
      <c r="M19" s="26">
        <v>1</v>
      </c>
      <c r="N19" s="24">
        <v>300</v>
      </c>
      <c r="O19" s="28">
        <v>5645091.5</v>
      </c>
      <c r="P19" s="24">
        <v>18816.971666666668</v>
      </c>
      <c r="Q19" s="28">
        <v>5800613</v>
      </c>
      <c r="R19" s="24">
        <v>19335.376666666667</v>
      </c>
      <c r="S19" s="29">
        <v>4247521.22</v>
      </c>
      <c r="T19" s="191">
        <v>14158.404066666666</v>
      </c>
      <c r="U19" s="186">
        <v>3767528.75</v>
      </c>
      <c r="V19" s="186">
        <v>12558.429166666667</v>
      </c>
      <c r="W19" s="186">
        <v>169825.27</v>
      </c>
      <c r="X19" s="186">
        <v>566.08423333333326</v>
      </c>
      <c r="Y19" s="186">
        <v>310167.2</v>
      </c>
      <c r="Z19" s="192">
        <v>1033.8906666666667</v>
      </c>
      <c r="AA19" s="187">
        <v>575865.71</v>
      </c>
      <c r="AB19" s="31">
        <v>1919.5523666666666</v>
      </c>
      <c r="AC19" s="29">
        <v>883681.91</v>
      </c>
      <c r="AD19" s="191">
        <v>2945.6063666666664</v>
      </c>
      <c r="AE19" s="186">
        <v>51294.95</v>
      </c>
      <c r="AF19" s="186">
        <v>170.98316666666665</v>
      </c>
      <c r="AG19" s="186">
        <v>806189.16</v>
      </c>
      <c r="AH19" s="186">
        <v>2687.2972</v>
      </c>
      <c r="AI19" s="186">
        <v>26197.8</v>
      </c>
      <c r="AJ19" s="192">
        <v>87.325999999999993</v>
      </c>
      <c r="AK19" s="187">
        <v>93544.16</v>
      </c>
      <c r="AL19" s="31">
        <v>311.81386666666663</v>
      </c>
      <c r="AM19" s="29">
        <v>-155521.5</v>
      </c>
      <c r="AN19" s="24">
        <v>-518.40499999999997</v>
      </c>
      <c r="AO19" s="29">
        <v>5725937.1799999997</v>
      </c>
      <c r="AP19" s="191">
        <v>19086.457266666668</v>
      </c>
      <c r="AQ19" s="186">
        <v>4046751.18</v>
      </c>
      <c r="AR19" s="186">
        <v>13489.170599999999</v>
      </c>
      <c r="AS19" s="186">
        <v>1659463</v>
      </c>
      <c r="AT19" s="186">
        <v>5531.5433333333331</v>
      </c>
      <c r="AU19" s="186">
        <v>1679186</v>
      </c>
      <c r="AV19" s="186">
        <v>5597.286666666666</v>
      </c>
      <c r="AW19" s="186">
        <v>61122.68</v>
      </c>
      <c r="AX19" s="186">
        <v>203.74226666666664</v>
      </c>
      <c r="AY19" s="186">
        <v>80845.679999999993</v>
      </c>
      <c r="AZ19" s="192">
        <v>269.48559999999998</v>
      </c>
      <c r="BA19" s="187">
        <v>0</v>
      </c>
      <c r="BB19" s="31" t="s">
        <v>58</v>
      </c>
      <c r="BC19" s="35">
        <v>1</v>
      </c>
    </row>
    <row r="20" spans="1:55">
      <c r="A20" s="1">
        <v>0</v>
      </c>
      <c r="B20" s="3">
        <v>17</v>
      </c>
      <c r="C20" s="16">
        <v>4</v>
      </c>
      <c r="D20" s="18" t="s">
        <v>66</v>
      </c>
      <c r="E20" s="17" t="s">
        <v>67</v>
      </c>
      <c r="F20" s="13" t="s">
        <v>58</v>
      </c>
      <c r="G20" s="20" t="s">
        <v>68</v>
      </c>
      <c r="H20" s="18">
        <v>0</v>
      </c>
      <c r="I20" s="180" t="s">
        <v>351</v>
      </c>
      <c r="J20" s="184" t="s">
        <v>359</v>
      </c>
      <c r="K20" s="181" t="s">
        <v>360</v>
      </c>
      <c r="L20" s="22">
        <v>1</v>
      </c>
      <c r="M20" s="26">
        <v>0.15382036568232249</v>
      </c>
      <c r="N20" s="24">
        <v>44.5</v>
      </c>
      <c r="O20" s="28">
        <v>401146.08739026892</v>
      </c>
      <c r="P20" s="24">
        <v>9014.5188177588498</v>
      </c>
      <c r="Q20" s="28">
        <v>410898.79849071661</v>
      </c>
      <c r="R20" s="24">
        <v>9233.6808649599225</v>
      </c>
      <c r="S20" s="29">
        <v>269576.54517757648</v>
      </c>
      <c r="T20" s="191">
        <v>6057.8998916309311</v>
      </c>
      <c r="U20" s="186">
        <v>262218.65000000002</v>
      </c>
      <c r="V20" s="186">
        <v>5892.5539325842692</v>
      </c>
      <c r="W20" s="186">
        <v>4776.45</v>
      </c>
      <c r="X20" s="186">
        <v>107.33595505617976</v>
      </c>
      <c r="Y20" s="186">
        <v>2581.4451775764642</v>
      </c>
      <c r="Z20" s="192">
        <v>58.010003990482353</v>
      </c>
      <c r="AA20" s="187">
        <v>44778.777401091727</v>
      </c>
      <c r="AB20" s="31">
        <v>1006.2646606986902</v>
      </c>
      <c r="AC20" s="29">
        <v>94951.435127236342</v>
      </c>
      <c r="AD20" s="191">
        <v>2133.740115218794</v>
      </c>
      <c r="AE20" s="186">
        <v>43254.286829869074</v>
      </c>
      <c r="AF20" s="186">
        <v>972.00644561503543</v>
      </c>
      <c r="AG20" s="186">
        <v>45412.048155587567</v>
      </c>
      <c r="AH20" s="186">
        <v>1020.4954641705069</v>
      </c>
      <c r="AI20" s="186">
        <v>6285.1001417796952</v>
      </c>
      <c r="AJ20" s="192">
        <v>141.23820543325161</v>
      </c>
      <c r="AK20" s="187">
        <v>1592.0407848120376</v>
      </c>
      <c r="AL20" s="31">
        <v>35.776197411506459</v>
      </c>
      <c r="AM20" s="29">
        <v>-9752.7111004477119</v>
      </c>
      <c r="AN20" s="24">
        <v>-219.16204720107217</v>
      </c>
      <c r="AO20" s="29">
        <v>416567.35430456477</v>
      </c>
      <c r="AP20" s="191">
        <v>9361.0641416756116</v>
      </c>
      <c r="AQ20" s="186">
        <v>334883.81787554966</v>
      </c>
      <c r="AR20" s="186">
        <v>7525.4790533831383</v>
      </c>
      <c r="AS20" s="186">
        <v>58655.397123445939</v>
      </c>
      <c r="AT20" s="186">
        <v>1318.0988117628299</v>
      </c>
      <c r="AU20" s="186">
        <v>81683.536429015076</v>
      </c>
      <c r="AV20" s="186">
        <v>1835.5850882924731</v>
      </c>
      <c r="AW20" s="186">
        <v>-7606.8723912732648</v>
      </c>
      <c r="AX20" s="186">
        <v>-170.94095261288237</v>
      </c>
      <c r="AY20" s="186">
        <v>15421.266914295869</v>
      </c>
      <c r="AZ20" s="192">
        <v>346.54532391676105</v>
      </c>
      <c r="BA20" s="187">
        <v>3.8799999999999999E-23</v>
      </c>
      <c r="BB20" s="31" t="s">
        <v>58</v>
      </c>
      <c r="BC20" s="35">
        <v>2</v>
      </c>
    </row>
    <row r="21" spans="1:55">
      <c r="A21" s="1">
        <v>1</v>
      </c>
      <c r="B21" s="3">
        <v>17</v>
      </c>
      <c r="C21" s="16">
        <v>4</v>
      </c>
      <c r="D21" s="18" t="s">
        <v>66</v>
      </c>
      <c r="E21" s="17" t="s">
        <v>67</v>
      </c>
      <c r="F21" s="13" t="s">
        <v>58</v>
      </c>
      <c r="G21" s="20" t="s">
        <v>68</v>
      </c>
      <c r="H21" s="18">
        <v>0</v>
      </c>
      <c r="I21" s="180" t="s">
        <v>351</v>
      </c>
      <c r="J21" s="184" t="s">
        <v>361</v>
      </c>
      <c r="K21" s="181" t="s">
        <v>362</v>
      </c>
      <c r="L21" s="22">
        <v>2</v>
      </c>
      <c r="M21" s="26">
        <v>0.84617963431767762</v>
      </c>
      <c r="N21" s="24">
        <v>141</v>
      </c>
      <c r="O21" s="28">
        <v>2206740.6226097313</v>
      </c>
      <c r="P21" s="24">
        <v>15650.642713544194</v>
      </c>
      <c r="Q21" s="28">
        <v>2260391.1615092838</v>
      </c>
      <c r="R21" s="24">
        <v>16031.142989427542</v>
      </c>
      <c r="S21" s="29">
        <v>1482964.7648224237</v>
      </c>
      <c r="T21" s="191">
        <v>10517.480601577472</v>
      </c>
      <c r="U21" s="186">
        <v>1359096.95</v>
      </c>
      <c r="V21" s="186">
        <v>9638.985460992908</v>
      </c>
      <c r="W21" s="186">
        <v>63937.62</v>
      </c>
      <c r="X21" s="186">
        <v>453.45829787234044</v>
      </c>
      <c r="Y21" s="186">
        <v>59930.194822423538</v>
      </c>
      <c r="Z21" s="192">
        <v>425.03684271222363</v>
      </c>
      <c r="AA21" s="187">
        <v>246332.0725989083</v>
      </c>
      <c r="AB21" s="31">
        <v>1747.035975878782</v>
      </c>
      <c r="AC21" s="29">
        <v>522336.36487276369</v>
      </c>
      <c r="AD21" s="191">
        <v>3704.5132260479686</v>
      </c>
      <c r="AE21" s="186">
        <v>237945.71317013097</v>
      </c>
      <c r="AF21" s="186">
        <v>1687.5582494335524</v>
      </c>
      <c r="AG21" s="186">
        <v>249815.75184441244</v>
      </c>
      <c r="AH21" s="186">
        <v>1771.7429208823576</v>
      </c>
      <c r="AI21" s="186">
        <v>34574.899858220306</v>
      </c>
      <c r="AJ21" s="192">
        <v>245.21205573205887</v>
      </c>
      <c r="AK21" s="187">
        <v>8757.9592151879624</v>
      </c>
      <c r="AL21" s="31">
        <v>62.113185923318881</v>
      </c>
      <c r="AM21" s="29">
        <v>-53650.538899552288</v>
      </c>
      <c r="AN21" s="24">
        <v>-380.50027588334956</v>
      </c>
      <c r="AO21" s="29">
        <v>2291574.3956954349</v>
      </c>
      <c r="AP21" s="191">
        <v>16252.300678691032</v>
      </c>
      <c r="AQ21" s="186">
        <v>1842225.9321244503</v>
      </c>
      <c r="AR21" s="186">
        <v>13065.432142726599</v>
      </c>
      <c r="AS21" s="186">
        <v>322668.60287655413</v>
      </c>
      <c r="AT21" s="186">
        <v>2288.4298076351351</v>
      </c>
      <c r="AU21" s="186">
        <v>449348.46357098501</v>
      </c>
      <c r="AV21" s="186">
        <v>3186.8685359644319</v>
      </c>
      <c r="AW21" s="186">
        <v>-41846.087608726739</v>
      </c>
      <c r="AX21" s="186">
        <v>-296.78076318245911</v>
      </c>
      <c r="AY21" s="186">
        <v>84833.773085704132</v>
      </c>
      <c r="AZ21" s="192">
        <v>601.6579651468378</v>
      </c>
      <c r="BA21" s="187">
        <v>-1.2900000000000001E-22</v>
      </c>
      <c r="BB21" s="31" t="s">
        <v>58</v>
      </c>
      <c r="BC21" s="35">
        <v>3</v>
      </c>
    </row>
    <row r="22" spans="1:55">
      <c r="A22" s="1">
        <v>0</v>
      </c>
      <c r="B22" s="3">
        <v>16</v>
      </c>
      <c r="C22" s="16">
        <v>5</v>
      </c>
      <c r="D22" s="18" t="s">
        <v>70</v>
      </c>
      <c r="E22" s="17" t="s">
        <v>67</v>
      </c>
      <c r="F22" s="13" t="s">
        <v>58</v>
      </c>
      <c r="G22" s="20" t="s">
        <v>63</v>
      </c>
      <c r="H22" s="18">
        <v>0</v>
      </c>
      <c r="I22" s="180" t="s">
        <v>351</v>
      </c>
      <c r="J22" s="184" t="s">
        <v>357</v>
      </c>
      <c r="K22" s="181" t="s">
        <v>358</v>
      </c>
      <c r="L22" s="22">
        <v>3</v>
      </c>
      <c r="M22" s="26">
        <v>1</v>
      </c>
      <c r="N22" s="24">
        <v>249</v>
      </c>
      <c r="O22" s="28">
        <v>5377451.3499999996</v>
      </c>
      <c r="P22" s="24">
        <v>21596.190160642567</v>
      </c>
      <c r="Q22" s="28">
        <v>5731509.2400000002</v>
      </c>
      <c r="R22" s="24">
        <v>23018.109397590364</v>
      </c>
      <c r="S22" s="29">
        <v>3815993.55</v>
      </c>
      <c r="T22" s="191">
        <v>15325.27530120482</v>
      </c>
      <c r="U22" s="186">
        <v>3322544.2</v>
      </c>
      <c r="V22" s="186">
        <v>13343.551004016066</v>
      </c>
      <c r="W22" s="186">
        <v>194474</v>
      </c>
      <c r="X22" s="186">
        <v>781.02008032128515</v>
      </c>
      <c r="Y22" s="186">
        <v>298975.34999999998</v>
      </c>
      <c r="Z22" s="192">
        <v>1200.7042168674698</v>
      </c>
      <c r="AA22" s="187">
        <v>461291.25</v>
      </c>
      <c r="AB22" s="31">
        <v>1852.5753012048192</v>
      </c>
      <c r="AC22" s="29">
        <v>1444600.79</v>
      </c>
      <c r="AD22" s="191">
        <v>5801.6095983935738</v>
      </c>
      <c r="AE22" s="186">
        <v>943275</v>
      </c>
      <c r="AF22" s="186">
        <v>3788.2530120481924</v>
      </c>
      <c r="AG22" s="186">
        <v>476245.79</v>
      </c>
      <c r="AH22" s="186">
        <v>1912.6336947791162</v>
      </c>
      <c r="AI22" s="186">
        <v>25080</v>
      </c>
      <c r="AJ22" s="192">
        <v>100.72289156626505</v>
      </c>
      <c r="AK22" s="187">
        <v>9623.65</v>
      </c>
      <c r="AL22" s="31">
        <v>38.649196787148597</v>
      </c>
      <c r="AM22" s="29">
        <v>-354057.89</v>
      </c>
      <c r="AN22" s="24">
        <v>-1421.919236947791</v>
      </c>
      <c r="AO22" s="29">
        <v>5066460.42</v>
      </c>
      <c r="AP22" s="191">
        <v>20347.23060240964</v>
      </c>
      <c r="AQ22" s="186">
        <v>5380010.4199999999</v>
      </c>
      <c r="AR22" s="186">
        <v>21606.467550200803</v>
      </c>
      <c r="AS22" s="186">
        <v>4046</v>
      </c>
      <c r="AT22" s="186">
        <v>16.248995983935743</v>
      </c>
      <c r="AU22" s="186">
        <v>-313550</v>
      </c>
      <c r="AV22" s="186">
        <v>-1259.2369477911645</v>
      </c>
      <c r="AW22" s="186">
        <v>6605.07</v>
      </c>
      <c r="AX22" s="186">
        <v>26.526385542168676</v>
      </c>
      <c r="AY22" s="186">
        <v>-310990.93</v>
      </c>
      <c r="AZ22" s="192">
        <v>-1248.9595582329316</v>
      </c>
      <c r="BA22" s="187">
        <v>0</v>
      </c>
      <c r="BB22" s="31" t="s">
        <v>65</v>
      </c>
      <c r="BC22" s="35">
        <v>3</v>
      </c>
    </row>
    <row r="23" spans="1:55">
      <c r="A23" s="1">
        <v>1</v>
      </c>
      <c r="B23" s="3">
        <v>225</v>
      </c>
      <c r="C23" s="16">
        <v>110</v>
      </c>
      <c r="D23" s="18" t="s">
        <v>71</v>
      </c>
      <c r="E23" s="17" t="s">
        <v>72</v>
      </c>
      <c r="F23" s="13" t="s">
        <v>58</v>
      </c>
      <c r="G23" s="20" t="s">
        <v>68</v>
      </c>
      <c r="H23" s="18">
        <v>0</v>
      </c>
      <c r="I23" s="180" t="s">
        <v>351</v>
      </c>
      <c r="J23" s="184" t="s">
        <v>359</v>
      </c>
      <c r="K23" s="181" t="s">
        <v>360</v>
      </c>
      <c r="L23" s="22">
        <v>1</v>
      </c>
      <c r="M23" s="26">
        <v>0.19657302292711371</v>
      </c>
      <c r="N23" s="24">
        <v>28</v>
      </c>
      <c r="O23" s="28">
        <v>282654.4372724003</v>
      </c>
      <c r="P23" s="24">
        <v>10094.80133115715</v>
      </c>
      <c r="Q23" s="28">
        <v>289585.74949057749</v>
      </c>
      <c r="R23" s="24">
        <v>10342.348196092053</v>
      </c>
      <c r="S23" s="29">
        <v>195447.63843939552</v>
      </c>
      <c r="T23" s="191">
        <v>6980.2728014069817</v>
      </c>
      <c r="U23" s="186">
        <v>165469.65</v>
      </c>
      <c r="V23" s="186">
        <v>5909.6303571428571</v>
      </c>
      <c r="W23" s="186">
        <v>4492.3500000000004</v>
      </c>
      <c r="X23" s="186">
        <v>160.44107142857141</v>
      </c>
      <c r="Y23" s="186">
        <v>25485.638439395494</v>
      </c>
      <c r="Z23" s="192">
        <v>910.20137283555334</v>
      </c>
      <c r="AA23" s="187">
        <v>33102.012482322774</v>
      </c>
      <c r="AB23" s="31">
        <v>1182.2147315115274</v>
      </c>
      <c r="AC23" s="29">
        <v>58926.437572200834</v>
      </c>
      <c r="AD23" s="191">
        <v>2104.5156275786012</v>
      </c>
      <c r="AE23" s="186">
        <v>23392.189728326528</v>
      </c>
      <c r="AF23" s="186">
        <v>835.43534744023304</v>
      </c>
      <c r="AG23" s="186">
        <v>27343.641663300488</v>
      </c>
      <c r="AH23" s="186">
        <v>976.55863083216025</v>
      </c>
      <c r="AI23" s="186">
        <v>8190.6061805738163</v>
      </c>
      <c r="AJ23" s="192">
        <v>292.52164930620768</v>
      </c>
      <c r="AK23" s="187">
        <v>2109.6609966583692</v>
      </c>
      <c r="AL23" s="31">
        <v>75.345035594941763</v>
      </c>
      <c r="AM23" s="29">
        <v>-6931.3122181772233</v>
      </c>
      <c r="AN23" s="24">
        <v>-247.54686493490084</v>
      </c>
      <c r="AO23" s="29">
        <v>294424.26274600305</v>
      </c>
      <c r="AP23" s="191">
        <v>10515.152240928679</v>
      </c>
      <c r="AQ23" s="186">
        <v>213601.10206626804</v>
      </c>
      <c r="AR23" s="186">
        <v>7628.6107880810005</v>
      </c>
      <c r="AS23" s="186">
        <v>114168.27501951173</v>
      </c>
      <c r="AT23" s="186">
        <v>4077.4383935539895</v>
      </c>
      <c r="AU23" s="186">
        <v>80823.160679734996</v>
      </c>
      <c r="AV23" s="186">
        <v>2886.5414528476776</v>
      </c>
      <c r="AW23" s="186">
        <v>45114.939813379497</v>
      </c>
      <c r="AX23" s="186">
        <v>1611.2478504778389</v>
      </c>
      <c r="AY23" s="186">
        <v>11769.825473602767</v>
      </c>
      <c r="AZ23" s="192">
        <v>420.35090977152731</v>
      </c>
      <c r="BA23" s="187">
        <v>1.9000000000000001E-23</v>
      </c>
      <c r="BB23" s="31" t="s">
        <v>58</v>
      </c>
      <c r="BC23" s="35">
        <v>2</v>
      </c>
    </row>
    <row r="24" spans="1:55">
      <c r="A24" s="1">
        <v>0</v>
      </c>
      <c r="B24" s="3">
        <v>225</v>
      </c>
      <c r="C24" s="16">
        <v>110</v>
      </c>
      <c r="D24" s="18" t="s">
        <v>71</v>
      </c>
      <c r="E24" s="17" t="s">
        <v>72</v>
      </c>
      <c r="F24" s="13" t="s">
        <v>58</v>
      </c>
      <c r="G24" s="20" t="s">
        <v>68</v>
      </c>
      <c r="H24" s="18">
        <v>0</v>
      </c>
      <c r="I24" s="180" t="s">
        <v>351</v>
      </c>
      <c r="J24" s="184" t="s">
        <v>361</v>
      </c>
      <c r="K24" s="181" t="s">
        <v>362</v>
      </c>
      <c r="L24" s="22">
        <v>2</v>
      </c>
      <c r="M24" s="26">
        <v>0.80342697707288635</v>
      </c>
      <c r="N24" s="24">
        <v>70.5</v>
      </c>
      <c r="O24" s="28">
        <v>1155256.1827275997</v>
      </c>
      <c r="P24" s="24">
        <v>16386.612520958861</v>
      </c>
      <c r="Q24" s="28">
        <v>1183585.6205094224</v>
      </c>
      <c r="R24" s="24">
        <v>16788.448517864152</v>
      </c>
      <c r="S24" s="29">
        <v>798827.34156060452</v>
      </c>
      <c r="T24" s="191">
        <v>11330.884277455383</v>
      </c>
      <c r="U24" s="186">
        <v>680867.95</v>
      </c>
      <c r="V24" s="186">
        <v>9657.7014184397158</v>
      </c>
      <c r="W24" s="186">
        <v>27812.7</v>
      </c>
      <c r="X24" s="186">
        <v>394.50638297872337</v>
      </c>
      <c r="Y24" s="186">
        <v>90146.691560604508</v>
      </c>
      <c r="Z24" s="192">
        <v>1278.6764760369433</v>
      </c>
      <c r="AA24" s="187">
        <v>135293.48751767725</v>
      </c>
      <c r="AB24" s="31">
        <v>1919.0565605344286</v>
      </c>
      <c r="AC24" s="29">
        <v>240842.25242779919</v>
      </c>
      <c r="AD24" s="191">
        <v>3416.202162096442</v>
      </c>
      <c r="AE24" s="186">
        <v>95607.810271673487</v>
      </c>
      <c r="AF24" s="186">
        <v>1356.1391527896944</v>
      </c>
      <c r="AG24" s="186">
        <v>111758.05833669953</v>
      </c>
      <c r="AH24" s="186">
        <v>1585.2206856269434</v>
      </c>
      <c r="AI24" s="186">
        <v>33476.383819426184</v>
      </c>
      <c r="AJ24" s="192">
        <v>474.842323679804</v>
      </c>
      <c r="AK24" s="187">
        <v>8622.5390033416297</v>
      </c>
      <c r="AL24" s="31">
        <v>122.30551777789547</v>
      </c>
      <c r="AM24" s="29">
        <v>-28329.437781822777</v>
      </c>
      <c r="AN24" s="24">
        <v>-401.83599690528757</v>
      </c>
      <c r="AO24" s="29">
        <v>1203361.437253997</v>
      </c>
      <c r="AP24" s="191">
        <v>17068.956556794285</v>
      </c>
      <c r="AQ24" s="186">
        <v>873023.59793373197</v>
      </c>
      <c r="AR24" s="186">
        <v>12383.313445868538</v>
      </c>
      <c r="AS24" s="186">
        <v>466624.92498048837</v>
      </c>
      <c r="AT24" s="186">
        <v>6618.7932621345844</v>
      </c>
      <c r="AU24" s="186">
        <v>330337.83932026505</v>
      </c>
      <c r="AV24" s="186">
        <v>4685.6431109257446</v>
      </c>
      <c r="AW24" s="186">
        <v>184392.34018662051</v>
      </c>
      <c r="AX24" s="186">
        <v>2615.4941870442622</v>
      </c>
      <c r="AY24" s="186">
        <v>48105.254526397228</v>
      </c>
      <c r="AZ24" s="192">
        <v>682.34403583542178</v>
      </c>
      <c r="BA24" s="187">
        <v>1.0000000000000001E-23</v>
      </c>
      <c r="BB24" s="31" t="s">
        <v>58</v>
      </c>
      <c r="BC24" s="35">
        <v>3</v>
      </c>
    </row>
    <row r="25" spans="1:55">
      <c r="A25" s="1">
        <v>1</v>
      </c>
      <c r="B25" s="3">
        <v>222</v>
      </c>
      <c r="C25" s="16">
        <v>105</v>
      </c>
      <c r="D25" s="18" t="s">
        <v>73</v>
      </c>
      <c r="E25" s="17" t="s">
        <v>74</v>
      </c>
      <c r="F25" s="13" t="s">
        <v>58</v>
      </c>
      <c r="G25" s="20" t="s">
        <v>59</v>
      </c>
      <c r="H25" s="18">
        <v>0</v>
      </c>
      <c r="I25" s="180" t="s">
        <v>351</v>
      </c>
      <c r="J25" s="184" t="s">
        <v>359</v>
      </c>
      <c r="K25" s="181" t="s">
        <v>360</v>
      </c>
      <c r="L25" s="22">
        <v>1</v>
      </c>
      <c r="M25" s="26">
        <v>0.10739589731319395</v>
      </c>
      <c r="N25" s="24">
        <v>269.5</v>
      </c>
      <c r="O25" s="28">
        <v>3140090.5371381543</v>
      </c>
      <c r="P25" s="24">
        <v>11651.541881774228</v>
      </c>
      <c r="Q25" s="28">
        <v>3240338.4234242537</v>
      </c>
      <c r="R25" s="24">
        <v>12023.51919637942</v>
      </c>
      <c r="S25" s="29">
        <v>2138215.2843263387</v>
      </c>
      <c r="T25" s="191">
        <v>7934.0084761645221</v>
      </c>
      <c r="U25" s="186">
        <v>2025149.4</v>
      </c>
      <c r="V25" s="186">
        <v>7514.4690166975879</v>
      </c>
      <c r="W25" s="186">
        <v>37408.699999999997</v>
      </c>
      <c r="X25" s="186">
        <v>138.8077922077922</v>
      </c>
      <c r="Y25" s="186">
        <v>75657.184326338727</v>
      </c>
      <c r="Z25" s="192">
        <v>280.73166725914189</v>
      </c>
      <c r="AA25" s="187">
        <v>275073.32335820136</v>
      </c>
      <c r="AB25" s="31">
        <v>1020.6802350953666</v>
      </c>
      <c r="AC25" s="29">
        <v>785111.46653251152</v>
      </c>
      <c r="AD25" s="191">
        <v>2913.2150891744391</v>
      </c>
      <c r="AE25" s="186">
        <v>391074.46514995326</v>
      </c>
      <c r="AF25" s="186">
        <v>1451.1111879404571</v>
      </c>
      <c r="AG25" s="186">
        <v>329740.19565244002</v>
      </c>
      <c r="AH25" s="186">
        <v>1223.5257723652689</v>
      </c>
      <c r="AI25" s="186">
        <v>64296.805730118176</v>
      </c>
      <c r="AJ25" s="192">
        <v>238.57812886871312</v>
      </c>
      <c r="AK25" s="187">
        <v>41938.349207201951</v>
      </c>
      <c r="AL25" s="31">
        <v>155.61539594509071</v>
      </c>
      <c r="AM25" s="29">
        <v>-100247.88628609925</v>
      </c>
      <c r="AN25" s="24">
        <v>-371.97731460519196</v>
      </c>
      <c r="AO25" s="29">
        <v>3061233.6335819429</v>
      </c>
      <c r="AP25" s="191">
        <v>11358.937415888473</v>
      </c>
      <c r="AQ25" s="186">
        <v>2310537.8149052798</v>
      </c>
      <c r="AR25" s="186">
        <v>8573.4241740455655</v>
      </c>
      <c r="AS25" s="186">
        <v>836269.56772914866</v>
      </c>
      <c r="AT25" s="186">
        <v>3103.0410676406259</v>
      </c>
      <c r="AU25" s="186">
        <v>750695.81867666333</v>
      </c>
      <c r="AV25" s="186">
        <v>2785.5132418429057</v>
      </c>
      <c r="AW25" s="186">
        <v>6716.8454962744909</v>
      </c>
      <c r="AX25" s="186">
        <v>24.92335991196472</v>
      </c>
      <c r="AY25" s="186">
        <v>-78856.903556210978</v>
      </c>
      <c r="AZ25" s="192">
        <v>-292.60446588575502</v>
      </c>
      <c r="BA25" s="187">
        <v>-3.5479999999999998E-22</v>
      </c>
      <c r="BB25" s="31" t="s">
        <v>65</v>
      </c>
      <c r="BC25" s="35">
        <v>3</v>
      </c>
    </row>
    <row r="26" spans="1:55">
      <c r="A26" s="1">
        <v>0</v>
      </c>
      <c r="B26" s="3">
        <v>222</v>
      </c>
      <c r="C26" s="16">
        <v>105</v>
      </c>
      <c r="D26" s="18" t="s">
        <v>73</v>
      </c>
      <c r="E26" s="17" t="s">
        <v>74</v>
      </c>
      <c r="F26" s="13" t="s">
        <v>58</v>
      </c>
      <c r="G26" s="20" t="s">
        <v>59</v>
      </c>
      <c r="H26" s="18">
        <v>0</v>
      </c>
      <c r="I26" s="180" t="s">
        <v>351</v>
      </c>
      <c r="J26" s="184" t="s">
        <v>361</v>
      </c>
      <c r="K26" s="181" t="s">
        <v>362</v>
      </c>
      <c r="L26" s="22">
        <v>2</v>
      </c>
      <c r="M26" s="26">
        <v>0.54597496330924444</v>
      </c>
      <c r="N26" s="24">
        <v>944.5</v>
      </c>
      <c r="O26" s="28">
        <v>15963466.563364601</v>
      </c>
      <c r="P26" s="24">
        <v>16901.499802397673</v>
      </c>
      <c r="Q26" s="28">
        <v>16473102.754375393</v>
      </c>
      <c r="R26" s="24">
        <v>17441.08285270026</v>
      </c>
      <c r="S26" s="29">
        <v>10870173.261859959</v>
      </c>
      <c r="T26" s="191">
        <v>11508.918223250354</v>
      </c>
      <c r="U26" s="186">
        <v>9968005.3499999996</v>
      </c>
      <c r="V26" s="186">
        <v>10553.737797776601</v>
      </c>
      <c r="W26" s="186">
        <v>435661.9</v>
      </c>
      <c r="X26" s="186">
        <v>461.26193753308627</v>
      </c>
      <c r="Y26" s="186">
        <v>466506.01185995928</v>
      </c>
      <c r="Z26" s="192">
        <v>493.91848794066624</v>
      </c>
      <c r="AA26" s="187">
        <v>1398406.7490946457</v>
      </c>
      <c r="AB26" s="31">
        <v>1480.5788767545214</v>
      </c>
      <c r="AC26" s="29">
        <v>3991318.2426671144</v>
      </c>
      <c r="AD26" s="191">
        <v>4225.8530891128785</v>
      </c>
      <c r="AE26" s="186">
        <v>1988128.7097844929</v>
      </c>
      <c r="AF26" s="186">
        <v>2104.9536366167204</v>
      </c>
      <c r="AG26" s="186">
        <v>1676320.0059487447</v>
      </c>
      <c r="AH26" s="186">
        <v>1774.8226637890361</v>
      </c>
      <c r="AI26" s="186">
        <v>326869.52693387668</v>
      </c>
      <c r="AJ26" s="192">
        <v>346.07678870712186</v>
      </c>
      <c r="AK26" s="187">
        <v>213204.50075367413</v>
      </c>
      <c r="AL26" s="31">
        <v>225.73266358250299</v>
      </c>
      <c r="AM26" s="29">
        <v>-509636.19101079239</v>
      </c>
      <c r="AN26" s="24">
        <v>-539.58305030258589</v>
      </c>
      <c r="AO26" s="29">
        <v>15562576.993996538</v>
      </c>
      <c r="AP26" s="191">
        <v>16477.05346108686</v>
      </c>
      <c r="AQ26" s="186">
        <v>11746219.644114405</v>
      </c>
      <c r="AR26" s="186">
        <v>12436.442185404347</v>
      </c>
      <c r="AS26" s="186">
        <v>4251393.7494842</v>
      </c>
      <c r="AT26" s="186">
        <v>4501.2109576328212</v>
      </c>
      <c r="AU26" s="186">
        <v>3816357.3498821328</v>
      </c>
      <c r="AV26" s="186">
        <v>4040.6112756825119</v>
      </c>
      <c r="AW26" s="186">
        <v>34146.830234005582</v>
      </c>
      <c r="AX26" s="186">
        <v>36.153340639497706</v>
      </c>
      <c r="AY26" s="186">
        <v>-400889.56936806196</v>
      </c>
      <c r="AZ26" s="192">
        <v>-424.44634131081193</v>
      </c>
      <c r="BA26" s="187">
        <v>1.1480000000000001E-21</v>
      </c>
      <c r="BB26" s="31" t="s">
        <v>65</v>
      </c>
      <c r="BC26" s="35">
        <v>3</v>
      </c>
    </row>
    <row r="27" spans="1:55">
      <c r="A27" s="1">
        <v>1</v>
      </c>
      <c r="B27" s="3">
        <v>222</v>
      </c>
      <c r="C27" s="16">
        <v>105</v>
      </c>
      <c r="D27" s="18" t="s">
        <v>73</v>
      </c>
      <c r="E27" s="17" t="s">
        <v>74</v>
      </c>
      <c r="F27" s="13" t="s">
        <v>58</v>
      </c>
      <c r="G27" s="20" t="s">
        <v>59</v>
      </c>
      <c r="H27" s="18">
        <v>0</v>
      </c>
      <c r="I27" s="180" t="s">
        <v>351</v>
      </c>
      <c r="J27" s="184" t="s">
        <v>357</v>
      </c>
      <c r="K27" s="181" t="s">
        <v>358</v>
      </c>
      <c r="L27" s="22">
        <v>3</v>
      </c>
      <c r="M27" s="26">
        <v>0.34662913937756162</v>
      </c>
      <c r="N27" s="24">
        <v>464.5</v>
      </c>
      <c r="O27" s="28">
        <v>10134901.869497245</v>
      </c>
      <c r="P27" s="24">
        <v>21818.949127012369</v>
      </c>
      <c r="Q27" s="28">
        <v>10458460.212200353</v>
      </c>
      <c r="R27" s="24">
        <v>22515.522523574498</v>
      </c>
      <c r="S27" s="29">
        <v>6901266.6438137013</v>
      </c>
      <c r="T27" s="191">
        <v>14857.409351590317</v>
      </c>
      <c r="U27" s="186">
        <v>6241235.4000000004</v>
      </c>
      <c r="V27" s="186">
        <v>13436.459418729817</v>
      </c>
      <c r="W27" s="186">
        <v>266572.69</v>
      </c>
      <c r="X27" s="186">
        <v>573.89168998923572</v>
      </c>
      <c r="Y27" s="186">
        <v>393458.55381370202</v>
      </c>
      <c r="Z27" s="192">
        <v>847.05824287126359</v>
      </c>
      <c r="AA27" s="187">
        <v>887821.89754715306</v>
      </c>
      <c r="AB27" s="31">
        <v>1911.3496179701892</v>
      </c>
      <c r="AC27" s="29">
        <v>2534012.1808003746</v>
      </c>
      <c r="AD27" s="191">
        <v>5455.3545334776627</v>
      </c>
      <c r="AE27" s="186">
        <v>1262225.175065554</v>
      </c>
      <c r="AF27" s="186">
        <v>2717.3846610668547</v>
      </c>
      <c r="AG27" s="186">
        <v>1064263.7483988155</v>
      </c>
      <c r="AH27" s="186">
        <v>2291.2029029038004</v>
      </c>
      <c r="AI27" s="186">
        <v>207523.25733600522</v>
      </c>
      <c r="AJ27" s="192">
        <v>446.76696950700796</v>
      </c>
      <c r="AK27" s="187">
        <v>135359.49003912395</v>
      </c>
      <c r="AL27" s="31">
        <v>291.40902053632709</v>
      </c>
      <c r="AM27" s="29">
        <v>-323558.34270310838</v>
      </c>
      <c r="AN27" s="24">
        <v>-696.57339656212775</v>
      </c>
      <c r="AO27" s="29">
        <v>9880384.6924215183</v>
      </c>
      <c r="AP27" s="191">
        <v>21271.011178517798</v>
      </c>
      <c r="AQ27" s="186">
        <v>7457451.8609803142</v>
      </c>
      <c r="AR27" s="186">
        <v>16054.79410329454</v>
      </c>
      <c r="AS27" s="186">
        <v>2699129.182786651</v>
      </c>
      <c r="AT27" s="186">
        <v>5810.8270888840707</v>
      </c>
      <c r="AU27" s="186">
        <v>2422932.8314412041</v>
      </c>
      <c r="AV27" s="186">
        <v>5216.2170752232587</v>
      </c>
      <c r="AW27" s="186">
        <v>21679.174269719926</v>
      </c>
      <c r="AX27" s="186">
        <v>46.672065166243115</v>
      </c>
      <c r="AY27" s="186">
        <v>-254517.17707572709</v>
      </c>
      <c r="AZ27" s="192">
        <v>-547.93794849456845</v>
      </c>
      <c r="BA27" s="187">
        <v>3.0700000000000001E-22</v>
      </c>
      <c r="BB27" s="31" t="s">
        <v>65</v>
      </c>
      <c r="BC27" s="35">
        <v>3</v>
      </c>
    </row>
    <row r="28" spans="1:55">
      <c r="A28" s="1">
        <v>0</v>
      </c>
      <c r="B28" s="3">
        <v>142</v>
      </c>
      <c r="C28" s="16">
        <v>9</v>
      </c>
      <c r="D28" s="18" t="s">
        <v>75</v>
      </c>
      <c r="E28" s="17" t="s">
        <v>76</v>
      </c>
      <c r="F28" s="13" t="s">
        <v>58</v>
      </c>
      <c r="G28" s="20" t="s">
        <v>68</v>
      </c>
      <c r="H28" s="18">
        <v>0</v>
      </c>
      <c r="I28" s="180" t="s">
        <v>351</v>
      </c>
      <c r="J28" s="184" t="s">
        <v>359</v>
      </c>
      <c r="K28" s="181" t="s">
        <v>360</v>
      </c>
      <c r="L28" s="22">
        <v>1</v>
      </c>
      <c r="M28" s="26">
        <v>0.22507214228806452</v>
      </c>
      <c r="N28" s="24">
        <v>197</v>
      </c>
      <c r="O28" s="28">
        <v>3172859.9393381928</v>
      </c>
      <c r="P28" s="24">
        <v>16105.888016945142</v>
      </c>
      <c r="Q28" s="28">
        <v>3262296.1025275243</v>
      </c>
      <c r="R28" s="24">
        <v>16559.878693033119</v>
      </c>
      <c r="S28" s="29">
        <v>2035794.7</v>
      </c>
      <c r="T28" s="191">
        <v>10333.983248730963</v>
      </c>
      <c r="U28" s="186">
        <v>1966966.8</v>
      </c>
      <c r="V28" s="186">
        <v>9984.6030456852786</v>
      </c>
      <c r="W28" s="186">
        <v>49316.1</v>
      </c>
      <c r="X28" s="186">
        <v>250.33553299492385</v>
      </c>
      <c r="Y28" s="186">
        <v>19511.8</v>
      </c>
      <c r="Z28" s="192">
        <v>99.044670050761425</v>
      </c>
      <c r="AA28" s="187">
        <v>395935.71312336286</v>
      </c>
      <c r="AB28" s="31">
        <v>2009.8259549409279</v>
      </c>
      <c r="AC28" s="29">
        <v>675500.1257981048</v>
      </c>
      <c r="AD28" s="191">
        <v>3428.9346487213438</v>
      </c>
      <c r="AE28" s="186">
        <v>279895.21470659127</v>
      </c>
      <c r="AF28" s="186">
        <v>1420.7878919116306</v>
      </c>
      <c r="AG28" s="186">
        <v>298170.60000888328</v>
      </c>
      <c r="AH28" s="186">
        <v>1513.5563452227577</v>
      </c>
      <c r="AI28" s="186">
        <v>97434.311082630229</v>
      </c>
      <c r="AJ28" s="192">
        <v>494.5904115869555</v>
      </c>
      <c r="AK28" s="187">
        <v>155065.56360605673</v>
      </c>
      <c r="AL28" s="31">
        <v>787.13484063988176</v>
      </c>
      <c r="AM28" s="29">
        <v>-89436.163189331535</v>
      </c>
      <c r="AN28" s="24">
        <v>-453.99067608797725</v>
      </c>
      <c r="AO28" s="29">
        <v>3353635.1493974375</v>
      </c>
      <c r="AP28" s="191">
        <v>17023.528677144353</v>
      </c>
      <c r="AQ28" s="186">
        <v>2791043.2470291951</v>
      </c>
      <c r="AR28" s="186">
        <v>14167.73221842231</v>
      </c>
      <c r="AS28" s="186">
        <v>553352.01571089018</v>
      </c>
      <c r="AT28" s="186">
        <v>2808.8934807659398</v>
      </c>
      <c r="AU28" s="186">
        <v>562591.90236824204</v>
      </c>
      <c r="AV28" s="186">
        <v>2855.7964587220408</v>
      </c>
      <c r="AW28" s="186">
        <v>171535.3234018927</v>
      </c>
      <c r="AX28" s="186">
        <v>870.73768224311004</v>
      </c>
      <c r="AY28" s="186">
        <v>180775.21005924459</v>
      </c>
      <c r="AZ28" s="192">
        <v>917.64066019921131</v>
      </c>
      <c r="BA28" s="187">
        <v>1.5000000000000002E-22</v>
      </c>
      <c r="BB28" s="31" t="s">
        <v>58</v>
      </c>
      <c r="BC28" s="35">
        <v>5</v>
      </c>
    </row>
    <row r="29" spans="1:55">
      <c r="A29" s="1">
        <v>1</v>
      </c>
      <c r="B29" s="3">
        <v>142</v>
      </c>
      <c r="C29" s="16">
        <v>9</v>
      </c>
      <c r="D29" s="18" t="s">
        <v>75</v>
      </c>
      <c r="E29" s="17" t="s">
        <v>76</v>
      </c>
      <c r="F29" s="13" t="s">
        <v>58</v>
      </c>
      <c r="G29" s="20" t="s">
        <v>68</v>
      </c>
      <c r="H29" s="18">
        <v>0</v>
      </c>
      <c r="I29" s="180" t="s">
        <v>351</v>
      </c>
      <c r="J29" s="184" t="s">
        <v>361</v>
      </c>
      <c r="K29" s="181" t="s">
        <v>362</v>
      </c>
      <c r="L29" s="22">
        <v>2</v>
      </c>
      <c r="M29" s="26">
        <v>0.77492785771193551</v>
      </c>
      <c r="N29" s="24">
        <v>672</v>
      </c>
      <c r="O29" s="28">
        <v>10924219.810661806</v>
      </c>
      <c r="P29" s="24">
        <v>16256.279480151499</v>
      </c>
      <c r="Q29" s="28">
        <v>11232150.297472475</v>
      </c>
      <c r="R29" s="24">
        <v>16714.509371238804</v>
      </c>
      <c r="S29" s="29">
        <v>7009281.5999999996</v>
      </c>
      <c r="T29" s="191">
        <v>10430.478571428572</v>
      </c>
      <c r="U29" s="186">
        <v>6431429.1500000004</v>
      </c>
      <c r="V29" s="186">
        <v>9570.5790922619053</v>
      </c>
      <c r="W29" s="186">
        <v>271630</v>
      </c>
      <c r="X29" s="186">
        <v>404.21130952380952</v>
      </c>
      <c r="Y29" s="186">
        <v>306222.45</v>
      </c>
      <c r="Z29" s="192">
        <v>455.68816964285713</v>
      </c>
      <c r="AA29" s="187">
        <v>1363214.5268766372</v>
      </c>
      <c r="AB29" s="31">
        <v>2028.5930459473768</v>
      </c>
      <c r="AC29" s="29">
        <v>2325760.3542018952</v>
      </c>
      <c r="AD29" s="191">
        <v>3460.9529080385341</v>
      </c>
      <c r="AE29" s="186">
        <v>963684.78529340879</v>
      </c>
      <c r="AF29" s="186">
        <v>1434.0547400199534</v>
      </c>
      <c r="AG29" s="186">
        <v>1026607.2999911167</v>
      </c>
      <c r="AH29" s="186">
        <v>1527.6894345105902</v>
      </c>
      <c r="AI29" s="186">
        <v>335468.26891736983</v>
      </c>
      <c r="AJ29" s="192">
        <v>499.20873350799064</v>
      </c>
      <c r="AK29" s="187">
        <v>533893.81639394339</v>
      </c>
      <c r="AL29" s="31">
        <v>794.48484582432025</v>
      </c>
      <c r="AM29" s="29">
        <v>-307930.48681066849</v>
      </c>
      <c r="AN29" s="24">
        <v>-458.22989108730428</v>
      </c>
      <c r="AO29" s="29">
        <v>11546632.450602563</v>
      </c>
      <c r="AP29" s="191">
        <v>17182.488765777623</v>
      </c>
      <c r="AQ29" s="186">
        <v>9609617.352970805</v>
      </c>
      <c r="AR29" s="186">
        <v>14300.025822873222</v>
      </c>
      <c r="AS29" s="186">
        <v>1905201.9842891097</v>
      </c>
      <c r="AT29" s="186">
        <v>2835.1220004302231</v>
      </c>
      <c r="AU29" s="186">
        <v>1937015.0976317581</v>
      </c>
      <c r="AV29" s="186">
        <v>2882.4629429044016</v>
      </c>
      <c r="AW29" s="186">
        <v>590599.52659810742</v>
      </c>
      <c r="AX29" s="186">
        <v>878.86834315194528</v>
      </c>
      <c r="AY29" s="186">
        <v>622412.63994075533</v>
      </c>
      <c r="AZ29" s="192">
        <v>926.20928562612391</v>
      </c>
      <c r="BA29" s="187">
        <v>8.5000000000000001E-22</v>
      </c>
      <c r="BB29" s="31" t="s">
        <v>58</v>
      </c>
      <c r="BC29" s="35">
        <v>3</v>
      </c>
    </row>
    <row r="30" spans="1:55">
      <c r="A30" s="1">
        <v>0</v>
      </c>
      <c r="B30" s="3">
        <v>37</v>
      </c>
      <c r="C30" s="16">
        <v>10</v>
      </c>
      <c r="D30" s="18" t="s">
        <v>77</v>
      </c>
      <c r="E30" s="17" t="s">
        <v>76</v>
      </c>
      <c r="F30" s="13" t="s">
        <v>58</v>
      </c>
      <c r="G30" s="20" t="s">
        <v>63</v>
      </c>
      <c r="H30" s="18">
        <v>0</v>
      </c>
      <c r="I30" s="180" t="s">
        <v>351</v>
      </c>
      <c r="J30" s="184" t="s">
        <v>357</v>
      </c>
      <c r="K30" s="181" t="s">
        <v>358</v>
      </c>
      <c r="L30" s="22">
        <v>3</v>
      </c>
      <c r="M30" s="26">
        <v>1</v>
      </c>
      <c r="N30" s="24">
        <v>522.5</v>
      </c>
      <c r="O30" s="28">
        <v>11455853.59</v>
      </c>
      <c r="P30" s="24">
        <v>21925.078641148328</v>
      </c>
      <c r="Q30" s="28">
        <v>11803456.199999999</v>
      </c>
      <c r="R30" s="24">
        <v>22590.346794258374</v>
      </c>
      <c r="S30" s="29">
        <v>7596670.0300000003</v>
      </c>
      <c r="T30" s="191">
        <v>14539.081397129186</v>
      </c>
      <c r="U30" s="186">
        <v>6420672.5999999996</v>
      </c>
      <c r="V30" s="186">
        <v>12288.368612440192</v>
      </c>
      <c r="W30" s="186">
        <v>423182.03</v>
      </c>
      <c r="X30" s="186">
        <v>809.91776076555027</v>
      </c>
      <c r="Y30" s="186">
        <v>752815.4</v>
      </c>
      <c r="Z30" s="192">
        <v>1440.7950239234449</v>
      </c>
      <c r="AA30" s="187">
        <v>1340604.5</v>
      </c>
      <c r="AB30" s="31">
        <v>2565.7502392344495</v>
      </c>
      <c r="AC30" s="29">
        <v>2630008.65</v>
      </c>
      <c r="AD30" s="191">
        <v>5033.50937799043</v>
      </c>
      <c r="AE30" s="186">
        <v>1004622.7</v>
      </c>
      <c r="AF30" s="186">
        <v>1922.7228708133969</v>
      </c>
      <c r="AG30" s="186">
        <v>1101754.2</v>
      </c>
      <c r="AH30" s="186">
        <v>2108.6204784688994</v>
      </c>
      <c r="AI30" s="186">
        <v>523631.75</v>
      </c>
      <c r="AJ30" s="192">
        <v>1002.1660287081339</v>
      </c>
      <c r="AK30" s="187">
        <v>236173.02</v>
      </c>
      <c r="AL30" s="31">
        <v>452.00577990430622</v>
      </c>
      <c r="AM30" s="29">
        <v>-347602.61</v>
      </c>
      <c r="AN30" s="24">
        <v>-665.26815311004782</v>
      </c>
      <c r="AO30" s="29">
        <v>11066345.939999999</v>
      </c>
      <c r="AP30" s="191">
        <v>21179.609454545454</v>
      </c>
      <c r="AQ30" s="186">
        <v>11441287.939999999</v>
      </c>
      <c r="AR30" s="186">
        <v>21897.201799043061</v>
      </c>
      <c r="AS30" s="186">
        <v>-157276</v>
      </c>
      <c r="AT30" s="186">
        <v>-301.00669856459325</v>
      </c>
      <c r="AU30" s="186">
        <v>-374942</v>
      </c>
      <c r="AV30" s="186">
        <v>-717.59234449760766</v>
      </c>
      <c r="AW30" s="186">
        <v>-171841.65</v>
      </c>
      <c r="AX30" s="186">
        <v>-328.88354066985642</v>
      </c>
      <c r="AY30" s="186">
        <v>-389507.65</v>
      </c>
      <c r="AZ30" s="192">
        <v>-745.46918660287076</v>
      </c>
      <c r="BA30" s="187">
        <v>0</v>
      </c>
      <c r="BB30" s="31" t="s">
        <v>58</v>
      </c>
      <c r="BC30" s="35">
        <v>3</v>
      </c>
    </row>
    <row r="31" spans="1:55">
      <c r="A31" s="1">
        <v>1</v>
      </c>
      <c r="B31" s="3">
        <v>210</v>
      </c>
      <c r="C31" s="16">
        <v>11</v>
      </c>
      <c r="D31" s="18" t="s">
        <v>78</v>
      </c>
      <c r="E31" s="17" t="s">
        <v>79</v>
      </c>
      <c r="F31" s="13" t="s">
        <v>58</v>
      </c>
      <c r="G31" s="20" t="s">
        <v>59</v>
      </c>
      <c r="H31" s="18">
        <v>0</v>
      </c>
      <c r="I31" s="180" t="s">
        <v>351</v>
      </c>
      <c r="J31" s="184" t="s">
        <v>359</v>
      </c>
      <c r="K31" s="181" t="s">
        <v>360</v>
      </c>
      <c r="L31" s="22">
        <v>1</v>
      </c>
      <c r="M31" s="26">
        <v>0.11698523421673143</v>
      </c>
      <c r="N31" s="24">
        <v>76.5</v>
      </c>
      <c r="O31" s="28">
        <v>1486121.123863098</v>
      </c>
      <c r="P31" s="24">
        <v>19426.419919779059</v>
      </c>
      <c r="Q31" s="28">
        <v>1512754.9368843902</v>
      </c>
      <c r="R31" s="24">
        <v>19774.574338358045</v>
      </c>
      <c r="S31" s="29">
        <v>744628.08744472486</v>
      </c>
      <c r="T31" s="191">
        <v>9733.7004894735255</v>
      </c>
      <c r="U31" s="186">
        <v>713769.5</v>
      </c>
      <c r="V31" s="186">
        <v>9330.3202614379079</v>
      </c>
      <c r="W31" s="186">
        <v>13548.6</v>
      </c>
      <c r="X31" s="186">
        <v>177.10588235294117</v>
      </c>
      <c r="Y31" s="186">
        <v>17309.987444724771</v>
      </c>
      <c r="Z31" s="192">
        <v>226.27434568267668</v>
      </c>
      <c r="AA31" s="187">
        <v>99719.734454386693</v>
      </c>
      <c r="AB31" s="31">
        <v>1303.525940580218</v>
      </c>
      <c r="AC31" s="29">
        <v>662095.7791470713</v>
      </c>
      <c r="AD31" s="191">
        <v>8654.8467862362249</v>
      </c>
      <c r="AE31" s="186">
        <v>521700.79933981941</v>
      </c>
      <c r="AF31" s="186">
        <v>6819.6182920237816</v>
      </c>
      <c r="AG31" s="186">
        <v>125849.77279171914</v>
      </c>
      <c r="AH31" s="186">
        <v>1645.0950691727987</v>
      </c>
      <c r="AI31" s="186">
        <v>14545.20701553282</v>
      </c>
      <c r="AJ31" s="192">
        <v>190.13342503964469</v>
      </c>
      <c r="AK31" s="187">
        <v>6311.3358382075276</v>
      </c>
      <c r="AL31" s="31">
        <v>82.501122068072263</v>
      </c>
      <c r="AM31" s="29">
        <v>-26633.813021292284</v>
      </c>
      <c r="AN31" s="24">
        <v>-348.15441857898412</v>
      </c>
      <c r="AO31" s="29">
        <v>1120842.8581554275</v>
      </c>
      <c r="AP31" s="191">
        <v>14651.540629482712</v>
      </c>
      <c r="AQ31" s="186">
        <v>745818.73040271713</v>
      </c>
      <c r="AR31" s="186">
        <v>9749.2644497087203</v>
      </c>
      <c r="AS31" s="186">
        <v>757693.82548765535</v>
      </c>
      <c r="AT31" s="186">
        <v>9904.4944508190238</v>
      </c>
      <c r="AU31" s="186">
        <v>375024.12775271042</v>
      </c>
      <c r="AV31" s="186">
        <v>4902.2761797739913</v>
      </c>
      <c r="AW31" s="186">
        <v>17391.432027274368</v>
      </c>
      <c r="AX31" s="186">
        <v>227.33898074868452</v>
      </c>
      <c r="AY31" s="186">
        <v>-365278.26570767048</v>
      </c>
      <c r="AZ31" s="192">
        <v>-4774.879290296346</v>
      </c>
      <c r="BA31" s="187">
        <v>-2.6499999999999999E-22</v>
      </c>
      <c r="BB31" s="31" t="s">
        <v>65</v>
      </c>
      <c r="BC31" s="35">
        <v>5</v>
      </c>
    </row>
    <row r="32" spans="1:55">
      <c r="A32" s="1">
        <v>0</v>
      </c>
      <c r="B32" s="3">
        <v>210</v>
      </c>
      <c r="C32" s="16">
        <v>11</v>
      </c>
      <c r="D32" s="18" t="s">
        <v>78</v>
      </c>
      <c r="E32" s="17" t="s">
        <v>79</v>
      </c>
      <c r="F32" s="13" t="s">
        <v>58</v>
      </c>
      <c r="G32" s="20" t="s">
        <v>59</v>
      </c>
      <c r="H32" s="18">
        <v>0</v>
      </c>
      <c r="I32" s="180" t="s">
        <v>351</v>
      </c>
      <c r="J32" s="184" t="s">
        <v>361</v>
      </c>
      <c r="K32" s="181" t="s">
        <v>362</v>
      </c>
      <c r="L32" s="22">
        <v>2</v>
      </c>
      <c r="M32" s="26">
        <v>0.51610631321817513</v>
      </c>
      <c r="N32" s="24">
        <v>319</v>
      </c>
      <c r="O32" s="28">
        <v>6556353.0249609686</v>
      </c>
      <c r="P32" s="24">
        <v>20552.830799250685</v>
      </c>
      <c r="Q32" s="28">
        <v>6673853.9996557338</v>
      </c>
      <c r="R32" s="24">
        <v>20921.172412713899</v>
      </c>
      <c r="S32" s="29">
        <v>3285091.9990279726</v>
      </c>
      <c r="T32" s="191">
        <v>10298.094040840038</v>
      </c>
      <c r="U32" s="186">
        <v>3020824.65</v>
      </c>
      <c r="V32" s="186">
        <v>9469.6697492163021</v>
      </c>
      <c r="W32" s="186">
        <v>105214.55</v>
      </c>
      <c r="X32" s="186">
        <v>329.82617554858933</v>
      </c>
      <c r="Y32" s="186">
        <v>159052.79902797248</v>
      </c>
      <c r="Z32" s="192">
        <v>498.59811607514877</v>
      </c>
      <c r="AA32" s="187">
        <v>439935.73076924437</v>
      </c>
      <c r="AB32" s="31">
        <v>1379.1088738847782</v>
      </c>
      <c r="AC32" s="29">
        <v>2920982.4116763435</v>
      </c>
      <c r="AD32" s="191">
        <v>9156.6846761013912</v>
      </c>
      <c r="AE32" s="186">
        <v>2301598.8124742336</v>
      </c>
      <c r="AF32" s="186">
        <v>7215.0432992922679</v>
      </c>
      <c r="AG32" s="186">
        <v>555214.19168633537</v>
      </c>
      <c r="AH32" s="186">
        <v>1740.4833595182924</v>
      </c>
      <c r="AI32" s="186">
        <v>64169.407515774619</v>
      </c>
      <c r="AJ32" s="192">
        <v>201.15801729082949</v>
      </c>
      <c r="AK32" s="187">
        <v>27843.858182173564</v>
      </c>
      <c r="AL32" s="31">
        <v>87.284821887691422</v>
      </c>
      <c r="AM32" s="29">
        <v>-117500.97469476562</v>
      </c>
      <c r="AN32" s="24">
        <v>-368.34161346321503</v>
      </c>
      <c r="AO32" s="29">
        <v>4944846.9210038586</v>
      </c>
      <c r="AP32" s="191">
        <v>15501.087526657864</v>
      </c>
      <c r="AQ32" s="186">
        <v>3290344.7845741394</v>
      </c>
      <c r="AR32" s="186">
        <v>10314.560453210468</v>
      </c>
      <c r="AS32" s="186">
        <v>3342734.4009598126</v>
      </c>
      <c r="AT32" s="186">
        <v>10478.791225579351</v>
      </c>
      <c r="AU32" s="186">
        <v>1654502.1364297196</v>
      </c>
      <c r="AV32" s="186">
        <v>5186.5270734473961</v>
      </c>
      <c r="AW32" s="186">
        <v>76726.160572983907</v>
      </c>
      <c r="AX32" s="186">
        <v>240.52087953913451</v>
      </c>
      <c r="AY32" s="186">
        <v>-1611506.1039571094</v>
      </c>
      <c r="AZ32" s="192">
        <v>-5051.7432725928184</v>
      </c>
      <c r="BA32" s="187">
        <v>-4.8999999999999998E-23</v>
      </c>
      <c r="BB32" s="31" t="s">
        <v>65</v>
      </c>
      <c r="BC32" s="35">
        <v>5</v>
      </c>
    </row>
    <row r="33" spans="1:55">
      <c r="A33" s="1">
        <v>1</v>
      </c>
      <c r="B33" s="3">
        <v>210</v>
      </c>
      <c r="C33" s="16">
        <v>11</v>
      </c>
      <c r="D33" s="18" t="s">
        <v>78</v>
      </c>
      <c r="E33" s="17" t="s">
        <v>79</v>
      </c>
      <c r="F33" s="13" t="s">
        <v>58</v>
      </c>
      <c r="G33" s="20" t="s">
        <v>59</v>
      </c>
      <c r="H33" s="18">
        <v>0</v>
      </c>
      <c r="I33" s="180" t="s">
        <v>351</v>
      </c>
      <c r="J33" s="184" t="s">
        <v>357</v>
      </c>
      <c r="K33" s="181" t="s">
        <v>358</v>
      </c>
      <c r="L33" s="22">
        <v>3</v>
      </c>
      <c r="M33" s="26">
        <v>0.36690845256509347</v>
      </c>
      <c r="N33" s="24">
        <v>153</v>
      </c>
      <c r="O33" s="28">
        <v>4661019.021175934</v>
      </c>
      <c r="P33" s="24">
        <v>30464.176608993032</v>
      </c>
      <c r="Q33" s="28">
        <v>4744552.3934598761</v>
      </c>
      <c r="R33" s="24">
        <v>31010.14636248285</v>
      </c>
      <c r="S33" s="29">
        <v>2335425.8435273026</v>
      </c>
      <c r="T33" s="191">
        <v>15264.221199524854</v>
      </c>
      <c r="U33" s="186">
        <v>2146277.65</v>
      </c>
      <c r="V33" s="186">
        <v>14027.958496732026</v>
      </c>
      <c r="W33" s="186">
        <v>90849.37</v>
      </c>
      <c r="X33" s="186">
        <v>593.78673202614368</v>
      </c>
      <c r="Y33" s="186">
        <v>98298.823527302768</v>
      </c>
      <c r="Z33" s="192">
        <v>642.47597076668478</v>
      </c>
      <c r="AA33" s="187">
        <v>312757.53477636905</v>
      </c>
      <c r="AB33" s="31">
        <v>2044.1668939631959</v>
      </c>
      <c r="AC33" s="29">
        <v>2076574.3591765852</v>
      </c>
      <c r="AD33" s="191">
        <v>13572.381432526701</v>
      </c>
      <c r="AE33" s="186">
        <v>1636244.3881859472</v>
      </c>
      <c r="AF33" s="186">
        <v>10694.407765921223</v>
      </c>
      <c r="AG33" s="186">
        <v>394710.8855219456</v>
      </c>
      <c r="AH33" s="186">
        <v>2579.8097092937614</v>
      </c>
      <c r="AI33" s="186">
        <v>45619.08546869256</v>
      </c>
      <c r="AJ33" s="192">
        <v>298.16395731171605</v>
      </c>
      <c r="AK33" s="187">
        <v>19794.65597961891</v>
      </c>
      <c r="AL33" s="31">
        <v>129.37683646809742</v>
      </c>
      <c r="AM33" s="29">
        <v>-83533.372283942124</v>
      </c>
      <c r="AN33" s="24">
        <v>-545.96975348981766</v>
      </c>
      <c r="AO33" s="29">
        <v>3515372.8708407138</v>
      </c>
      <c r="AP33" s="191">
        <v>22976.293273468717</v>
      </c>
      <c r="AQ33" s="186">
        <v>2339160.1350231436</v>
      </c>
      <c r="AR33" s="186">
        <v>15288.628333484599</v>
      </c>
      <c r="AS33" s="186">
        <v>2376404.7735525318</v>
      </c>
      <c r="AT33" s="186">
        <v>15532.057343480603</v>
      </c>
      <c r="AU33" s="186">
        <v>1176212.7358175702</v>
      </c>
      <c r="AV33" s="186">
        <v>7687.664939984119</v>
      </c>
      <c r="AW33" s="186">
        <v>54545.887399741725</v>
      </c>
      <c r="AX33" s="186">
        <v>356.50906797216811</v>
      </c>
      <c r="AY33" s="186">
        <v>-1145646.1503352202</v>
      </c>
      <c r="AZ33" s="192">
        <v>-7487.8833355243141</v>
      </c>
      <c r="BA33" s="187">
        <v>1.14E-22</v>
      </c>
      <c r="BB33" s="31" t="s">
        <v>65</v>
      </c>
      <c r="BC33" s="35">
        <v>5</v>
      </c>
    </row>
    <row r="34" spans="1:55">
      <c r="A34" s="1">
        <v>0</v>
      </c>
      <c r="B34" s="3">
        <v>39</v>
      </c>
      <c r="C34" s="16">
        <v>12</v>
      </c>
      <c r="D34" s="18" t="s">
        <v>80</v>
      </c>
      <c r="E34" s="17" t="s">
        <v>81</v>
      </c>
      <c r="F34" s="13" t="s">
        <v>82</v>
      </c>
      <c r="G34" s="20" t="s">
        <v>68</v>
      </c>
      <c r="H34" s="18">
        <v>0</v>
      </c>
      <c r="I34" s="180" t="s">
        <v>351</v>
      </c>
      <c r="J34" s="184" t="s">
        <v>359</v>
      </c>
      <c r="K34" s="181" t="s">
        <v>360</v>
      </c>
      <c r="L34" s="22">
        <v>1</v>
      </c>
      <c r="M34" s="26">
        <v>0.16321928267410274</v>
      </c>
      <c r="N34" s="24">
        <v>10</v>
      </c>
      <c r="O34" s="28">
        <v>125918.44540506057</v>
      </c>
      <c r="P34" s="24">
        <v>12591.844540506056</v>
      </c>
      <c r="Q34" s="28">
        <v>135303.5541588215</v>
      </c>
      <c r="R34" s="24">
        <v>13530.355415882148</v>
      </c>
      <c r="S34" s="29">
        <v>84204.73</v>
      </c>
      <c r="T34" s="191">
        <v>8420.473</v>
      </c>
      <c r="U34" s="186">
        <v>73882.2</v>
      </c>
      <c r="V34" s="186">
        <v>7388.22</v>
      </c>
      <c r="W34" s="186">
        <v>2252.7800000000002</v>
      </c>
      <c r="X34" s="186">
        <v>225.27799999999999</v>
      </c>
      <c r="Y34" s="186">
        <v>8069.75</v>
      </c>
      <c r="Z34" s="192">
        <v>806.97500000000002</v>
      </c>
      <c r="AA34" s="187">
        <v>15872.18569496592</v>
      </c>
      <c r="AB34" s="31">
        <v>1587.2185694965917</v>
      </c>
      <c r="AC34" s="29">
        <v>35226.638463855554</v>
      </c>
      <c r="AD34" s="191">
        <v>3522.6638463855547</v>
      </c>
      <c r="AE34" s="186">
        <v>0</v>
      </c>
      <c r="AF34" s="186">
        <v>0</v>
      </c>
      <c r="AG34" s="186">
        <v>34422.644760295319</v>
      </c>
      <c r="AH34" s="186">
        <v>3442.264476029532</v>
      </c>
      <c r="AI34" s="186">
        <v>803.99370356022882</v>
      </c>
      <c r="AJ34" s="192">
        <v>80.399370356022885</v>
      </c>
      <c r="AK34" s="187">
        <v>0</v>
      </c>
      <c r="AL34" s="31">
        <v>0</v>
      </c>
      <c r="AM34" s="29">
        <v>-9385.1087537609073</v>
      </c>
      <c r="AN34" s="24">
        <v>-938.51087537609067</v>
      </c>
      <c r="AO34" s="29">
        <v>152161.33949221496</v>
      </c>
      <c r="AP34" s="191">
        <v>15216.133949221496</v>
      </c>
      <c r="AQ34" s="186">
        <v>167952.64187165172</v>
      </c>
      <c r="AR34" s="186">
        <v>16795.264187165172</v>
      </c>
      <c r="AS34" s="186">
        <v>-22769.253152320009</v>
      </c>
      <c r="AT34" s="186">
        <v>-2276.9253152320007</v>
      </c>
      <c r="AU34" s="186">
        <v>-15791.302379436767</v>
      </c>
      <c r="AV34" s="186">
        <v>-1579.1302379436765</v>
      </c>
      <c r="AW34" s="186">
        <v>19264.943314271157</v>
      </c>
      <c r="AX34" s="186">
        <v>1926.4943314271154</v>
      </c>
      <c r="AY34" s="186">
        <v>26242.8940871544</v>
      </c>
      <c r="AZ34" s="192">
        <v>2624.2894087154395</v>
      </c>
      <c r="BA34" s="187">
        <v>1.5E-23</v>
      </c>
      <c r="BB34" s="31" t="s">
        <v>58</v>
      </c>
      <c r="BC34" s="35">
        <v>4</v>
      </c>
    </row>
    <row r="35" spans="1:55">
      <c r="A35" s="1">
        <v>1</v>
      </c>
      <c r="B35" s="3">
        <v>39</v>
      </c>
      <c r="C35" s="16">
        <v>12</v>
      </c>
      <c r="D35" s="18" t="s">
        <v>80</v>
      </c>
      <c r="E35" s="17" t="s">
        <v>81</v>
      </c>
      <c r="F35" s="13" t="s">
        <v>82</v>
      </c>
      <c r="G35" s="20" t="s">
        <v>68</v>
      </c>
      <c r="H35" s="18">
        <v>0</v>
      </c>
      <c r="I35" s="180" t="s">
        <v>351</v>
      </c>
      <c r="J35" s="184" t="s">
        <v>361</v>
      </c>
      <c r="K35" s="181" t="s">
        <v>362</v>
      </c>
      <c r="L35" s="22">
        <v>2</v>
      </c>
      <c r="M35" s="26">
        <v>0.83678071732589732</v>
      </c>
      <c r="N35" s="24">
        <v>38</v>
      </c>
      <c r="O35" s="28">
        <v>645549.50459493953</v>
      </c>
      <c r="P35" s="24">
        <v>16988.144857761563</v>
      </c>
      <c r="Q35" s="28">
        <v>693664.3958411786</v>
      </c>
      <c r="R35" s="24">
        <v>18254.326206346803</v>
      </c>
      <c r="S35" s="29">
        <v>431694.67</v>
      </c>
      <c r="T35" s="191">
        <v>11360.38605263158</v>
      </c>
      <c r="U35" s="186">
        <v>351575.5</v>
      </c>
      <c r="V35" s="186">
        <v>9251.9868421052633</v>
      </c>
      <c r="W35" s="186">
        <v>9843.77</v>
      </c>
      <c r="X35" s="186">
        <v>259.0465789473684</v>
      </c>
      <c r="Y35" s="186">
        <v>70275.399999999994</v>
      </c>
      <c r="Z35" s="192">
        <v>1849.3526315789472</v>
      </c>
      <c r="AA35" s="187">
        <v>81372.364305034091</v>
      </c>
      <c r="AB35" s="31">
        <v>2141.3780080272122</v>
      </c>
      <c r="AC35" s="29">
        <v>180597.36153614445</v>
      </c>
      <c r="AD35" s="191">
        <v>4752.5621456880117</v>
      </c>
      <c r="AE35" s="186">
        <v>0</v>
      </c>
      <c r="AF35" s="186">
        <v>0</v>
      </c>
      <c r="AG35" s="186">
        <v>176475.50523970468</v>
      </c>
      <c r="AH35" s="186">
        <v>4644.0922431501231</v>
      </c>
      <c r="AI35" s="186">
        <v>4121.8562964397706</v>
      </c>
      <c r="AJ35" s="192">
        <v>108.4699025378887</v>
      </c>
      <c r="AK35" s="187">
        <v>0</v>
      </c>
      <c r="AL35" s="31">
        <v>0</v>
      </c>
      <c r="AM35" s="29">
        <v>-48114.891246239087</v>
      </c>
      <c r="AN35" s="24">
        <v>-1266.181348585239</v>
      </c>
      <c r="AO35" s="29">
        <v>780089.66050778516</v>
      </c>
      <c r="AP35" s="191">
        <v>20528.675276520658</v>
      </c>
      <c r="AQ35" s="186">
        <v>861047.35812834837</v>
      </c>
      <c r="AR35" s="186">
        <v>22659.141003377586</v>
      </c>
      <c r="AS35" s="186">
        <v>-116731.74684768001</v>
      </c>
      <c r="AT35" s="186">
        <v>-3071.8880749389468</v>
      </c>
      <c r="AU35" s="186">
        <v>-80957.697620563238</v>
      </c>
      <c r="AV35" s="186">
        <v>-2130.4657268569267</v>
      </c>
      <c r="AW35" s="186">
        <v>98766.106685728853</v>
      </c>
      <c r="AX35" s="186">
        <v>2599.1080706770749</v>
      </c>
      <c r="AY35" s="186">
        <v>134540.15591284563</v>
      </c>
      <c r="AZ35" s="192">
        <v>3540.5304187590946</v>
      </c>
      <c r="BA35" s="187">
        <v>-2.0000000000000002E-23</v>
      </c>
      <c r="BB35" s="31" t="s">
        <v>58</v>
      </c>
      <c r="BC35" s="35">
        <v>4</v>
      </c>
    </row>
    <row r="36" spans="1:55">
      <c r="A36" s="1">
        <v>0</v>
      </c>
      <c r="B36" s="3">
        <v>40</v>
      </c>
      <c r="C36" s="16">
        <v>13</v>
      </c>
      <c r="D36" s="18" t="s">
        <v>83</v>
      </c>
      <c r="E36" s="17" t="s">
        <v>84</v>
      </c>
      <c r="F36" s="13" t="s">
        <v>58</v>
      </c>
      <c r="G36" s="20" t="s">
        <v>68</v>
      </c>
      <c r="H36" s="18">
        <v>0</v>
      </c>
      <c r="I36" s="180" t="s">
        <v>351</v>
      </c>
      <c r="J36" s="184" t="s">
        <v>359</v>
      </c>
      <c r="K36" s="181" t="s">
        <v>360</v>
      </c>
      <c r="L36" s="22">
        <v>1</v>
      </c>
      <c r="M36" s="26">
        <v>0.21753270991565291</v>
      </c>
      <c r="N36" s="24">
        <v>20</v>
      </c>
      <c r="O36" s="28">
        <v>291090.83236391231</v>
      </c>
      <c r="P36" s="24">
        <v>14554.541618195613</v>
      </c>
      <c r="Q36" s="28">
        <v>299049.25567954098</v>
      </c>
      <c r="R36" s="24">
        <v>14952.462783977047</v>
      </c>
      <c r="S36" s="29">
        <v>172044.49497771403</v>
      </c>
      <c r="T36" s="191">
        <v>8602.224748885701</v>
      </c>
      <c r="U36" s="186">
        <v>167160.25</v>
      </c>
      <c r="V36" s="186">
        <v>8358.0125000000007</v>
      </c>
      <c r="W36" s="186">
        <v>1649.6</v>
      </c>
      <c r="X36" s="186">
        <v>82.48</v>
      </c>
      <c r="Y36" s="186">
        <v>3234.6449777140128</v>
      </c>
      <c r="Z36" s="192">
        <v>161.73224888570064</v>
      </c>
      <c r="AA36" s="187">
        <v>27238.597558069388</v>
      </c>
      <c r="AB36" s="31">
        <v>1361.9298779034691</v>
      </c>
      <c r="AC36" s="29">
        <v>99060.911221575501</v>
      </c>
      <c r="AD36" s="191">
        <v>4953.045561078774</v>
      </c>
      <c r="AE36" s="186">
        <v>51120.186830178442</v>
      </c>
      <c r="AF36" s="186">
        <v>2556.0093415089218</v>
      </c>
      <c r="AG36" s="186">
        <v>42982.599224009042</v>
      </c>
      <c r="AH36" s="186">
        <v>2149.1299612004518</v>
      </c>
      <c r="AI36" s="186">
        <v>4958.1251673880151</v>
      </c>
      <c r="AJ36" s="192">
        <v>247.90625836940075</v>
      </c>
      <c r="AK36" s="187">
        <v>705.25192218204256</v>
      </c>
      <c r="AL36" s="31">
        <v>35.262596109102127</v>
      </c>
      <c r="AM36" s="29">
        <v>-7958.4233156286655</v>
      </c>
      <c r="AN36" s="24">
        <v>-397.92116578143327</v>
      </c>
      <c r="AO36" s="29">
        <v>323788.12830946501</v>
      </c>
      <c r="AP36" s="191">
        <v>16189.40641547325</v>
      </c>
      <c r="AQ36" s="186">
        <v>297018.33549453481</v>
      </c>
      <c r="AR36" s="186">
        <v>14850.916774726742</v>
      </c>
      <c r="AS36" s="186">
        <v>31148.07366740251</v>
      </c>
      <c r="AT36" s="186">
        <v>1557.4036833701252</v>
      </c>
      <c r="AU36" s="186">
        <v>26769.792814930162</v>
      </c>
      <c r="AV36" s="186">
        <v>1338.489640746508</v>
      </c>
      <c r="AW36" s="186">
        <v>37075.576798025053</v>
      </c>
      <c r="AX36" s="186">
        <v>1853.7788399012525</v>
      </c>
      <c r="AY36" s="186">
        <v>32697.295945552709</v>
      </c>
      <c r="AZ36" s="192">
        <v>1634.8647972776353</v>
      </c>
      <c r="BA36" s="187">
        <v>1.5E-23</v>
      </c>
      <c r="BB36" s="31" t="s">
        <v>65</v>
      </c>
      <c r="BC36" s="35">
        <v>4</v>
      </c>
    </row>
    <row r="37" spans="1:55">
      <c r="A37" s="1">
        <v>1</v>
      </c>
      <c r="B37" s="3">
        <v>40</v>
      </c>
      <c r="C37" s="16">
        <v>13</v>
      </c>
      <c r="D37" s="18" t="s">
        <v>83</v>
      </c>
      <c r="E37" s="17" t="s">
        <v>84</v>
      </c>
      <c r="F37" s="13" t="s">
        <v>58</v>
      </c>
      <c r="G37" s="20" t="s">
        <v>68</v>
      </c>
      <c r="H37" s="18">
        <v>0</v>
      </c>
      <c r="I37" s="180" t="s">
        <v>351</v>
      </c>
      <c r="J37" s="184" t="s">
        <v>361</v>
      </c>
      <c r="K37" s="181" t="s">
        <v>362</v>
      </c>
      <c r="L37" s="22">
        <v>2</v>
      </c>
      <c r="M37" s="26">
        <v>0.78246729008434712</v>
      </c>
      <c r="N37" s="24">
        <v>62.5</v>
      </c>
      <c r="O37" s="28">
        <v>1047056.5776360877</v>
      </c>
      <c r="P37" s="24">
        <v>16752.905242177403</v>
      </c>
      <c r="Q37" s="28">
        <v>1075683.1043204591</v>
      </c>
      <c r="R37" s="24">
        <v>17210.929669127345</v>
      </c>
      <c r="S37" s="29">
        <v>618845.73502228607</v>
      </c>
      <c r="T37" s="191">
        <v>9901.5317603565763</v>
      </c>
      <c r="U37" s="186">
        <v>545898.94999999995</v>
      </c>
      <c r="V37" s="186">
        <v>8734.3832000000002</v>
      </c>
      <c r="W37" s="186">
        <v>33801.660000000003</v>
      </c>
      <c r="X37" s="186">
        <v>540.82655999999997</v>
      </c>
      <c r="Y37" s="186">
        <v>39145.125022285989</v>
      </c>
      <c r="Z37" s="192">
        <v>626.32200035657581</v>
      </c>
      <c r="AA37" s="187">
        <v>97977.502441930614</v>
      </c>
      <c r="AB37" s="31">
        <v>1567.6400390708898</v>
      </c>
      <c r="AC37" s="29">
        <v>356323.06877842452</v>
      </c>
      <c r="AD37" s="191">
        <v>5701.1691004547929</v>
      </c>
      <c r="AE37" s="186">
        <v>183879.81316982157</v>
      </c>
      <c r="AF37" s="186">
        <v>2942.0770107171452</v>
      </c>
      <c r="AG37" s="186">
        <v>154608.83077599097</v>
      </c>
      <c r="AH37" s="186">
        <v>2473.7412924158552</v>
      </c>
      <c r="AI37" s="186">
        <v>17834.424832611985</v>
      </c>
      <c r="AJ37" s="192">
        <v>285.35079732179173</v>
      </c>
      <c r="AK37" s="187">
        <v>2536.7980778179572</v>
      </c>
      <c r="AL37" s="31">
        <v>40.58876924508732</v>
      </c>
      <c r="AM37" s="29">
        <v>-28626.526684371336</v>
      </c>
      <c r="AN37" s="24">
        <v>-458.02442694994136</v>
      </c>
      <c r="AO37" s="29">
        <v>1164669.0716905352</v>
      </c>
      <c r="AP37" s="191">
        <v>18634.70514704856</v>
      </c>
      <c r="AQ37" s="186">
        <v>1068377.8645054651</v>
      </c>
      <c r="AR37" s="186">
        <v>17094.045832087442</v>
      </c>
      <c r="AS37" s="186">
        <v>112039.92633259749</v>
      </c>
      <c r="AT37" s="186">
        <v>1792.6388213215596</v>
      </c>
      <c r="AU37" s="186">
        <v>96291.207185069856</v>
      </c>
      <c r="AV37" s="186">
        <v>1540.6593149611174</v>
      </c>
      <c r="AW37" s="186">
        <v>133361.21320197496</v>
      </c>
      <c r="AX37" s="186">
        <v>2133.7794112315987</v>
      </c>
      <c r="AY37" s="186">
        <v>117612.49405444729</v>
      </c>
      <c r="AZ37" s="192">
        <v>1881.7999048711565</v>
      </c>
      <c r="BA37" s="187">
        <v>-8.0000000000000009E-23</v>
      </c>
      <c r="BB37" s="31" t="s">
        <v>65</v>
      </c>
      <c r="BC37" s="35">
        <v>3</v>
      </c>
    </row>
    <row r="38" spans="1:55">
      <c r="A38" s="1">
        <v>0</v>
      </c>
      <c r="B38" s="3">
        <v>41</v>
      </c>
      <c r="C38" s="16">
        <v>15</v>
      </c>
      <c r="D38" s="18" t="s">
        <v>85</v>
      </c>
      <c r="E38" s="17" t="s">
        <v>86</v>
      </c>
      <c r="F38" s="13" t="s">
        <v>58</v>
      </c>
      <c r="G38" s="20" t="s">
        <v>59</v>
      </c>
      <c r="H38" s="18">
        <v>0</v>
      </c>
      <c r="I38" s="180" t="s">
        <v>351</v>
      </c>
      <c r="J38" s="184" t="s">
        <v>359</v>
      </c>
      <c r="K38" s="181" t="s">
        <v>360</v>
      </c>
      <c r="L38" s="22">
        <v>1</v>
      </c>
      <c r="M38" s="26">
        <v>0.1121346999795174</v>
      </c>
      <c r="N38" s="24">
        <v>53.5</v>
      </c>
      <c r="O38" s="28">
        <v>629005.81705912843</v>
      </c>
      <c r="P38" s="24">
        <v>11757.11807587156</v>
      </c>
      <c r="Q38" s="28">
        <v>647506.32801618613</v>
      </c>
      <c r="R38" s="24">
        <v>12102.922018994132</v>
      </c>
      <c r="S38" s="29">
        <v>405774.3</v>
      </c>
      <c r="T38" s="191">
        <v>7584.5663551401858</v>
      </c>
      <c r="U38" s="186">
        <v>388538.2</v>
      </c>
      <c r="V38" s="186">
        <v>7262.3962616822428</v>
      </c>
      <c r="W38" s="186">
        <v>10623.35</v>
      </c>
      <c r="X38" s="186">
        <v>198.56728971962616</v>
      </c>
      <c r="Y38" s="186">
        <v>6612.75</v>
      </c>
      <c r="Z38" s="192">
        <v>123.60280373831775</v>
      </c>
      <c r="AA38" s="187">
        <v>56495.732577355448</v>
      </c>
      <c r="AB38" s="31">
        <v>1055.9950014458962</v>
      </c>
      <c r="AC38" s="29">
        <v>181438.41874138836</v>
      </c>
      <c r="AD38" s="191">
        <v>3391.3723129231466</v>
      </c>
      <c r="AE38" s="186">
        <v>96624.710457560475</v>
      </c>
      <c r="AF38" s="186">
        <v>1806.0693543469245</v>
      </c>
      <c r="AG38" s="186">
        <v>78790.734885263024</v>
      </c>
      <c r="AH38" s="186">
        <v>1472.7240165469723</v>
      </c>
      <c r="AI38" s="186">
        <v>6022.973398564839</v>
      </c>
      <c r="AJ38" s="192">
        <v>112.57894202924933</v>
      </c>
      <c r="AK38" s="187">
        <v>3797.876697442277</v>
      </c>
      <c r="AL38" s="31">
        <v>70.988349484902386</v>
      </c>
      <c r="AM38" s="29">
        <v>-18500.510957057686</v>
      </c>
      <c r="AN38" s="24">
        <v>-345.80394312257357</v>
      </c>
      <c r="AO38" s="29">
        <v>637658.33908008994</v>
      </c>
      <c r="AP38" s="191">
        <v>11918.847459440933</v>
      </c>
      <c r="AQ38" s="186">
        <v>478248.88307090779</v>
      </c>
      <c r="AR38" s="186">
        <v>8939.2314592693037</v>
      </c>
      <c r="AS38" s="186">
        <v>181702.28290391018</v>
      </c>
      <c r="AT38" s="186">
        <v>3396.3043533441146</v>
      </c>
      <c r="AU38" s="186">
        <v>159409.45600918218</v>
      </c>
      <c r="AV38" s="186">
        <v>2979.6160001716289</v>
      </c>
      <c r="AW38" s="186">
        <v>30945.348915689501</v>
      </c>
      <c r="AX38" s="186">
        <v>578.4177367418597</v>
      </c>
      <c r="AY38" s="186">
        <v>8652.5220209615254</v>
      </c>
      <c r="AZ38" s="192">
        <v>161.72938356937428</v>
      </c>
      <c r="BA38" s="187">
        <v>-1.5500000000000001E-22</v>
      </c>
      <c r="BB38" s="31" t="s">
        <v>65</v>
      </c>
      <c r="BC38" s="35">
        <v>3</v>
      </c>
    </row>
    <row r="39" spans="1:55">
      <c r="A39" s="1">
        <v>1</v>
      </c>
      <c r="B39" s="3">
        <v>41</v>
      </c>
      <c r="C39" s="16">
        <v>15</v>
      </c>
      <c r="D39" s="18" t="s">
        <v>85</v>
      </c>
      <c r="E39" s="17" t="s">
        <v>86</v>
      </c>
      <c r="F39" s="13" t="s">
        <v>58</v>
      </c>
      <c r="G39" s="20" t="s">
        <v>59</v>
      </c>
      <c r="H39" s="18">
        <v>0</v>
      </c>
      <c r="I39" s="180" t="s">
        <v>351</v>
      </c>
      <c r="J39" s="184" t="s">
        <v>361</v>
      </c>
      <c r="K39" s="181" t="s">
        <v>362</v>
      </c>
      <c r="L39" s="22">
        <v>2</v>
      </c>
      <c r="M39" s="26">
        <v>0.51155296424290109</v>
      </c>
      <c r="N39" s="24">
        <v>195.5</v>
      </c>
      <c r="O39" s="28">
        <v>2869493.477945718</v>
      </c>
      <c r="P39" s="24">
        <v>14677.715999722344</v>
      </c>
      <c r="Q39" s="28">
        <v>2953891.895400974</v>
      </c>
      <c r="R39" s="24">
        <v>15109.421459851528</v>
      </c>
      <c r="S39" s="29">
        <v>1851122.32</v>
      </c>
      <c r="T39" s="191">
        <v>9468.6563682864453</v>
      </c>
      <c r="U39" s="186">
        <v>1675028.7</v>
      </c>
      <c r="V39" s="186">
        <v>8567.9217391304337</v>
      </c>
      <c r="W39" s="186">
        <v>70844.02</v>
      </c>
      <c r="X39" s="186">
        <v>362.37350383631713</v>
      </c>
      <c r="Y39" s="186">
        <v>105249.60000000001</v>
      </c>
      <c r="Z39" s="192">
        <v>538.36112531969309</v>
      </c>
      <c r="AA39" s="187">
        <v>257730.74233309951</v>
      </c>
      <c r="AB39" s="31">
        <v>1318.3158175606109</v>
      </c>
      <c r="AC39" s="29">
        <v>827713.10710828728</v>
      </c>
      <c r="AD39" s="191">
        <v>4233.8266348249981</v>
      </c>
      <c r="AE39" s="186">
        <v>440797.15790656925</v>
      </c>
      <c r="AF39" s="186">
        <v>2254.7169202382051</v>
      </c>
      <c r="AG39" s="186">
        <v>359439.44196395151</v>
      </c>
      <c r="AH39" s="186">
        <v>1838.5649205317209</v>
      </c>
      <c r="AI39" s="186">
        <v>27476.507237766487</v>
      </c>
      <c r="AJ39" s="192">
        <v>140.54479405507155</v>
      </c>
      <c r="AK39" s="187">
        <v>17325.725959587107</v>
      </c>
      <c r="AL39" s="31">
        <v>88.62263917947368</v>
      </c>
      <c r="AM39" s="29">
        <v>-84398.417455255403</v>
      </c>
      <c r="AN39" s="24">
        <v>-431.70546012918362</v>
      </c>
      <c r="AO39" s="29">
        <v>2908965.8561552139</v>
      </c>
      <c r="AP39" s="191">
        <v>14879.620747597004</v>
      </c>
      <c r="AQ39" s="186">
        <v>2181747.7892701123</v>
      </c>
      <c r="AR39" s="186">
        <v>11159.835239233314</v>
      </c>
      <c r="AS39" s="186">
        <v>828916.84238844714</v>
      </c>
      <c r="AT39" s="186">
        <v>4239.9838485342561</v>
      </c>
      <c r="AU39" s="186">
        <v>727218.06688510149</v>
      </c>
      <c r="AV39" s="186">
        <v>3719.78550836369</v>
      </c>
      <c r="AW39" s="186">
        <v>141171.15371284145</v>
      </c>
      <c r="AX39" s="186">
        <v>722.10308804522469</v>
      </c>
      <c r="AY39" s="186">
        <v>39472.378209495735</v>
      </c>
      <c r="AZ39" s="192">
        <v>201.90474787465848</v>
      </c>
      <c r="BA39" s="187">
        <v>-2.0000000000000002E-23</v>
      </c>
      <c r="BB39" s="31" t="s">
        <v>65</v>
      </c>
      <c r="BC39" s="35">
        <v>2</v>
      </c>
    </row>
    <row r="40" spans="1:55">
      <c r="A40" s="1">
        <v>0</v>
      </c>
      <c r="B40" s="3">
        <v>41</v>
      </c>
      <c r="C40" s="16">
        <v>15</v>
      </c>
      <c r="D40" s="18" t="s">
        <v>85</v>
      </c>
      <c r="E40" s="17" t="s">
        <v>86</v>
      </c>
      <c r="F40" s="13" t="s">
        <v>58</v>
      </c>
      <c r="G40" s="20" t="s">
        <v>59</v>
      </c>
      <c r="H40" s="18">
        <v>0</v>
      </c>
      <c r="I40" s="180" t="s">
        <v>351</v>
      </c>
      <c r="J40" s="184" t="s">
        <v>357</v>
      </c>
      <c r="K40" s="181" t="s">
        <v>358</v>
      </c>
      <c r="L40" s="22">
        <v>3</v>
      </c>
      <c r="M40" s="26">
        <v>0.37631233577758155</v>
      </c>
      <c r="N40" s="24">
        <v>90</v>
      </c>
      <c r="O40" s="28">
        <v>2110877.7949951533</v>
      </c>
      <c r="P40" s="24">
        <v>23454.197722168366</v>
      </c>
      <c r="Q40" s="28">
        <v>2172963.5765828402</v>
      </c>
      <c r="R40" s="24">
        <v>24144.039739809337</v>
      </c>
      <c r="S40" s="29">
        <v>1361736.15</v>
      </c>
      <c r="T40" s="191">
        <v>15130.401666666667</v>
      </c>
      <c r="U40" s="186">
        <v>1221950.3</v>
      </c>
      <c r="V40" s="186">
        <v>13577.225555555557</v>
      </c>
      <c r="W40" s="186">
        <v>60123.15</v>
      </c>
      <c r="X40" s="186">
        <v>668.03499999999997</v>
      </c>
      <c r="Y40" s="186">
        <v>79662.7</v>
      </c>
      <c r="Z40" s="192">
        <v>885.14111111111094</v>
      </c>
      <c r="AA40" s="187">
        <v>189593.77508954512</v>
      </c>
      <c r="AB40" s="31">
        <v>2106.5975009949452</v>
      </c>
      <c r="AC40" s="29">
        <v>608888.3741503245</v>
      </c>
      <c r="AD40" s="191">
        <v>6765.4263794480494</v>
      </c>
      <c r="AE40" s="186">
        <v>324262.43163587037</v>
      </c>
      <c r="AF40" s="186">
        <v>3602.9159070652254</v>
      </c>
      <c r="AG40" s="186">
        <v>264413.47315078549</v>
      </c>
      <c r="AH40" s="186">
        <v>2937.9274794531721</v>
      </c>
      <c r="AI40" s="186">
        <v>20212.469363668672</v>
      </c>
      <c r="AJ40" s="192">
        <v>224.58299292965188</v>
      </c>
      <c r="AK40" s="187">
        <v>12745.277342970616</v>
      </c>
      <c r="AL40" s="31">
        <v>141.61419269967351</v>
      </c>
      <c r="AM40" s="29">
        <v>-62085.781587686921</v>
      </c>
      <c r="AN40" s="24">
        <v>-689.84201764096565</v>
      </c>
      <c r="AO40" s="29">
        <v>2139914.7547646961</v>
      </c>
      <c r="AP40" s="191">
        <v>23776.830608496624</v>
      </c>
      <c r="AQ40" s="186">
        <v>1604953.2776589796</v>
      </c>
      <c r="AR40" s="186">
        <v>17832.814196210886</v>
      </c>
      <c r="AS40" s="186">
        <v>609773.87470764271</v>
      </c>
      <c r="AT40" s="186">
        <v>6775.2652745293626</v>
      </c>
      <c r="AU40" s="186">
        <v>534961.47710571648</v>
      </c>
      <c r="AV40" s="186">
        <v>5944.0164122857377</v>
      </c>
      <c r="AW40" s="186">
        <v>103849.35737146907</v>
      </c>
      <c r="AX40" s="186">
        <v>1153.8817485718785</v>
      </c>
      <c r="AY40" s="186">
        <v>29036.959769542736</v>
      </c>
      <c r="AZ40" s="192">
        <v>322.63288632825265</v>
      </c>
      <c r="BA40" s="187">
        <v>2.4E-22</v>
      </c>
      <c r="BB40" s="31" t="s">
        <v>65</v>
      </c>
      <c r="BC40" s="35">
        <v>4</v>
      </c>
    </row>
    <row r="41" spans="1:55">
      <c r="A41" s="1">
        <v>1</v>
      </c>
      <c r="B41" s="3">
        <v>215</v>
      </c>
      <c r="C41" s="16">
        <v>16</v>
      </c>
      <c r="D41" s="18" t="s">
        <v>87</v>
      </c>
      <c r="E41" s="17" t="s">
        <v>88</v>
      </c>
      <c r="F41" s="13" t="s">
        <v>58</v>
      </c>
      <c r="G41" s="20" t="s">
        <v>59</v>
      </c>
      <c r="H41" s="18">
        <v>0</v>
      </c>
      <c r="I41" s="180" t="s">
        <v>351</v>
      </c>
      <c r="J41" s="184" t="s">
        <v>359</v>
      </c>
      <c r="K41" s="181" t="s">
        <v>360</v>
      </c>
      <c r="L41" s="22">
        <v>1</v>
      </c>
      <c r="M41" s="26">
        <v>0.11556077028895537</v>
      </c>
      <c r="N41" s="24">
        <v>189.5</v>
      </c>
      <c r="O41" s="28">
        <v>2247537.0254181912</v>
      </c>
      <c r="P41" s="24">
        <v>11860.353696138212</v>
      </c>
      <c r="Q41" s="28">
        <v>2325699.753436463</v>
      </c>
      <c r="R41" s="24">
        <v>12272.821917870519</v>
      </c>
      <c r="S41" s="29">
        <v>1658381.71</v>
      </c>
      <c r="T41" s="191">
        <v>8751.3546701846972</v>
      </c>
      <c r="U41" s="186">
        <v>1527076.9</v>
      </c>
      <c r="V41" s="186">
        <v>8058.4532981530347</v>
      </c>
      <c r="W41" s="186">
        <v>17169.23</v>
      </c>
      <c r="X41" s="186">
        <v>90.602796833773084</v>
      </c>
      <c r="Y41" s="186">
        <v>114135.58</v>
      </c>
      <c r="Z41" s="192">
        <v>602.29857519788914</v>
      </c>
      <c r="AA41" s="187">
        <v>187707.30060129106</v>
      </c>
      <c r="AB41" s="31">
        <v>990.53984486169418</v>
      </c>
      <c r="AC41" s="29">
        <v>440216.15251377545</v>
      </c>
      <c r="AD41" s="191">
        <v>2323.0403826584452</v>
      </c>
      <c r="AE41" s="186">
        <v>145953.25287495065</v>
      </c>
      <c r="AF41" s="186">
        <v>770.20186213694251</v>
      </c>
      <c r="AG41" s="186">
        <v>258623.15262314206</v>
      </c>
      <c r="AH41" s="186">
        <v>1364.7659769031245</v>
      </c>
      <c r="AI41" s="186">
        <v>35639.747015682748</v>
      </c>
      <c r="AJ41" s="192">
        <v>188.0725436183786</v>
      </c>
      <c r="AK41" s="187">
        <v>39394.590321396492</v>
      </c>
      <c r="AL41" s="31">
        <v>207.8870201656807</v>
      </c>
      <c r="AM41" s="29">
        <v>-78162.72801827197</v>
      </c>
      <c r="AN41" s="24">
        <v>-412.46822173230589</v>
      </c>
      <c r="AO41" s="29">
        <v>2252097.5838377289</v>
      </c>
      <c r="AP41" s="191">
        <v>11884.419967481419</v>
      </c>
      <c r="AQ41" s="186">
        <v>1750260.2626401135</v>
      </c>
      <c r="AR41" s="186">
        <v>9236.2019136681447</v>
      </c>
      <c r="AS41" s="186">
        <v>501837.32119761541</v>
      </c>
      <c r="AT41" s="186">
        <v>2648.2180538132734</v>
      </c>
      <c r="AU41" s="186">
        <v>501837.32119761541</v>
      </c>
      <c r="AV41" s="186">
        <v>2648.2180538132734</v>
      </c>
      <c r="AW41" s="186">
        <v>4560.5584195378042</v>
      </c>
      <c r="AX41" s="186">
        <v>24.066271343207415</v>
      </c>
      <c r="AY41" s="186">
        <v>4560.5584195378051</v>
      </c>
      <c r="AZ41" s="192">
        <v>24.066271343207415</v>
      </c>
      <c r="BA41" s="187">
        <v>6.2039999999999996E-22</v>
      </c>
      <c r="BB41" s="31" t="s">
        <v>58</v>
      </c>
      <c r="BC41" s="35">
        <v>3</v>
      </c>
    </row>
    <row r="42" spans="1:55">
      <c r="A42" s="1">
        <v>0</v>
      </c>
      <c r="B42" s="3">
        <v>215</v>
      </c>
      <c r="C42" s="16">
        <v>16</v>
      </c>
      <c r="D42" s="18" t="s">
        <v>87</v>
      </c>
      <c r="E42" s="17" t="s">
        <v>88</v>
      </c>
      <c r="F42" s="13" t="s">
        <v>58</v>
      </c>
      <c r="G42" s="20" t="s">
        <v>59</v>
      </c>
      <c r="H42" s="18">
        <v>0</v>
      </c>
      <c r="I42" s="180" t="s">
        <v>351</v>
      </c>
      <c r="J42" s="184" t="s">
        <v>361</v>
      </c>
      <c r="K42" s="181" t="s">
        <v>362</v>
      </c>
      <c r="L42" s="22">
        <v>2</v>
      </c>
      <c r="M42" s="26">
        <v>0.50656682538959752</v>
      </c>
      <c r="N42" s="24">
        <v>645</v>
      </c>
      <c r="O42" s="28">
        <v>9852198.917200245</v>
      </c>
      <c r="P42" s="24">
        <v>15274.727003411232</v>
      </c>
      <c r="Q42" s="28">
        <v>10194829.421453562</v>
      </c>
      <c r="R42" s="24">
        <v>15805.937087524902</v>
      </c>
      <c r="S42" s="29">
        <v>7269605.04</v>
      </c>
      <c r="T42" s="191">
        <v>11270.705488372092</v>
      </c>
      <c r="U42" s="186">
        <v>6469148</v>
      </c>
      <c r="V42" s="186">
        <v>10029.686821705427</v>
      </c>
      <c r="W42" s="186">
        <v>257575.75</v>
      </c>
      <c r="X42" s="186">
        <v>399.34224806201547</v>
      </c>
      <c r="Y42" s="186">
        <v>542881.29</v>
      </c>
      <c r="Z42" s="192">
        <v>841.67641860465108</v>
      </c>
      <c r="AA42" s="187">
        <v>822825.00480298977</v>
      </c>
      <c r="AB42" s="31">
        <v>1275.6976818651003</v>
      </c>
      <c r="AC42" s="29">
        <v>1929711.080209363</v>
      </c>
      <c r="AD42" s="191">
        <v>2991.8001243556014</v>
      </c>
      <c r="AE42" s="186">
        <v>639793.90046706179</v>
      </c>
      <c r="AF42" s="186">
        <v>991.92852785590946</v>
      </c>
      <c r="AG42" s="186">
        <v>1133688.4400213764</v>
      </c>
      <c r="AH42" s="186">
        <v>1757.6564961571728</v>
      </c>
      <c r="AI42" s="186">
        <v>156228.73972092484</v>
      </c>
      <c r="AJ42" s="192">
        <v>242.21510034251912</v>
      </c>
      <c r="AK42" s="187">
        <v>172688.29644120907</v>
      </c>
      <c r="AL42" s="31">
        <v>267.73379293210701</v>
      </c>
      <c r="AM42" s="29">
        <v>-342630.5042533176</v>
      </c>
      <c r="AN42" s="24">
        <v>-531.21008411367063</v>
      </c>
      <c r="AO42" s="29">
        <v>9872190.3692718465</v>
      </c>
      <c r="AP42" s="191">
        <v>15305.721502747048</v>
      </c>
      <c r="AQ42" s="186">
        <v>7672359.5960306944</v>
      </c>
      <c r="AR42" s="186">
        <v>11895.131156636735</v>
      </c>
      <c r="AS42" s="186">
        <v>2199830.7732411516</v>
      </c>
      <c r="AT42" s="186">
        <v>3410.5903461103121</v>
      </c>
      <c r="AU42" s="186">
        <v>2199830.7732411516</v>
      </c>
      <c r="AV42" s="186">
        <v>3410.5903461103121</v>
      </c>
      <c r="AW42" s="186">
        <v>19991.452071602056</v>
      </c>
      <c r="AX42" s="186">
        <v>30.994499335817139</v>
      </c>
      <c r="AY42" s="186">
        <v>19991.452071602056</v>
      </c>
      <c r="AZ42" s="192">
        <v>30.994499335817139</v>
      </c>
      <c r="BA42" s="187">
        <v>-3.1999999999999999E-22</v>
      </c>
      <c r="BB42" s="31" t="s">
        <v>58</v>
      </c>
      <c r="BC42" s="35">
        <v>2</v>
      </c>
    </row>
    <row r="43" spans="1:55">
      <c r="A43" s="1">
        <v>1</v>
      </c>
      <c r="B43" s="3">
        <v>215</v>
      </c>
      <c r="C43" s="16">
        <v>16</v>
      </c>
      <c r="D43" s="18" t="s">
        <v>87</v>
      </c>
      <c r="E43" s="17" t="s">
        <v>88</v>
      </c>
      <c r="F43" s="13" t="s">
        <v>58</v>
      </c>
      <c r="G43" s="20" t="s">
        <v>59</v>
      </c>
      <c r="H43" s="18">
        <v>0</v>
      </c>
      <c r="I43" s="180" t="s">
        <v>351</v>
      </c>
      <c r="J43" s="184" t="s">
        <v>357</v>
      </c>
      <c r="K43" s="181" t="s">
        <v>358</v>
      </c>
      <c r="L43" s="22">
        <v>3</v>
      </c>
      <c r="M43" s="26">
        <v>0.37787240432144714</v>
      </c>
      <c r="N43" s="24">
        <v>389</v>
      </c>
      <c r="O43" s="28">
        <v>7349226.0173815647</v>
      </c>
      <c r="P43" s="24">
        <v>18892.611869875487</v>
      </c>
      <c r="Q43" s="28">
        <v>7604810.4851099746</v>
      </c>
      <c r="R43" s="24">
        <v>19549.641349897109</v>
      </c>
      <c r="S43" s="29">
        <v>5422745.8200000003</v>
      </c>
      <c r="T43" s="191">
        <v>13940.220616966581</v>
      </c>
      <c r="U43" s="186">
        <v>4922044</v>
      </c>
      <c r="V43" s="186">
        <v>12653.069408740361</v>
      </c>
      <c r="W43" s="186">
        <v>244409.45</v>
      </c>
      <c r="X43" s="186">
        <v>628.30192802056547</v>
      </c>
      <c r="Y43" s="186">
        <v>256292.37</v>
      </c>
      <c r="Z43" s="192">
        <v>658.84928020565553</v>
      </c>
      <c r="AA43" s="187">
        <v>613784.49459571927</v>
      </c>
      <c r="AB43" s="31">
        <v>1577.8521711972212</v>
      </c>
      <c r="AC43" s="29">
        <v>1439463.7172768614</v>
      </c>
      <c r="AD43" s="191">
        <v>3700.4208670356334</v>
      </c>
      <c r="AE43" s="186">
        <v>477252.84665798774</v>
      </c>
      <c r="AF43" s="186">
        <v>1226.8710711002254</v>
      </c>
      <c r="AG43" s="186">
        <v>845672.38735548139</v>
      </c>
      <c r="AH43" s="186">
        <v>2173.9650060552221</v>
      </c>
      <c r="AI43" s="186">
        <v>116538.48326339244</v>
      </c>
      <c r="AJ43" s="192">
        <v>299.58478988018618</v>
      </c>
      <c r="AK43" s="187">
        <v>128816.45323739448</v>
      </c>
      <c r="AL43" s="31">
        <v>331.14769469767214</v>
      </c>
      <c r="AM43" s="29">
        <v>-255584.4677284105</v>
      </c>
      <c r="AN43" s="24">
        <v>-657.02948002162077</v>
      </c>
      <c r="AO43" s="29">
        <v>7364138.5968904253</v>
      </c>
      <c r="AP43" s="191">
        <v>18930.947549846853</v>
      </c>
      <c r="AQ43" s="186">
        <v>5723179.6913291924</v>
      </c>
      <c r="AR43" s="186">
        <v>14712.544193648309</v>
      </c>
      <c r="AS43" s="186">
        <v>1640958.9055612329</v>
      </c>
      <c r="AT43" s="186">
        <v>4218.4033561985416</v>
      </c>
      <c r="AU43" s="186">
        <v>1640958.9055612329</v>
      </c>
      <c r="AV43" s="186">
        <v>4218.4033561985416</v>
      </c>
      <c r="AW43" s="186">
        <v>14912.579508860139</v>
      </c>
      <c r="AX43" s="186">
        <v>38.335679971362829</v>
      </c>
      <c r="AY43" s="186">
        <v>14912.579508860139</v>
      </c>
      <c r="AZ43" s="192">
        <v>38.335679971362829</v>
      </c>
      <c r="BA43" s="187">
        <v>5.9500000000000004E-22</v>
      </c>
      <c r="BB43" s="31" t="s">
        <v>58</v>
      </c>
      <c r="BC43" s="35">
        <v>1</v>
      </c>
    </row>
    <row r="44" spans="1:55">
      <c r="A44" s="1">
        <v>0</v>
      </c>
      <c r="B44" s="3">
        <v>45</v>
      </c>
      <c r="C44" s="16">
        <v>17</v>
      </c>
      <c r="D44" s="18" t="s">
        <v>89</v>
      </c>
      <c r="E44" s="17" t="s">
        <v>90</v>
      </c>
      <c r="F44" s="13" t="s">
        <v>58</v>
      </c>
      <c r="G44" s="20" t="s">
        <v>68</v>
      </c>
      <c r="H44" s="18">
        <v>0</v>
      </c>
      <c r="I44" s="180" t="s">
        <v>351</v>
      </c>
      <c r="J44" s="184" t="s">
        <v>359</v>
      </c>
      <c r="K44" s="181" t="s">
        <v>360</v>
      </c>
      <c r="L44" s="22">
        <v>1</v>
      </c>
      <c r="M44" s="26">
        <v>0.1836076940935093</v>
      </c>
      <c r="N44" s="24">
        <v>36</v>
      </c>
      <c r="O44" s="28">
        <v>469226.76544505445</v>
      </c>
      <c r="P44" s="24">
        <v>13034.076817918178</v>
      </c>
      <c r="Q44" s="28">
        <v>489154.21157010488</v>
      </c>
      <c r="R44" s="24">
        <v>13587.616988058466</v>
      </c>
      <c r="S44" s="29">
        <v>329026.42913596734</v>
      </c>
      <c r="T44" s="191">
        <v>9139.6230315546472</v>
      </c>
      <c r="U44" s="186">
        <v>312685.7</v>
      </c>
      <c r="V44" s="186">
        <v>8685.7138888888894</v>
      </c>
      <c r="W44" s="186">
        <v>6216.4</v>
      </c>
      <c r="X44" s="186">
        <v>172.67777777777778</v>
      </c>
      <c r="Y44" s="186">
        <v>10124.329135967308</v>
      </c>
      <c r="Z44" s="192">
        <v>281.23136488798076</v>
      </c>
      <c r="AA44" s="187">
        <v>54546.871470537299</v>
      </c>
      <c r="AB44" s="31">
        <v>1515.1908741815917</v>
      </c>
      <c r="AC44" s="29">
        <v>99483.729084758932</v>
      </c>
      <c r="AD44" s="191">
        <v>2763.4369190210805</v>
      </c>
      <c r="AE44" s="186">
        <v>4318.9964438538555</v>
      </c>
      <c r="AF44" s="186">
        <v>119.97212344038488</v>
      </c>
      <c r="AG44" s="186">
        <v>95164.732640905058</v>
      </c>
      <c r="AH44" s="186">
        <v>2643.4647955806954</v>
      </c>
      <c r="AI44" s="186">
        <v>0</v>
      </c>
      <c r="AJ44" s="192">
        <v>0</v>
      </c>
      <c r="AK44" s="187">
        <v>6097.1818788412638</v>
      </c>
      <c r="AL44" s="31">
        <v>169.36616330114626</v>
      </c>
      <c r="AM44" s="29">
        <v>-19927.446125050385</v>
      </c>
      <c r="AN44" s="24">
        <v>-553.5401701402883</v>
      </c>
      <c r="AO44" s="29">
        <v>364813.29829927062</v>
      </c>
      <c r="AP44" s="191">
        <v>10133.702730535295</v>
      </c>
      <c r="AQ44" s="186">
        <v>575262.41758461599</v>
      </c>
      <c r="AR44" s="186">
        <v>15979.511599572666</v>
      </c>
      <c r="AS44" s="186">
        <v>-224255.31623501269</v>
      </c>
      <c r="AT44" s="186">
        <v>-6229.314339861462</v>
      </c>
      <c r="AU44" s="186">
        <v>-210449.11928534537</v>
      </c>
      <c r="AV44" s="186">
        <v>-5845.8088690373706</v>
      </c>
      <c r="AW44" s="186">
        <v>-118219.66409545112</v>
      </c>
      <c r="AX44" s="186">
        <v>-3283.8795582069752</v>
      </c>
      <c r="AY44" s="186">
        <v>-104413.46714578377</v>
      </c>
      <c r="AZ44" s="192">
        <v>-2900.3740873828824</v>
      </c>
      <c r="BA44" s="187">
        <v>6.0000000000000001E-23</v>
      </c>
      <c r="BB44" s="31" t="s">
        <v>58</v>
      </c>
      <c r="BC44" s="35">
        <v>4</v>
      </c>
    </row>
    <row r="45" spans="1:55">
      <c r="A45" s="1">
        <v>1</v>
      </c>
      <c r="B45" s="3">
        <v>45</v>
      </c>
      <c r="C45" s="16">
        <v>17</v>
      </c>
      <c r="D45" s="18" t="s">
        <v>89</v>
      </c>
      <c r="E45" s="17" t="s">
        <v>90</v>
      </c>
      <c r="F45" s="13" t="s">
        <v>58</v>
      </c>
      <c r="G45" s="20" t="s">
        <v>68</v>
      </c>
      <c r="H45" s="18">
        <v>0</v>
      </c>
      <c r="I45" s="180" t="s">
        <v>351</v>
      </c>
      <c r="J45" s="184" t="s">
        <v>361</v>
      </c>
      <c r="K45" s="181" t="s">
        <v>362</v>
      </c>
      <c r="L45" s="22">
        <v>2</v>
      </c>
      <c r="M45" s="26">
        <v>0.81639230590649081</v>
      </c>
      <c r="N45" s="24">
        <v>119.5</v>
      </c>
      <c r="O45" s="28">
        <v>2086367.4745549455</v>
      </c>
      <c r="P45" s="24">
        <v>17459.1420464849</v>
      </c>
      <c r="Q45" s="28">
        <v>2174972.7684298949</v>
      </c>
      <c r="R45" s="24">
        <v>18200.608940835944</v>
      </c>
      <c r="S45" s="29">
        <v>1462981.4208640326</v>
      </c>
      <c r="T45" s="191">
        <v>12242.522350326633</v>
      </c>
      <c r="U45" s="186">
        <v>1254120.6000000001</v>
      </c>
      <c r="V45" s="186">
        <v>10494.733054393306</v>
      </c>
      <c r="W45" s="186">
        <v>70819.45</v>
      </c>
      <c r="X45" s="186">
        <v>592.63138075313805</v>
      </c>
      <c r="Y45" s="186">
        <v>138041.37086403271</v>
      </c>
      <c r="Z45" s="192">
        <v>1155.1579151801898</v>
      </c>
      <c r="AA45" s="187">
        <v>242536.92852946272</v>
      </c>
      <c r="AB45" s="31">
        <v>2029.5977282800222</v>
      </c>
      <c r="AC45" s="29">
        <v>442343.94091524108</v>
      </c>
      <c r="AD45" s="191">
        <v>3701.6229365292138</v>
      </c>
      <c r="AE45" s="186">
        <v>19203.963556146144</v>
      </c>
      <c r="AF45" s="186">
        <v>160.70262390080453</v>
      </c>
      <c r="AG45" s="186">
        <v>423139.97735909501</v>
      </c>
      <c r="AH45" s="186">
        <v>3540.9203126284092</v>
      </c>
      <c r="AI45" s="186">
        <v>0</v>
      </c>
      <c r="AJ45" s="192">
        <v>0</v>
      </c>
      <c r="AK45" s="187">
        <v>27110.478121158736</v>
      </c>
      <c r="AL45" s="31">
        <v>226.86592570007309</v>
      </c>
      <c r="AM45" s="29">
        <v>-88605.293874949624</v>
      </c>
      <c r="AN45" s="24">
        <v>-741.46689435104281</v>
      </c>
      <c r="AO45" s="29">
        <v>1622103.9717007293</v>
      </c>
      <c r="AP45" s="191">
        <v>13574.091813395224</v>
      </c>
      <c r="AQ45" s="186">
        <v>2557843.8524153843</v>
      </c>
      <c r="AR45" s="186">
        <v>21404.551066237524</v>
      </c>
      <c r="AS45" s="186">
        <v>-997127.68376498728</v>
      </c>
      <c r="AT45" s="186">
        <v>-8344.1647176986389</v>
      </c>
      <c r="AU45" s="186">
        <v>-935739.88071465469</v>
      </c>
      <c r="AV45" s="186">
        <v>-7830.4592528422982</v>
      </c>
      <c r="AW45" s="186">
        <v>-525651.30590454896</v>
      </c>
      <c r="AX45" s="186">
        <v>-4398.755697946016</v>
      </c>
      <c r="AY45" s="186">
        <v>-464263.5028542162</v>
      </c>
      <c r="AZ45" s="192">
        <v>-3885.0502330896752</v>
      </c>
      <c r="BA45" s="187">
        <v>6.0000000000000001E-23</v>
      </c>
      <c r="BB45" s="31" t="s">
        <v>58</v>
      </c>
      <c r="BC45" s="35">
        <v>4</v>
      </c>
    </row>
    <row r="46" spans="1:55">
      <c r="A46" s="1">
        <v>0</v>
      </c>
      <c r="B46" s="3">
        <v>46</v>
      </c>
      <c r="C46" s="16">
        <v>18</v>
      </c>
      <c r="D46" s="18" t="s">
        <v>91</v>
      </c>
      <c r="E46" s="17" t="s">
        <v>92</v>
      </c>
      <c r="F46" s="13" t="s">
        <v>58</v>
      </c>
      <c r="G46" s="20" t="s">
        <v>68</v>
      </c>
      <c r="H46" s="18">
        <v>0</v>
      </c>
      <c r="I46" s="180" t="s">
        <v>351</v>
      </c>
      <c r="J46" s="184" t="s">
        <v>359</v>
      </c>
      <c r="K46" s="181" t="s">
        <v>360</v>
      </c>
      <c r="L46" s="22">
        <v>1</v>
      </c>
      <c r="M46" s="26">
        <v>0.16793456827166864</v>
      </c>
      <c r="N46" s="24">
        <v>16.5</v>
      </c>
      <c r="O46" s="28">
        <v>147409.97479355551</v>
      </c>
      <c r="P46" s="24">
        <v>8933.9378662760901</v>
      </c>
      <c r="Q46" s="28">
        <v>150053.15574068221</v>
      </c>
      <c r="R46" s="24">
        <v>9094.1306509504357</v>
      </c>
      <c r="S46" s="29">
        <v>108243.2</v>
      </c>
      <c r="T46" s="191">
        <v>6560.1939393939392</v>
      </c>
      <c r="U46" s="186">
        <v>101046.1</v>
      </c>
      <c r="V46" s="186">
        <v>6124.0060606060606</v>
      </c>
      <c r="W46" s="186">
        <v>3910.4</v>
      </c>
      <c r="X46" s="186">
        <v>236.99393939393937</v>
      </c>
      <c r="Y46" s="186">
        <v>3286.7</v>
      </c>
      <c r="Z46" s="192">
        <v>199.19393939393936</v>
      </c>
      <c r="AA46" s="187">
        <v>16159.797717435789</v>
      </c>
      <c r="AB46" s="31">
        <v>979.38167984459324</v>
      </c>
      <c r="AC46" s="29">
        <v>25645.993245953261</v>
      </c>
      <c r="AD46" s="191">
        <v>1554.302620966864</v>
      </c>
      <c r="AE46" s="186">
        <v>5493.4420103891698</v>
      </c>
      <c r="AF46" s="186">
        <v>332.93587941752543</v>
      </c>
      <c r="AG46" s="186">
        <v>19965.270605027526</v>
      </c>
      <c r="AH46" s="186">
        <v>1210.0164003046982</v>
      </c>
      <c r="AI46" s="186">
        <v>187.28063053656487</v>
      </c>
      <c r="AJ46" s="192">
        <v>11.350341244640294</v>
      </c>
      <c r="AK46" s="187">
        <v>4.1647772931373828</v>
      </c>
      <c r="AL46" s="31">
        <v>0.2524107450386292</v>
      </c>
      <c r="AM46" s="29">
        <v>-2643.1809471266874</v>
      </c>
      <c r="AN46" s="24">
        <v>-160.19278467434472</v>
      </c>
      <c r="AO46" s="29">
        <v>165235.52389040642</v>
      </c>
      <c r="AP46" s="191">
        <v>10014.274175176144</v>
      </c>
      <c r="AQ46" s="186">
        <v>94201.384660878088</v>
      </c>
      <c r="AR46" s="186">
        <v>5709.1748279320045</v>
      </c>
      <c r="AS46" s="186">
        <v>76683.122237050702</v>
      </c>
      <c r="AT46" s="186">
        <v>4647.4619537606477</v>
      </c>
      <c r="AU46" s="186">
        <v>71034.1392295283</v>
      </c>
      <c r="AV46" s="186">
        <v>4305.0993472441396</v>
      </c>
      <c r="AW46" s="186">
        <v>23474.532104373273</v>
      </c>
      <c r="AX46" s="186">
        <v>1422.6989154165619</v>
      </c>
      <c r="AY46" s="186">
        <v>17825.549096850889</v>
      </c>
      <c r="AZ46" s="192">
        <v>1080.3363089000536</v>
      </c>
      <c r="BA46" s="187">
        <v>-3.3000000000000002E-23</v>
      </c>
      <c r="BB46" s="31" t="s">
        <v>58</v>
      </c>
      <c r="BC46" s="35">
        <v>2</v>
      </c>
    </row>
    <row r="47" spans="1:55">
      <c r="A47" s="1">
        <v>1</v>
      </c>
      <c r="B47" s="3">
        <v>46</v>
      </c>
      <c r="C47" s="16">
        <v>18</v>
      </c>
      <c r="D47" s="18" t="s">
        <v>91</v>
      </c>
      <c r="E47" s="17" t="s">
        <v>92</v>
      </c>
      <c r="F47" s="13" t="s">
        <v>58</v>
      </c>
      <c r="G47" s="20" t="s">
        <v>68</v>
      </c>
      <c r="H47" s="18">
        <v>0</v>
      </c>
      <c r="I47" s="180" t="s">
        <v>351</v>
      </c>
      <c r="J47" s="184" t="s">
        <v>361</v>
      </c>
      <c r="K47" s="181" t="s">
        <v>362</v>
      </c>
      <c r="L47" s="22">
        <v>2</v>
      </c>
      <c r="M47" s="26">
        <v>0.83206543172833136</v>
      </c>
      <c r="N47" s="24">
        <v>52.5</v>
      </c>
      <c r="O47" s="28">
        <v>730372.22520644451</v>
      </c>
      <c r="P47" s="24">
        <v>13911.85190869418</v>
      </c>
      <c r="Q47" s="28">
        <v>743468.39425931789</v>
      </c>
      <c r="R47" s="24">
        <v>14161.30274779653</v>
      </c>
      <c r="S47" s="29">
        <v>536312.6</v>
      </c>
      <c r="T47" s="191">
        <v>10215.478095238095</v>
      </c>
      <c r="U47" s="186">
        <v>481016.25</v>
      </c>
      <c r="V47" s="186">
        <v>9162.2142857142862</v>
      </c>
      <c r="W47" s="186">
        <v>30094</v>
      </c>
      <c r="X47" s="186">
        <v>573.21904761904761</v>
      </c>
      <c r="Y47" s="186">
        <v>25202.35</v>
      </c>
      <c r="Z47" s="192">
        <v>480.04476190476186</v>
      </c>
      <c r="AA47" s="187">
        <v>80066.95228256422</v>
      </c>
      <c r="AB47" s="31">
        <v>1525.0848053821753</v>
      </c>
      <c r="AC47" s="29">
        <v>127068.20675404674</v>
      </c>
      <c r="AD47" s="191">
        <v>2420.3467953151758</v>
      </c>
      <c r="AE47" s="186">
        <v>27218.357989610831</v>
      </c>
      <c r="AF47" s="186">
        <v>518.44491408782528</v>
      </c>
      <c r="AG47" s="186">
        <v>98921.929394972496</v>
      </c>
      <c r="AH47" s="186">
        <v>1884.2272265709041</v>
      </c>
      <c r="AI47" s="186">
        <v>927.91936946343503</v>
      </c>
      <c r="AJ47" s="192">
        <v>17.674654656446382</v>
      </c>
      <c r="AK47" s="187">
        <v>20.635222706862617</v>
      </c>
      <c r="AL47" s="31">
        <v>0.39305186108309748</v>
      </c>
      <c r="AM47" s="29">
        <v>-13096.169052873312</v>
      </c>
      <c r="AN47" s="24">
        <v>-249.45083910234879</v>
      </c>
      <c r="AO47" s="29">
        <v>818692.47610959364</v>
      </c>
      <c r="AP47" s="191">
        <v>15594.142402087498</v>
      </c>
      <c r="AQ47" s="186">
        <v>466739.61533912196</v>
      </c>
      <c r="AR47" s="186">
        <v>8890.2783874118468</v>
      </c>
      <c r="AS47" s="186">
        <v>379941.87776294933</v>
      </c>
      <c r="AT47" s="186">
        <v>7236.9881478657007</v>
      </c>
      <c r="AU47" s="186">
        <v>351952.86077047174</v>
      </c>
      <c r="AV47" s="186">
        <v>6703.8640146756507</v>
      </c>
      <c r="AW47" s="186">
        <v>116309.26789562673</v>
      </c>
      <c r="AX47" s="186">
        <v>2215.414626583366</v>
      </c>
      <c r="AY47" s="186">
        <v>88320.250903149121</v>
      </c>
      <c r="AZ47" s="192">
        <v>1682.2904933933162</v>
      </c>
      <c r="BA47" s="187">
        <v>1.0000000000000001E-23</v>
      </c>
      <c r="BB47" s="31" t="s">
        <v>58</v>
      </c>
      <c r="BC47" s="35">
        <v>2</v>
      </c>
    </row>
    <row r="48" spans="1:55">
      <c r="A48" s="1">
        <v>0</v>
      </c>
      <c r="B48" s="3">
        <v>212</v>
      </c>
      <c r="C48" s="16">
        <v>20</v>
      </c>
      <c r="D48" s="18" t="s">
        <v>93</v>
      </c>
      <c r="E48" s="17" t="s">
        <v>94</v>
      </c>
      <c r="F48" s="13" t="s">
        <v>58</v>
      </c>
      <c r="G48" s="20" t="s">
        <v>59</v>
      </c>
      <c r="H48" s="18">
        <v>0</v>
      </c>
      <c r="I48" s="180" t="s">
        <v>351</v>
      </c>
      <c r="J48" s="184" t="s">
        <v>359</v>
      </c>
      <c r="K48" s="181" t="s">
        <v>360</v>
      </c>
      <c r="L48" s="22">
        <v>1</v>
      </c>
      <c r="M48" s="26">
        <v>0.10385747868112577</v>
      </c>
      <c r="N48" s="24">
        <v>58</v>
      </c>
      <c r="O48" s="28">
        <v>744210.29492704745</v>
      </c>
      <c r="P48" s="24">
        <v>12831.211981500815</v>
      </c>
      <c r="Q48" s="28">
        <v>770732.96709117584</v>
      </c>
      <c r="R48" s="24">
        <v>13288.499432606479</v>
      </c>
      <c r="S48" s="29">
        <v>529180.69999999995</v>
      </c>
      <c r="T48" s="191">
        <v>9123.8051724137931</v>
      </c>
      <c r="U48" s="186">
        <v>484432.75</v>
      </c>
      <c r="V48" s="186">
        <v>8352.2887931034475</v>
      </c>
      <c r="W48" s="186">
        <v>7828.2</v>
      </c>
      <c r="X48" s="186">
        <v>134.96896551724137</v>
      </c>
      <c r="Y48" s="186">
        <v>36919.75</v>
      </c>
      <c r="Z48" s="192">
        <v>636.54741379310337</v>
      </c>
      <c r="AA48" s="187">
        <v>73283.685620522854</v>
      </c>
      <c r="AB48" s="31">
        <v>1263.5118210434975</v>
      </c>
      <c r="AC48" s="29">
        <v>164019.76370920977</v>
      </c>
      <c r="AD48" s="191">
        <v>2827.9269605036166</v>
      </c>
      <c r="AE48" s="186">
        <v>58181.92543171838</v>
      </c>
      <c r="AF48" s="186">
        <v>1003.1366453744547</v>
      </c>
      <c r="AG48" s="186">
        <v>94099.720636480415</v>
      </c>
      <c r="AH48" s="186">
        <v>1622.4089764910414</v>
      </c>
      <c r="AI48" s="186">
        <v>11738.117641010986</v>
      </c>
      <c r="AJ48" s="192">
        <v>202.38133863812044</v>
      </c>
      <c r="AK48" s="187">
        <v>4248.8177614431488</v>
      </c>
      <c r="AL48" s="31">
        <v>73.255478645571543</v>
      </c>
      <c r="AM48" s="29">
        <v>-26522.672164128417</v>
      </c>
      <c r="AN48" s="24">
        <v>-457.2874511056624</v>
      </c>
      <c r="AO48" s="29">
        <v>831281.70372028265</v>
      </c>
      <c r="AP48" s="191">
        <v>14332.443167591082</v>
      </c>
      <c r="AQ48" s="186">
        <v>583074.06556748319</v>
      </c>
      <c r="AR48" s="186">
        <v>10053.001130473847</v>
      </c>
      <c r="AS48" s="186">
        <v>247645.04219078392</v>
      </c>
      <c r="AT48" s="186">
        <v>4269.7421067376545</v>
      </c>
      <c r="AU48" s="186">
        <v>248207.63815279963</v>
      </c>
      <c r="AV48" s="186">
        <v>4279.4420371172337</v>
      </c>
      <c r="AW48" s="186">
        <v>86508.812831219693</v>
      </c>
      <c r="AX48" s="186">
        <v>1491.531255710684</v>
      </c>
      <c r="AY48" s="186">
        <v>87071.408793235343</v>
      </c>
      <c r="AZ48" s="192">
        <v>1501.2311860902644</v>
      </c>
      <c r="BA48" s="187">
        <v>6.0000000000000001E-23</v>
      </c>
      <c r="BB48" s="31" t="s">
        <v>65</v>
      </c>
      <c r="BC48" s="35">
        <v>4</v>
      </c>
    </row>
    <row r="49" spans="1:55">
      <c r="A49" s="1">
        <v>1</v>
      </c>
      <c r="B49" s="3">
        <v>212</v>
      </c>
      <c r="C49" s="16">
        <v>20</v>
      </c>
      <c r="D49" s="18" t="s">
        <v>93</v>
      </c>
      <c r="E49" s="17" t="s">
        <v>94</v>
      </c>
      <c r="F49" s="13" t="s">
        <v>58</v>
      </c>
      <c r="G49" s="20" t="s">
        <v>59</v>
      </c>
      <c r="H49" s="18">
        <v>0</v>
      </c>
      <c r="I49" s="180" t="s">
        <v>351</v>
      </c>
      <c r="J49" s="184" t="s">
        <v>361</v>
      </c>
      <c r="K49" s="181" t="s">
        <v>362</v>
      </c>
      <c r="L49" s="22">
        <v>2</v>
      </c>
      <c r="M49" s="26">
        <v>0.41227250867109583</v>
      </c>
      <c r="N49" s="24">
        <v>189</v>
      </c>
      <c r="O49" s="28">
        <v>2954216.1928507183</v>
      </c>
      <c r="P49" s="24">
        <v>15630.77350714666</v>
      </c>
      <c r="Q49" s="28">
        <v>3059500.5568524553</v>
      </c>
      <c r="R49" s="24">
        <v>16187.833634139975</v>
      </c>
      <c r="S49" s="29">
        <v>2100635</v>
      </c>
      <c r="T49" s="191">
        <v>11114.4708994709</v>
      </c>
      <c r="U49" s="186">
        <v>1853289.45</v>
      </c>
      <c r="V49" s="186">
        <v>9805.7642857142855</v>
      </c>
      <c r="W49" s="186">
        <v>95818.05</v>
      </c>
      <c r="X49" s="186">
        <v>506.97380952380951</v>
      </c>
      <c r="Y49" s="186">
        <v>151527.5</v>
      </c>
      <c r="Z49" s="192">
        <v>801.73280423280414</v>
      </c>
      <c r="AA49" s="187">
        <v>290906.8205689796</v>
      </c>
      <c r="AB49" s="31">
        <v>1539.1895268199978</v>
      </c>
      <c r="AC49" s="29">
        <v>651092.63497194031</v>
      </c>
      <c r="AD49" s="191">
        <v>3444.9345765711128</v>
      </c>
      <c r="AE49" s="186">
        <v>230958.89349187858</v>
      </c>
      <c r="AF49" s="186">
        <v>1222.004727470257</v>
      </c>
      <c r="AG49" s="186">
        <v>373538.12536854245</v>
      </c>
      <c r="AH49" s="186">
        <v>1976.3921977171553</v>
      </c>
      <c r="AI49" s="186">
        <v>46595.616111519397</v>
      </c>
      <c r="AJ49" s="192">
        <v>246.53765138370051</v>
      </c>
      <c r="AK49" s="187">
        <v>16866.101311535229</v>
      </c>
      <c r="AL49" s="31">
        <v>89.23863127796416</v>
      </c>
      <c r="AM49" s="29">
        <v>-105284.36400173685</v>
      </c>
      <c r="AN49" s="24">
        <v>-557.06012699331654</v>
      </c>
      <c r="AO49" s="29">
        <v>3299854.7409126149</v>
      </c>
      <c r="AP49" s="191">
        <v>17459.54889371754</v>
      </c>
      <c r="AQ49" s="186">
        <v>2314570.0319821755</v>
      </c>
      <c r="AR49" s="186">
        <v>12246.402285619975</v>
      </c>
      <c r="AS49" s="186">
        <v>983051.42875096807</v>
      </c>
      <c r="AT49" s="186">
        <v>5201.330310851682</v>
      </c>
      <c r="AU49" s="186">
        <v>985284.70893043943</v>
      </c>
      <c r="AV49" s="186">
        <v>5213.1466080975624</v>
      </c>
      <c r="AW49" s="186">
        <v>343405.26788242499</v>
      </c>
      <c r="AX49" s="186">
        <v>1816.9590893249995</v>
      </c>
      <c r="AY49" s="186">
        <v>345638.54806189623</v>
      </c>
      <c r="AZ49" s="192">
        <v>1828.7753865708796</v>
      </c>
      <c r="BA49" s="187">
        <v>4.0000000000000004E-23</v>
      </c>
      <c r="BB49" s="31" t="s">
        <v>65</v>
      </c>
      <c r="BC49" s="35">
        <v>3</v>
      </c>
    </row>
    <row r="50" spans="1:55">
      <c r="A50" s="1">
        <v>0</v>
      </c>
      <c r="B50" s="3">
        <v>212</v>
      </c>
      <c r="C50" s="16">
        <v>20</v>
      </c>
      <c r="D50" s="18" t="s">
        <v>93</v>
      </c>
      <c r="E50" s="17" t="s">
        <v>94</v>
      </c>
      <c r="F50" s="13" t="s">
        <v>58</v>
      </c>
      <c r="G50" s="20" t="s">
        <v>59</v>
      </c>
      <c r="H50" s="18">
        <v>0</v>
      </c>
      <c r="I50" s="180" t="s">
        <v>351</v>
      </c>
      <c r="J50" s="184" t="s">
        <v>357</v>
      </c>
      <c r="K50" s="181" t="s">
        <v>358</v>
      </c>
      <c r="L50" s="22">
        <v>3</v>
      </c>
      <c r="M50" s="26">
        <v>0.4838700126477784</v>
      </c>
      <c r="N50" s="24">
        <v>165</v>
      </c>
      <c r="O50" s="28">
        <v>3467261.5722222342</v>
      </c>
      <c r="P50" s="24">
        <v>21013.706498316573</v>
      </c>
      <c r="Q50" s="28">
        <v>3590830.1960563692</v>
      </c>
      <c r="R50" s="24">
        <v>21762.60724882648</v>
      </c>
      <c r="S50" s="29">
        <v>2465442.79</v>
      </c>
      <c r="T50" s="191">
        <v>14942.077515151515</v>
      </c>
      <c r="U50" s="186">
        <v>2140602.0499999998</v>
      </c>
      <c r="V50" s="186">
        <v>12973.345757575758</v>
      </c>
      <c r="W50" s="186">
        <v>138431.65</v>
      </c>
      <c r="X50" s="186">
        <v>838.97969696969699</v>
      </c>
      <c r="Y50" s="186">
        <v>186409.09</v>
      </c>
      <c r="Z50" s="192">
        <v>1129.7520606060605</v>
      </c>
      <c r="AA50" s="187">
        <v>341427.29381049756</v>
      </c>
      <c r="AB50" s="31">
        <v>2069.2563261242271</v>
      </c>
      <c r="AC50" s="29">
        <v>764164.95131884993</v>
      </c>
      <c r="AD50" s="191">
        <v>4631.3027352657564</v>
      </c>
      <c r="AE50" s="186">
        <v>271068.48107640306</v>
      </c>
      <c r="AF50" s="186">
        <v>1642.8392792509276</v>
      </c>
      <c r="AG50" s="186">
        <v>438408.80399497721</v>
      </c>
      <c r="AH50" s="186">
        <v>2657.023054515013</v>
      </c>
      <c r="AI50" s="186">
        <v>54687.666247469613</v>
      </c>
      <c r="AJ50" s="192">
        <v>331.44040149981583</v>
      </c>
      <c r="AK50" s="187">
        <v>19795.160927021625</v>
      </c>
      <c r="AL50" s="31">
        <v>119.97067228497954</v>
      </c>
      <c r="AM50" s="29">
        <v>-123568.62383413476</v>
      </c>
      <c r="AN50" s="24">
        <v>-748.90075050990754</v>
      </c>
      <c r="AO50" s="29">
        <v>3872925.6053671027</v>
      </c>
      <c r="AP50" s="191">
        <v>23472.276396164259</v>
      </c>
      <c r="AQ50" s="186">
        <v>2716530.9524503415</v>
      </c>
      <c r="AR50" s="186">
        <v>16463.823954244494</v>
      </c>
      <c r="AS50" s="186">
        <v>1153773.529058248</v>
      </c>
      <c r="AT50" s="186">
        <v>6992.5668427772598</v>
      </c>
      <c r="AU50" s="186">
        <v>1156394.6529167609</v>
      </c>
      <c r="AV50" s="186">
        <v>7008.4524419197633</v>
      </c>
      <c r="AW50" s="186">
        <v>403042.90928635537</v>
      </c>
      <c r="AX50" s="186">
        <v>2442.6842987051837</v>
      </c>
      <c r="AY50" s="186">
        <v>405664.03314486839</v>
      </c>
      <c r="AZ50" s="192">
        <v>2458.5698978476871</v>
      </c>
      <c r="BA50" s="187">
        <v>-6.0000000000000001E-23</v>
      </c>
      <c r="BB50" s="31" t="s">
        <v>65</v>
      </c>
      <c r="BC50" s="35">
        <v>2</v>
      </c>
    </row>
    <row r="51" spans="1:55">
      <c r="A51" s="1">
        <v>1</v>
      </c>
      <c r="B51" s="3">
        <v>49</v>
      </c>
      <c r="C51" s="16">
        <v>21</v>
      </c>
      <c r="D51" s="18" t="s">
        <v>95</v>
      </c>
      <c r="E51" s="17" t="s">
        <v>96</v>
      </c>
      <c r="F51" s="13" t="s">
        <v>58</v>
      </c>
      <c r="G51" s="20" t="s">
        <v>68</v>
      </c>
      <c r="H51" s="18">
        <v>0</v>
      </c>
      <c r="I51" s="180" t="s">
        <v>351</v>
      </c>
      <c r="J51" s="184" t="s">
        <v>359</v>
      </c>
      <c r="K51" s="181" t="s">
        <v>360</v>
      </c>
      <c r="L51" s="22">
        <v>1</v>
      </c>
      <c r="M51" s="26">
        <v>0.18833789607914517</v>
      </c>
      <c r="N51" s="24">
        <v>23</v>
      </c>
      <c r="O51" s="28">
        <v>273977.1545251995</v>
      </c>
      <c r="P51" s="24">
        <v>11912.050196747803</v>
      </c>
      <c r="Q51" s="28">
        <v>282781.48973905412</v>
      </c>
      <c r="R51" s="24">
        <v>12294.847379958874</v>
      </c>
      <c r="S51" s="29">
        <v>190968.83900070668</v>
      </c>
      <c r="T51" s="191">
        <v>8302.9930000307249</v>
      </c>
      <c r="U51" s="186">
        <v>180774.35</v>
      </c>
      <c r="V51" s="186">
        <v>7859.7543478260868</v>
      </c>
      <c r="W51" s="186">
        <v>5251.3</v>
      </c>
      <c r="X51" s="186">
        <v>228.31739130434784</v>
      </c>
      <c r="Y51" s="186">
        <v>4943.1890007066659</v>
      </c>
      <c r="Z51" s="192">
        <v>214.92126090028981</v>
      </c>
      <c r="AA51" s="187">
        <v>33966.573820525278</v>
      </c>
      <c r="AB51" s="31">
        <v>1476.8075574141424</v>
      </c>
      <c r="AC51" s="29">
        <v>55593.597115052718</v>
      </c>
      <c r="AD51" s="191">
        <v>2417.1129180457697</v>
      </c>
      <c r="AE51" s="186">
        <v>14502.017998094176</v>
      </c>
      <c r="AF51" s="186">
        <v>630.52252165626851</v>
      </c>
      <c r="AG51" s="186">
        <v>38853.380976848777</v>
      </c>
      <c r="AH51" s="186">
        <v>1689.2774337760336</v>
      </c>
      <c r="AI51" s="186">
        <v>2238.1981401097569</v>
      </c>
      <c r="AJ51" s="192">
        <v>97.31296261346769</v>
      </c>
      <c r="AK51" s="187">
        <v>2252.4798027694383</v>
      </c>
      <c r="AL51" s="31">
        <v>97.933904468236449</v>
      </c>
      <c r="AM51" s="29">
        <v>-8804.3352138546416</v>
      </c>
      <c r="AN51" s="24">
        <v>-382.79718321107134</v>
      </c>
      <c r="AO51" s="29">
        <v>235227.31795685709</v>
      </c>
      <c r="AP51" s="191">
        <v>10227.274693776395</v>
      </c>
      <c r="AQ51" s="186">
        <v>236007.97853610513</v>
      </c>
      <c r="AR51" s="186">
        <v>10261.216458091527</v>
      </c>
      <c r="AS51" s="186">
        <v>-4325.3681213536474</v>
      </c>
      <c r="AT51" s="186">
        <v>-188.05948353711511</v>
      </c>
      <c r="AU51" s="186">
        <v>-780.66057924805659</v>
      </c>
      <c r="AV51" s="186">
        <v>-33.941764315132893</v>
      </c>
      <c r="AW51" s="186">
        <v>-42294.544110447976</v>
      </c>
      <c r="AX51" s="186">
        <v>-1838.8932221933901</v>
      </c>
      <c r="AY51" s="186">
        <v>-38749.836568342384</v>
      </c>
      <c r="AZ51" s="192">
        <v>-1684.7755029714081</v>
      </c>
      <c r="BA51" s="187">
        <v>4.0000000000000004E-24</v>
      </c>
      <c r="BB51" s="31" t="s">
        <v>58</v>
      </c>
      <c r="BC51" s="35">
        <v>3</v>
      </c>
    </row>
    <row r="52" spans="1:55">
      <c r="A52" s="1">
        <v>0</v>
      </c>
      <c r="B52" s="3">
        <v>49</v>
      </c>
      <c r="C52" s="16">
        <v>21</v>
      </c>
      <c r="D52" s="18" t="s">
        <v>95</v>
      </c>
      <c r="E52" s="17" t="s">
        <v>96</v>
      </c>
      <c r="F52" s="13" t="s">
        <v>58</v>
      </c>
      <c r="G52" s="20" t="s">
        <v>68</v>
      </c>
      <c r="H52" s="18">
        <v>0</v>
      </c>
      <c r="I52" s="180" t="s">
        <v>351</v>
      </c>
      <c r="J52" s="184" t="s">
        <v>361</v>
      </c>
      <c r="K52" s="181" t="s">
        <v>362</v>
      </c>
      <c r="L52" s="22">
        <v>2</v>
      </c>
      <c r="M52" s="26">
        <v>0.81166210392085492</v>
      </c>
      <c r="N52" s="24">
        <v>66.5</v>
      </c>
      <c r="O52" s="28">
        <v>1180733.5554748005</v>
      </c>
      <c r="P52" s="24">
        <v>17755.391811651138</v>
      </c>
      <c r="Q52" s="28">
        <v>1218676.7702609459</v>
      </c>
      <c r="R52" s="24">
        <v>18325.966470089414</v>
      </c>
      <c r="S52" s="29">
        <v>823000.43099929334</v>
      </c>
      <c r="T52" s="191">
        <v>12375.946330816441</v>
      </c>
      <c r="U52" s="186">
        <v>727465.05</v>
      </c>
      <c r="V52" s="186">
        <v>10939.324060150377</v>
      </c>
      <c r="W52" s="186">
        <v>35061.29</v>
      </c>
      <c r="X52" s="186">
        <v>527.23744360902253</v>
      </c>
      <c r="Y52" s="186">
        <v>60474.090999293338</v>
      </c>
      <c r="Z52" s="192">
        <v>909.38482705704257</v>
      </c>
      <c r="AA52" s="187">
        <v>146382.54617947474</v>
      </c>
      <c r="AB52" s="31">
        <v>2201.2412959319504</v>
      </c>
      <c r="AC52" s="29">
        <v>239586.49288494731</v>
      </c>
      <c r="AD52" s="191">
        <v>3602.8044042849215</v>
      </c>
      <c r="AE52" s="186">
        <v>62497.982001905824</v>
      </c>
      <c r="AF52" s="186">
        <v>939.81927822414764</v>
      </c>
      <c r="AG52" s="186">
        <v>167442.75902315121</v>
      </c>
      <c r="AH52" s="186">
        <v>2517.936225912048</v>
      </c>
      <c r="AI52" s="186">
        <v>9645.7518598902425</v>
      </c>
      <c r="AJ52" s="192">
        <v>145.04890014872544</v>
      </c>
      <c r="AK52" s="187">
        <v>9707.300197230561</v>
      </c>
      <c r="AL52" s="31">
        <v>145.97443905609865</v>
      </c>
      <c r="AM52" s="29">
        <v>-37943.214786145356</v>
      </c>
      <c r="AN52" s="24">
        <v>-570.57465843827606</v>
      </c>
      <c r="AO52" s="29">
        <v>1013737.0320431428</v>
      </c>
      <c r="AP52" s="191">
        <v>15244.165895385609</v>
      </c>
      <c r="AQ52" s="186">
        <v>1017101.371463895</v>
      </c>
      <c r="AR52" s="186">
        <v>15294.757465622479</v>
      </c>
      <c r="AS52" s="186">
        <v>-18640.631878646353</v>
      </c>
      <c r="AT52" s="186">
        <v>-280.31025381423086</v>
      </c>
      <c r="AU52" s="186">
        <v>-3364.3394207519432</v>
      </c>
      <c r="AV52" s="186">
        <v>-50.591570236871327</v>
      </c>
      <c r="AW52" s="186">
        <v>-182272.81588955206</v>
      </c>
      <c r="AX52" s="186">
        <v>-2740.9445998428873</v>
      </c>
      <c r="AY52" s="186">
        <v>-166996.52343165764</v>
      </c>
      <c r="AZ52" s="192">
        <v>-2511.2259162655282</v>
      </c>
      <c r="BA52" s="187">
        <v>-1E-22</v>
      </c>
      <c r="BB52" s="31" t="s">
        <v>58</v>
      </c>
      <c r="BC52" s="35">
        <v>4</v>
      </c>
    </row>
    <row r="53" spans="1:55">
      <c r="A53" s="1">
        <v>1</v>
      </c>
      <c r="B53" s="3">
        <v>51</v>
      </c>
      <c r="C53" s="16">
        <v>23</v>
      </c>
      <c r="D53" s="18" t="s">
        <v>97</v>
      </c>
      <c r="E53" s="17" t="s">
        <v>98</v>
      </c>
      <c r="F53" s="13" t="s">
        <v>58</v>
      </c>
      <c r="G53" s="20" t="s">
        <v>68</v>
      </c>
      <c r="H53" s="18">
        <v>0</v>
      </c>
      <c r="I53" s="180" t="s">
        <v>351</v>
      </c>
      <c r="J53" s="184" t="s">
        <v>359</v>
      </c>
      <c r="K53" s="181" t="s">
        <v>360</v>
      </c>
      <c r="L53" s="22">
        <v>1</v>
      </c>
      <c r="M53" s="26">
        <v>0.30501854248431171</v>
      </c>
      <c r="N53" s="24">
        <v>17.5</v>
      </c>
      <c r="O53" s="28">
        <v>233429.88226410616</v>
      </c>
      <c r="P53" s="24">
        <v>13338.85041509178</v>
      </c>
      <c r="Q53" s="28">
        <v>235850.75343209563</v>
      </c>
      <c r="R53" s="24">
        <v>13477.185910405464</v>
      </c>
      <c r="S53" s="29">
        <v>170873.56838229019</v>
      </c>
      <c r="T53" s="191">
        <v>9764.2039075594384</v>
      </c>
      <c r="U53" s="186">
        <v>154783.45000000001</v>
      </c>
      <c r="V53" s="186">
        <v>8844.7685714285708</v>
      </c>
      <c r="W53" s="186">
        <v>0</v>
      </c>
      <c r="X53" s="186">
        <v>0</v>
      </c>
      <c r="Y53" s="186">
        <v>16090.118382290169</v>
      </c>
      <c r="Z53" s="192">
        <v>919.43533613086663</v>
      </c>
      <c r="AA53" s="187">
        <v>18490.483311160086</v>
      </c>
      <c r="AB53" s="31">
        <v>1056.5990463520047</v>
      </c>
      <c r="AC53" s="29">
        <v>46308.662415397288</v>
      </c>
      <c r="AD53" s="191">
        <v>2646.2092808798448</v>
      </c>
      <c r="AE53" s="186">
        <v>30967.007525719746</v>
      </c>
      <c r="AF53" s="186">
        <v>1769.5432871839851</v>
      </c>
      <c r="AG53" s="186">
        <v>15341.654889677544</v>
      </c>
      <c r="AH53" s="186">
        <v>876.66599369585947</v>
      </c>
      <c r="AI53" s="186">
        <v>0</v>
      </c>
      <c r="AJ53" s="192">
        <v>0</v>
      </c>
      <c r="AK53" s="187">
        <v>178.03932324809273</v>
      </c>
      <c r="AL53" s="31">
        <v>10.173675614176728</v>
      </c>
      <c r="AM53" s="29">
        <v>-2420.871167989485</v>
      </c>
      <c r="AN53" s="24">
        <v>-138.33549531368485</v>
      </c>
      <c r="AO53" s="29">
        <v>230186.40658889074</v>
      </c>
      <c r="AP53" s="191">
        <v>13153.508947936612</v>
      </c>
      <c r="AQ53" s="186">
        <v>172431.75560657127</v>
      </c>
      <c r="AR53" s="186">
        <v>9853.2431775183577</v>
      </c>
      <c r="AS53" s="186">
        <v>61209.290994496761</v>
      </c>
      <c r="AT53" s="186">
        <v>3497.6737711141004</v>
      </c>
      <c r="AU53" s="186">
        <v>57754.65098231945</v>
      </c>
      <c r="AV53" s="186">
        <v>3300.2657704182539</v>
      </c>
      <c r="AW53" s="186">
        <v>211.16433696188898</v>
      </c>
      <c r="AX53" s="186">
        <v>12.066533540679371</v>
      </c>
      <c r="AY53" s="186">
        <v>-3243.4756752154253</v>
      </c>
      <c r="AZ53" s="192">
        <v>-185.34146715516715</v>
      </c>
      <c r="BA53" s="187">
        <v>-1.7219999999999999E-23</v>
      </c>
      <c r="BB53" s="31" t="s">
        <v>65</v>
      </c>
      <c r="BC53" s="35">
        <v>4</v>
      </c>
    </row>
    <row r="54" spans="1:55">
      <c r="A54" s="1">
        <v>0</v>
      </c>
      <c r="B54" s="3">
        <v>51</v>
      </c>
      <c r="C54" s="16">
        <v>23</v>
      </c>
      <c r="D54" s="18" t="s">
        <v>97</v>
      </c>
      <c r="E54" s="17" t="s">
        <v>98</v>
      </c>
      <c r="F54" s="13" t="s">
        <v>58</v>
      </c>
      <c r="G54" s="20" t="s">
        <v>68</v>
      </c>
      <c r="H54" s="18">
        <v>0</v>
      </c>
      <c r="I54" s="180" t="s">
        <v>351</v>
      </c>
      <c r="J54" s="184" t="s">
        <v>361</v>
      </c>
      <c r="K54" s="181" t="s">
        <v>362</v>
      </c>
      <c r="L54" s="22">
        <v>2</v>
      </c>
      <c r="M54" s="26">
        <v>0.69498145751568829</v>
      </c>
      <c r="N54" s="24">
        <v>37</v>
      </c>
      <c r="O54" s="28">
        <v>531867.46773589391</v>
      </c>
      <c r="P54" s="24">
        <v>14374.796425294429</v>
      </c>
      <c r="Q54" s="28">
        <v>537383.39656790439</v>
      </c>
      <c r="R54" s="24">
        <v>14523.875582916335</v>
      </c>
      <c r="S54" s="29">
        <v>389333.58161770983</v>
      </c>
      <c r="T54" s="191">
        <v>10522.529232911076</v>
      </c>
      <c r="U54" s="186">
        <v>363352.25</v>
      </c>
      <c r="V54" s="186">
        <v>9820.3310810810817</v>
      </c>
      <c r="W54" s="186">
        <v>14546.9</v>
      </c>
      <c r="X54" s="186">
        <v>393.15945945945947</v>
      </c>
      <c r="Y54" s="186">
        <v>11434.431617709832</v>
      </c>
      <c r="Z54" s="192">
        <v>309.03869237053595</v>
      </c>
      <c r="AA54" s="187">
        <v>42130.366688839917</v>
      </c>
      <c r="AB54" s="31">
        <v>1138.6585591578355</v>
      </c>
      <c r="AC54" s="29">
        <v>105513.78758460272</v>
      </c>
      <c r="AD54" s="191">
        <v>2851.7239887730461</v>
      </c>
      <c r="AE54" s="186">
        <v>70557.992474280254</v>
      </c>
      <c r="AF54" s="186">
        <v>1906.9727695751419</v>
      </c>
      <c r="AG54" s="186">
        <v>34955.795110322462</v>
      </c>
      <c r="AH54" s="186">
        <v>944.75121919790422</v>
      </c>
      <c r="AI54" s="186">
        <v>0</v>
      </c>
      <c r="AJ54" s="192">
        <v>0</v>
      </c>
      <c r="AK54" s="187">
        <v>405.66067675190726</v>
      </c>
      <c r="AL54" s="31">
        <v>10.963802074375872</v>
      </c>
      <c r="AM54" s="29">
        <v>-5515.9288320105152</v>
      </c>
      <c r="AN54" s="24">
        <v>-149.07915762190581</v>
      </c>
      <c r="AO54" s="29">
        <v>524477.24341110932</v>
      </c>
      <c r="AP54" s="191">
        <v>14175.060632732684</v>
      </c>
      <c r="AQ54" s="186">
        <v>392883.89439342875</v>
      </c>
      <c r="AR54" s="186">
        <v>10618.483632254829</v>
      </c>
      <c r="AS54" s="186">
        <v>139464.70900550325</v>
      </c>
      <c r="AT54" s="186">
        <v>3769.3164596081951</v>
      </c>
      <c r="AU54" s="186">
        <v>131593.34901768056</v>
      </c>
      <c r="AV54" s="186">
        <v>3556.5770004778524</v>
      </c>
      <c r="AW54" s="186">
        <v>481.13566303811098</v>
      </c>
      <c r="AX54" s="186">
        <v>13.003666568597595</v>
      </c>
      <c r="AY54" s="186">
        <v>-7390.2243247845745</v>
      </c>
      <c r="AZ54" s="192">
        <v>-199.73579256174526</v>
      </c>
      <c r="BA54" s="187">
        <v>1.7219999999999999E-23</v>
      </c>
      <c r="BB54" s="31" t="s">
        <v>65</v>
      </c>
      <c r="BC54" s="35">
        <v>2</v>
      </c>
    </row>
    <row r="55" spans="1:55">
      <c r="A55" s="1">
        <v>1</v>
      </c>
      <c r="B55" s="3">
        <v>52</v>
      </c>
      <c r="C55" s="16">
        <v>24</v>
      </c>
      <c r="D55" s="18" t="s">
        <v>99</v>
      </c>
      <c r="E55" s="17" t="s">
        <v>100</v>
      </c>
      <c r="F55" s="13" t="s">
        <v>58</v>
      </c>
      <c r="G55" s="20" t="s">
        <v>63</v>
      </c>
      <c r="H55" s="18">
        <v>0</v>
      </c>
      <c r="I55" s="180" t="s">
        <v>351</v>
      </c>
      <c r="J55" s="184" t="s">
        <v>357</v>
      </c>
      <c r="K55" s="181" t="s">
        <v>358</v>
      </c>
      <c r="L55" s="22">
        <v>3</v>
      </c>
      <c r="M55" s="26">
        <v>1</v>
      </c>
      <c r="N55" s="24">
        <v>107.5</v>
      </c>
      <c r="O55" s="28">
        <v>2568649.84</v>
      </c>
      <c r="P55" s="24">
        <v>23894.41711627907</v>
      </c>
      <c r="Q55" s="28">
        <v>2709815.58</v>
      </c>
      <c r="R55" s="24">
        <v>25207.586790697675</v>
      </c>
      <c r="S55" s="29">
        <v>1821943.5</v>
      </c>
      <c r="T55" s="191">
        <v>16948.311627906976</v>
      </c>
      <c r="U55" s="186">
        <v>1552558.8</v>
      </c>
      <c r="V55" s="186">
        <v>14442.407441860467</v>
      </c>
      <c r="W55" s="186">
        <v>86565.1</v>
      </c>
      <c r="X55" s="186">
        <v>805.25674418604638</v>
      </c>
      <c r="Y55" s="186">
        <v>182819.6</v>
      </c>
      <c r="Z55" s="192">
        <v>1700.6474418604648</v>
      </c>
      <c r="AA55" s="187">
        <v>162283.79999999999</v>
      </c>
      <c r="AB55" s="31">
        <v>1509.6167441860464</v>
      </c>
      <c r="AC55" s="29">
        <v>691545.4</v>
      </c>
      <c r="AD55" s="191">
        <v>6432.9804651162785</v>
      </c>
      <c r="AE55" s="186">
        <v>489000</v>
      </c>
      <c r="AF55" s="186">
        <v>4548.8372093023254</v>
      </c>
      <c r="AG55" s="186">
        <v>201772.9</v>
      </c>
      <c r="AH55" s="186">
        <v>1876.9572093023253</v>
      </c>
      <c r="AI55" s="186">
        <v>772.5</v>
      </c>
      <c r="AJ55" s="192">
        <v>7.1860465116279073</v>
      </c>
      <c r="AK55" s="187">
        <v>34042.879999999997</v>
      </c>
      <c r="AL55" s="31">
        <v>316.67795348837205</v>
      </c>
      <c r="AM55" s="29">
        <v>-141165.74</v>
      </c>
      <c r="AN55" s="24">
        <v>-1313.1696744186047</v>
      </c>
      <c r="AO55" s="29">
        <v>2429165.35</v>
      </c>
      <c r="AP55" s="191">
        <v>22596.886976744187</v>
      </c>
      <c r="AQ55" s="186">
        <v>2413106.35</v>
      </c>
      <c r="AR55" s="186">
        <v>22447.500930232556</v>
      </c>
      <c r="AS55" s="186">
        <v>156438</v>
      </c>
      <c r="AT55" s="186">
        <v>1455.2372093023255</v>
      </c>
      <c r="AU55" s="186">
        <v>16059</v>
      </c>
      <c r="AV55" s="186">
        <v>149.38604651162788</v>
      </c>
      <c r="AW55" s="186">
        <v>894.51</v>
      </c>
      <c r="AX55" s="186">
        <v>8.3210232558139534</v>
      </c>
      <c r="AY55" s="186">
        <v>-139484.49</v>
      </c>
      <c r="AZ55" s="192">
        <v>-1297.5301395348836</v>
      </c>
      <c r="BA55" s="187">
        <v>0</v>
      </c>
      <c r="BB55" s="31" t="s">
        <v>65</v>
      </c>
      <c r="BC55" s="35">
        <v>4</v>
      </c>
    </row>
    <row r="56" spans="1:55">
      <c r="A56" s="1">
        <v>0</v>
      </c>
      <c r="B56" s="3">
        <v>18</v>
      </c>
      <c r="C56" s="16">
        <v>25</v>
      </c>
      <c r="D56" s="18" t="s">
        <v>101</v>
      </c>
      <c r="E56" s="17" t="s">
        <v>102</v>
      </c>
      <c r="F56" s="13" t="s">
        <v>58</v>
      </c>
      <c r="G56" s="20" t="s">
        <v>59</v>
      </c>
      <c r="H56" s="18">
        <v>0</v>
      </c>
      <c r="I56" s="180" t="s">
        <v>351</v>
      </c>
      <c r="J56" s="184" t="s">
        <v>359</v>
      </c>
      <c r="K56" s="181" t="s">
        <v>360</v>
      </c>
      <c r="L56" s="22">
        <v>1</v>
      </c>
      <c r="M56" s="26">
        <v>0.13390800310087833</v>
      </c>
      <c r="N56" s="24">
        <v>96.5</v>
      </c>
      <c r="O56" s="28">
        <v>1384664.8889761418</v>
      </c>
      <c r="P56" s="24">
        <v>14348.85895312064</v>
      </c>
      <c r="Q56" s="28">
        <v>1405319.2008398292</v>
      </c>
      <c r="R56" s="24">
        <v>14562.893272951598</v>
      </c>
      <c r="S56" s="29">
        <v>858972.82077500562</v>
      </c>
      <c r="T56" s="191">
        <v>8901.2727541451368</v>
      </c>
      <c r="U56" s="186">
        <v>733243.5</v>
      </c>
      <c r="V56" s="186">
        <v>7598.3782383419684</v>
      </c>
      <c r="W56" s="186">
        <v>12816.71</v>
      </c>
      <c r="X56" s="186">
        <v>132.81564766839378</v>
      </c>
      <c r="Y56" s="186">
        <v>112912.61077500563</v>
      </c>
      <c r="Z56" s="192">
        <v>1170.0788681347731</v>
      </c>
      <c r="AA56" s="187">
        <v>111104.81594822991</v>
      </c>
      <c r="AB56" s="31">
        <v>1151.3452429868385</v>
      </c>
      <c r="AC56" s="29">
        <v>414272.11583656882</v>
      </c>
      <c r="AD56" s="191">
        <v>4292.9752936431987</v>
      </c>
      <c r="AE56" s="186">
        <v>251539.15365483717</v>
      </c>
      <c r="AF56" s="186">
        <v>2606.623353936136</v>
      </c>
      <c r="AG56" s="186">
        <v>158941.3169015293</v>
      </c>
      <c r="AH56" s="186">
        <v>1647.060278772324</v>
      </c>
      <c r="AI56" s="186">
        <v>3791.6452802022995</v>
      </c>
      <c r="AJ56" s="192">
        <v>39.291660934738857</v>
      </c>
      <c r="AK56" s="187">
        <v>20969.448280024924</v>
      </c>
      <c r="AL56" s="31">
        <v>217.29998217642407</v>
      </c>
      <c r="AM56" s="29">
        <v>-20654.311863687381</v>
      </c>
      <c r="AN56" s="24">
        <v>-214.03431983095729</v>
      </c>
      <c r="AO56" s="29">
        <v>1293193.97644821</v>
      </c>
      <c r="AP56" s="191">
        <v>13400.973849204249</v>
      </c>
      <c r="AQ56" s="186">
        <v>1011551.0315702658</v>
      </c>
      <c r="AR56" s="186">
        <v>10482.394109536433</v>
      </c>
      <c r="AS56" s="186">
        <v>392499.49538842496</v>
      </c>
      <c r="AT56" s="186">
        <v>4067.3522838178746</v>
      </c>
      <c r="AU56" s="186">
        <v>281642.94487794401</v>
      </c>
      <c r="AV56" s="186">
        <v>2918.5797396678136</v>
      </c>
      <c r="AW56" s="186">
        <v>19385.637982548978</v>
      </c>
      <c r="AX56" s="186">
        <v>200.88744023366814</v>
      </c>
      <c r="AY56" s="186">
        <v>-91470.912527931912</v>
      </c>
      <c r="AZ56" s="192">
        <v>-947.88510391639261</v>
      </c>
      <c r="BA56" s="187">
        <v>2.04E-22</v>
      </c>
      <c r="BB56" s="31" t="s">
        <v>65</v>
      </c>
      <c r="BC56" s="35">
        <v>4</v>
      </c>
    </row>
    <row r="57" spans="1:55">
      <c r="A57" s="1">
        <v>1</v>
      </c>
      <c r="B57" s="3">
        <v>18</v>
      </c>
      <c r="C57" s="16">
        <v>25</v>
      </c>
      <c r="D57" s="18" t="s">
        <v>101</v>
      </c>
      <c r="E57" s="17" t="s">
        <v>102</v>
      </c>
      <c r="F57" s="13" t="s">
        <v>58</v>
      </c>
      <c r="G57" s="20" t="s">
        <v>59</v>
      </c>
      <c r="H57" s="18">
        <v>0</v>
      </c>
      <c r="I57" s="180" t="s">
        <v>351</v>
      </c>
      <c r="J57" s="184" t="s">
        <v>361</v>
      </c>
      <c r="K57" s="181" t="s">
        <v>362</v>
      </c>
      <c r="L57" s="22">
        <v>2</v>
      </c>
      <c r="M57" s="26">
        <v>0.51427128841129599</v>
      </c>
      <c r="N57" s="24">
        <v>313</v>
      </c>
      <c r="O57" s="28">
        <v>5317780.714982328</v>
      </c>
      <c r="P57" s="24">
        <v>16989.714744352485</v>
      </c>
      <c r="Q57" s="28">
        <v>5397103.2298986716</v>
      </c>
      <c r="R57" s="24">
        <v>17243.14130958042</v>
      </c>
      <c r="S57" s="29">
        <v>3298389.7390809637</v>
      </c>
      <c r="T57" s="191">
        <v>10537.986386840139</v>
      </c>
      <c r="U57" s="186">
        <v>2969274</v>
      </c>
      <c r="V57" s="186">
        <v>9486.4984025559115</v>
      </c>
      <c r="W57" s="186">
        <v>102943.44</v>
      </c>
      <c r="X57" s="186">
        <v>328.89277955271564</v>
      </c>
      <c r="Y57" s="186">
        <v>226172.29908096357</v>
      </c>
      <c r="Z57" s="192">
        <v>722.59520473151292</v>
      </c>
      <c r="AA57" s="187">
        <v>427176.05642130075</v>
      </c>
      <c r="AB57" s="31">
        <v>1364.7797329754019</v>
      </c>
      <c r="AC57" s="29">
        <v>1591004.643715342</v>
      </c>
      <c r="AD57" s="191">
        <v>5083.0819288030098</v>
      </c>
      <c r="AE57" s="186">
        <v>966031.61603797786</v>
      </c>
      <c r="AF57" s="186">
        <v>3086.3629905366702</v>
      </c>
      <c r="AG57" s="186">
        <v>610411.2818646119</v>
      </c>
      <c r="AH57" s="186">
        <v>1950.1957887048302</v>
      </c>
      <c r="AI57" s="186">
        <v>14561.74581275237</v>
      </c>
      <c r="AJ57" s="192">
        <v>46.523149561509157</v>
      </c>
      <c r="AK57" s="187">
        <v>80532.790681065118</v>
      </c>
      <c r="AL57" s="31">
        <v>257.29326096186935</v>
      </c>
      <c r="AM57" s="29">
        <v>-79322.514916343745</v>
      </c>
      <c r="AN57" s="24">
        <v>-253.42656522793524</v>
      </c>
      <c r="AO57" s="29">
        <v>4966488.3131199935</v>
      </c>
      <c r="AP57" s="191">
        <v>15867.374802300299</v>
      </c>
      <c r="AQ57" s="186">
        <v>3884843.6258699158</v>
      </c>
      <c r="AR57" s="186">
        <v>12411.640977220179</v>
      </c>
      <c r="AS57" s="186">
        <v>1507387.2847026633</v>
      </c>
      <c r="AT57" s="186">
        <v>4815.9338169414159</v>
      </c>
      <c r="AU57" s="186">
        <v>1081644.687250077</v>
      </c>
      <c r="AV57" s="186">
        <v>3455.7338250801185</v>
      </c>
      <c r="AW57" s="186">
        <v>74450.195590251664</v>
      </c>
      <c r="AX57" s="186">
        <v>237.86004980911073</v>
      </c>
      <c r="AY57" s="186">
        <v>-351292.40186233458</v>
      </c>
      <c r="AZ57" s="192">
        <v>-1122.3399420521869</v>
      </c>
      <c r="BA57" s="187">
        <v>6.9000000000000006E-23</v>
      </c>
      <c r="BB57" s="31" t="s">
        <v>65</v>
      </c>
      <c r="BC57" s="35">
        <v>3</v>
      </c>
    </row>
    <row r="58" spans="1:55">
      <c r="A58" s="1">
        <v>0</v>
      </c>
      <c r="B58" s="3">
        <v>18</v>
      </c>
      <c r="C58" s="16">
        <v>25</v>
      </c>
      <c r="D58" s="18" t="s">
        <v>101</v>
      </c>
      <c r="E58" s="17" t="s">
        <v>102</v>
      </c>
      <c r="F58" s="13" t="s">
        <v>58</v>
      </c>
      <c r="G58" s="20" t="s">
        <v>59</v>
      </c>
      <c r="H58" s="18">
        <v>0</v>
      </c>
      <c r="I58" s="180" t="s">
        <v>351</v>
      </c>
      <c r="J58" s="184" t="s">
        <v>357</v>
      </c>
      <c r="K58" s="181" t="s">
        <v>358</v>
      </c>
      <c r="L58" s="22">
        <v>3</v>
      </c>
      <c r="M58" s="26">
        <v>0.35182070848782576</v>
      </c>
      <c r="N58" s="24">
        <v>163</v>
      </c>
      <c r="O58" s="28">
        <v>3637973.6160415304</v>
      </c>
      <c r="P58" s="24">
        <v>22318.856540132088</v>
      </c>
      <c r="Q58" s="28">
        <v>3692239.3392614992</v>
      </c>
      <c r="R58" s="24">
        <v>22651.775087493865</v>
      </c>
      <c r="S58" s="29">
        <v>2256046.310144031</v>
      </c>
      <c r="T58" s="191">
        <v>13840.774908859088</v>
      </c>
      <c r="U58" s="186">
        <v>2015159.7</v>
      </c>
      <c r="V58" s="186">
        <v>12362.942944785276</v>
      </c>
      <c r="W58" s="186">
        <v>116957.72</v>
      </c>
      <c r="X58" s="186">
        <v>717.53202453987728</v>
      </c>
      <c r="Y58" s="186">
        <v>123928.89014403084</v>
      </c>
      <c r="Z58" s="192">
        <v>760.29993953393137</v>
      </c>
      <c r="AA58" s="187">
        <v>292669.17763046932</v>
      </c>
      <c r="AB58" s="31">
        <v>1795.5164271807932</v>
      </c>
      <c r="AC58" s="29">
        <v>1088430.1604480892</v>
      </c>
      <c r="AD58" s="191">
        <v>6677.4856469207925</v>
      </c>
      <c r="AE58" s="186">
        <v>660876.73030718509</v>
      </c>
      <c r="AF58" s="186">
        <v>4054.4584681422393</v>
      </c>
      <c r="AG58" s="186">
        <v>417591.52123385895</v>
      </c>
      <c r="AH58" s="186">
        <v>2561.9111732138576</v>
      </c>
      <c r="AI58" s="186">
        <v>9961.9089070453319</v>
      </c>
      <c r="AJ58" s="192">
        <v>61.116005564695293</v>
      </c>
      <c r="AK58" s="187">
        <v>55093.691038909972</v>
      </c>
      <c r="AL58" s="31">
        <v>337.99810453318997</v>
      </c>
      <c r="AM58" s="29">
        <v>-54265.723219968888</v>
      </c>
      <c r="AN58" s="24">
        <v>-332.91854736177231</v>
      </c>
      <c r="AO58" s="29">
        <v>3397649.210431797</v>
      </c>
      <c r="AP58" s="191">
        <v>20844.473683630658</v>
      </c>
      <c r="AQ58" s="186">
        <v>2657679.8425598177</v>
      </c>
      <c r="AR58" s="186">
        <v>16304.784310182933</v>
      </c>
      <c r="AS58" s="186">
        <v>1031226.2699089119</v>
      </c>
      <c r="AT58" s="186">
        <v>6326.5415331835075</v>
      </c>
      <c r="AU58" s="186">
        <v>739969.36787197902</v>
      </c>
      <c r="AV58" s="186">
        <v>4539.6893734477235</v>
      </c>
      <c r="AW58" s="186">
        <v>50932.496427199359</v>
      </c>
      <c r="AX58" s="186">
        <v>312.46930323435186</v>
      </c>
      <c r="AY58" s="186">
        <v>-240324.40560973354</v>
      </c>
      <c r="AZ58" s="192">
        <v>-1474.3828565014326</v>
      </c>
      <c r="BA58" s="187">
        <v>-3.73E-22</v>
      </c>
      <c r="BB58" s="31" t="s">
        <v>65</v>
      </c>
      <c r="BC58" s="35">
        <v>3</v>
      </c>
    </row>
    <row r="59" spans="1:55">
      <c r="A59" s="1">
        <v>1</v>
      </c>
      <c r="B59" s="3">
        <v>53</v>
      </c>
      <c r="C59" s="16">
        <v>26</v>
      </c>
      <c r="D59" s="18" t="s">
        <v>103</v>
      </c>
      <c r="E59" s="17" t="s">
        <v>104</v>
      </c>
      <c r="F59" s="13" t="s">
        <v>58</v>
      </c>
      <c r="G59" s="20" t="s">
        <v>59</v>
      </c>
      <c r="H59" s="18">
        <v>0</v>
      </c>
      <c r="I59" s="180" t="s">
        <v>351</v>
      </c>
      <c r="J59" s="184" t="s">
        <v>359</v>
      </c>
      <c r="K59" s="181" t="s">
        <v>360</v>
      </c>
      <c r="L59" s="22">
        <v>1</v>
      </c>
      <c r="M59" s="26">
        <v>0.13796974402665629</v>
      </c>
      <c r="N59" s="24">
        <v>77.5</v>
      </c>
      <c r="O59" s="28">
        <v>1137426.6826338237</v>
      </c>
      <c r="P59" s="24">
        <v>14676.473324307406</v>
      </c>
      <c r="Q59" s="28">
        <v>1174461.0801029222</v>
      </c>
      <c r="R59" s="24">
        <v>15154.336517457061</v>
      </c>
      <c r="S59" s="29">
        <v>786614.65</v>
      </c>
      <c r="T59" s="191">
        <v>10149.866451612903</v>
      </c>
      <c r="U59" s="186">
        <v>733377.85</v>
      </c>
      <c r="V59" s="186">
        <v>9462.94</v>
      </c>
      <c r="W59" s="186">
        <v>7701.9</v>
      </c>
      <c r="X59" s="186">
        <v>99.379354838709688</v>
      </c>
      <c r="Y59" s="186">
        <v>45534.9</v>
      </c>
      <c r="Z59" s="192">
        <v>587.54709677419351</v>
      </c>
      <c r="AA59" s="187">
        <v>108329.43625610632</v>
      </c>
      <c r="AB59" s="31">
        <v>1397.7991774981458</v>
      </c>
      <c r="AC59" s="29">
        <v>279626.8439773125</v>
      </c>
      <c r="AD59" s="191">
        <v>3608.0883093846769</v>
      </c>
      <c r="AE59" s="186">
        <v>115855.2980977797</v>
      </c>
      <c r="AF59" s="186">
        <v>1494.9070722294152</v>
      </c>
      <c r="AG59" s="186">
        <v>136486.38025982041</v>
      </c>
      <c r="AH59" s="186">
        <v>1761.1145839976825</v>
      </c>
      <c r="AI59" s="186">
        <v>27285.165619712399</v>
      </c>
      <c r="AJ59" s="192">
        <v>352.06665315757937</v>
      </c>
      <c r="AK59" s="187">
        <v>-109.85013049658345</v>
      </c>
      <c r="AL59" s="31">
        <v>-1.4174210386655932</v>
      </c>
      <c r="AM59" s="29">
        <v>-37034.397469098389</v>
      </c>
      <c r="AN59" s="24">
        <v>-477.86319314965658</v>
      </c>
      <c r="AO59" s="29">
        <v>1158605.8661603797</v>
      </c>
      <c r="AP59" s="191">
        <v>14949.753111746835</v>
      </c>
      <c r="AQ59" s="186">
        <v>666529.32372313272</v>
      </c>
      <c r="AR59" s="186">
        <v>8600.378370621067</v>
      </c>
      <c r="AS59" s="186">
        <v>492612.69286253472</v>
      </c>
      <c r="AT59" s="186">
        <v>6356.2928111294787</v>
      </c>
      <c r="AU59" s="186">
        <v>492076.54243724712</v>
      </c>
      <c r="AV59" s="186">
        <v>6349.3747411257673</v>
      </c>
      <c r="AW59" s="186">
        <v>21715.333951843488</v>
      </c>
      <c r="AX59" s="186">
        <v>280.19785744314174</v>
      </c>
      <c r="AY59" s="186">
        <v>21179.183526555898</v>
      </c>
      <c r="AZ59" s="192">
        <v>273.27978743943095</v>
      </c>
      <c r="BA59" s="187">
        <v>1.9999999999999999E-23</v>
      </c>
      <c r="BB59" s="31" t="s">
        <v>58</v>
      </c>
      <c r="BC59" s="35">
        <v>5</v>
      </c>
    </row>
    <row r="60" spans="1:55">
      <c r="A60" s="1">
        <v>0</v>
      </c>
      <c r="B60" s="3">
        <v>53</v>
      </c>
      <c r="C60" s="16">
        <v>26</v>
      </c>
      <c r="D60" s="18" t="s">
        <v>103</v>
      </c>
      <c r="E60" s="17" t="s">
        <v>104</v>
      </c>
      <c r="F60" s="13" t="s">
        <v>58</v>
      </c>
      <c r="G60" s="20" t="s">
        <v>59</v>
      </c>
      <c r="H60" s="18">
        <v>0</v>
      </c>
      <c r="I60" s="180" t="s">
        <v>351</v>
      </c>
      <c r="J60" s="184" t="s">
        <v>361</v>
      </c>
      <c r="K60" s="181" t="s">
        <v>362</v>
      </c>
      <c r="L60" s="22">
        <v>2</v>
      </c>
      <c r="M60" s="26">
        <v>0.45457573378471416</v>
      </c>
      <c r="N60" s="24">
        <v>242</v>
      </c>
      <c r="O60" s="28">
        <v>3747535.9002238074</v>
      </c>
      <c r="P60" s="24">
        <v>15485.685538114905</v>
      </c>
      <c r="Q60" s="28">
        <v>3869554.9597180225</v>
      </c>
      <c r="R60" s="24">
        <v>15989.896527760422</v>
      </c>
      <c r="S60" s="29">
        <v>2591698.16</v>
      </c>
      <c r="T60" s="191">
        <v>10709.49652892562</v>
      </c>
      <c r="U60" s="186">
        <v>2323084.4700000002</v>
      </c>
      <c r="V60" s="186">
        <v>9599.5226033057861</v>
      </c>
      <c r="W60" s="186">
        <v>64769.06</v>
      </c>
      <c r="X60" s="186">
        <v>267.64074380165289</v>
      </c>
      <c r="Y60" s="186">
        <v>203844.63</v>
      </c>
      <c r="Z60" s="192">
        <v>842.33318181818174</v>
      </c>
      <c r="AA60" s="187">
        <v>356918.34701882047</v>
      </c>
      <c r="AB60" s="31">
        <v>1474.8692025571092</v>
      </c>
      <c r="AC60" s="29">
        <v>921300.38135268376</v>
      </c>
      <c r="AD60" s="191">
        <v>3807.0263692259655</v>
      </c>
      <c r="AE60" s="186">
        <v>381714.1759389647</v>
      </c>
      <c r="AF60" s="186">
        <v>1577.3313055329118</v>
      </c>
      <c r="AG60" s="186">
        <v>449688.42187777325</v>
      </c>
      <c r="AH60" s="186">
        <v>1858.2166193296412</v>
      </c>
      <c r="AI60" s="186">
        <v>89897.783535945957</v>
      </c>
      <c r="AJ60" s="192">
        <v>371.47844436341302</v>
      </c>
      <c r="AK60" s="187">
        <v>-361.92865348205152</v>
      </c>
      <c r="AL60" s="31">
        <v>-1.4955729482729403</v>
      </c>
      <c r="AM60" s="29">
        <v>-122019.05949421482</v>
      </c>
      <c r="AN60" s="24">
        <v>-504.21098964551567</v>
      </c>
      <c r="AO60" s="29">
        <v>3817316.0028141639</v>
      </c>
      <c r="AP60" s="191">
        <v>15774.033069480016</v>
      </c>
      <c r="AQ60" s="186">
        <v>2196047.1011813562</v>
      </c>
      <c r="AR60" s="186">
        <v>9074.5747982700686</v>
      </c>
      <c r="AS60" s="186">
        <v>1623035.3829342949</v>
      </c>
      <c r="AT60" s="186">
        <v>6706.7577807202251</v>
      </c>
      <c r="AU60" s="186">
        <v>1621268.9016328072</v>
      </c>
      <c r="AV60" s="186">
        <v>6699.4582712099473</v>
      </c>
      <c r="AW60" s="186">
        <v>71546.583891843722</v>
      </c>
      <c r="AX60" s="186">
        <v>295.64704087538729</v>
      </c>
      <c r="AY60" s="186">
        <v>69780.102590356328</v>
      </c>
      <c r="AZ60" s="192">
        <v>288.34753136510875</v>
      </c>
      <c r="BA60" s="187">
        <v>1.6400000000000001E-22</v>
      </c>
      <c r="BB60" s="31" t="s">
        <v>58</v>
      </c>
      <c r="BC60" s="35">
        <v>2</v>
      </c>
    </row>
    <row r="61" spans="1:55">
      <c r="A61" s="1">
        <v>1</v>
      </c>
      <c r="B61" s="3">
        <v>53</v>
      </c>
      <c r="C61" s="16">
        <v>26</v>
      </c>
      <c r="D61" s="18" t="s">
        <v>103</v>
      </c>
      <c r="E61" s="17" t="s">
        <v>104</v>
      </c>
      <c r="F61" s="13" t="s">
        <v>58</v>
      </c>
      <c r="G61" s="20" t="s">
        <v>59</v>
      </c>
      <c r="H61" s="18">
        <v>0</v>
      </c>
      <c r="I61" s="180" t="s">
        <v>351</v>
      </c>
      <c r="J61" s="184" t="s">
        <v>357</v>
      </c>
      <c r="K61" s="181" t="s">
        <v>358</v>
      </c>
      <c r="L61" s="22">
        <v>3</v>
      </c>
      <c r="M61" s="26">
        <v>0.4074545221886296</v>
      </c>
      <c r="N61" s="24">
        <v>156</v>
      </c>
      <c r="O61" s="28">
        <v>3359067.2271423689</v>
      </c>
      <c r="P61" s="24">
        <v>21532.482225271597</v>
      </c>
      <c r="Q61" s="28">
        <v>3468437.8201790559</v>
      </c>
      <c r="R61" s="24">
        <v>22233.57577037856</v>
      </c>
      <c r="S61" s="29">
        <v>2323043.35</v>
      </c>
      <c r="T61" s="191">
        <v>14891.303525641026</v>
      </c>
      <c r="U61" s="186">
        <v>2076515.19</v>
      </c>
      <c r="V61" s="186">
        <v>13310.994807692308</v>
      </c>
      <c r="W61" s="186">
        <v>84109.36</v>
      </c>
      <c r="X61" s="186">
        <v>539.16256410256403</v>
      </c>
      <c r="Y61" s="186">
        <v>162418.79999999999</v>
      </c>
      <c r="Z61" s="192">
        <v>1041.1461538461538</v>
      </c>
      <c r="AA61" s="187">
        <v>319920.27672507329</v>
      </c>
      <c r="AB61" s="31">
        <v>2050.7710046479051</v>
      </c>
      <c r="AC61" s="29">
        <v>825798.60467000376</v>
      </c>
      <c r="AD61" s="191">
        <v>5293.5807991666898</v>
      </c>
      <c r="AE61" s="186">
        <v>342145.77596325567</v>
      </c>
      <c r="AF61" s="186">
        <v>2193.2421536106131</v>
      </c>
      <c r="AG61" s="186">
        <v>403073.82786240644</v>
      </c>
      <c r="AH61" s="186">
        <v>2583.8065888615793</v>
      </c>
      <c r="AI61" s="186">
        <v>80579.000844341659</v>
      </c>
      <c r="AJ61" s="192">
        <v>516.53205669449778</v>
      </c>
      <c r="AK61" s="187">
        <v>-324.41121602136496</v>
      </c>
      <c r="AL61" s="31">
        <v>-2.0795590770600318</v>
      </c>
      <c r="AM61" s="29">
        <v>-109370.59303668683</v>
      </c>
      <c r="AN61" s="24">
        <v>-701.09354510696676</v>
      </c>
      <c r="AO61" s="29">
        <v>3421613.9410254564</v>
      </c>
      <c r="AP61" s="191">
        <v>21933.422698881132</v>
      </c>
      <c r="AQ61" s="186">
        <v>1968405.3850955109</v>
      </c>
      <c r="AR61" s="186">
        <v>12617.983237791737</v>
      </c>
      <c r="AS61" s="186">
        <v>1454791.9242031705</v>
      </c>
      <c r="AT61" s="186">
        <v>9325.5892577126324</v>
      </c>
      <c r="AU61" s="186">
        <v>1453208.5559299455</v>
      </c>
      <c r="AV61" s="186">
        <v>9315.439461089396</v>
      </c>
      <c r="AW61" s="186">
        <v>64130.08215631279</v>
      </c>
      <c r="AX61" s="186">
        <v>411.09027023277423</v>
      </c>
      <c r="AY61" s="186">
        <v>62546.713883087774</v>
      </c>
      <c r="AZ61" s="192">
        <v>400.94047360953698</v>
      </c>
      <c r="BA61" s="187">
        <v>-2.8400000000000001E-22</v>
      </c>
      <c r="BB61" s="31" t="s">
        <v>58</v>
      </c>
      <c r="BC61" s="35">
        <v>3</v>
      </c>
    </row>
    <row r="62" spans="1:55">
      <c r="A62" s="1">
        <v>0</v>
      </c>
      <c r="B62" s="3">
        <v>55</v>
      </c>
      <c r="C62" s="16">
        <v>27</v>
      </c>
      <c r="D62" s="18" t="s">
        <v>105</v>
      </c>
      <c r="E62" s="17" t="s">
        <v>106</v>
      </c>
      <c r="F62" s="13" t="s">
        <v>58</v>
      </c>
      <c r="G62" s="20" t="s">
        <v>68</v>
      </c>
      <c r="H62" s="18">
        <v>0</v>
      </c>
      <c r="I62" s="180" t="s">
        <v>351</v>
      </c>
      <c r="J62" s="184" t="s">
        <v>359</v>
      </c>
      <c r="K62" s="181" t="s">
        <v>360</v>
      </c>
      <c r="L62" s="22">
        <v>1</v>
      </c>
      <c r="M62" s="26">
        <v>0.2498775221715569</v>
      </c>
      <c r="N62" s="24">
        <v>61</v>
      </c>
      <c r="O62" s="28">
        <v>812501.02894699527</v>
      </c>
      <c r="P62" s="24">
        <v>13319.688999131071</v>
      </c>
      <c r="Q62" s="28">
        <v>875842.3446096261</v>
      </c>
      <c r="R62" s="24">
        <v>14358.071223108624</v>
      </c>
      <c r="S62" s="29">
        <v>568763.9370346769</v>
      </c>
      <c r="T62" s="191">
        <v>9323.9989677815884</v>
      </c>
      <c r="U62" s="186">
        <v>517658.45</v>
      </c>
      <c r="V62" s="186">
        <v>8486.2040983606566</v>
      </c>
      <c r="W62" s="186">
        <v>7363.25</v>
      </c>
      <c r="X62" s="186">
        <v>120.70901639344261</v>
      </c>
      <c r="Y62" s="186">
        <v>43742.237034676902</v>
      </c>
      <c r="Z62" s="192">
        <v>717.0858530274902</v>
      </c>
      <c r="AA62" s="187">
        <v>112439.02534930568</v>
      </c>
      <c r="AB62" s="31">
        <v>1843.2627106443551</v>
      </c>
      <c r="AC62" s="29">
        <v>192458.82103086295</v>
      </c>
      <c r="AD62" s="191">
        <v>3155.0626398502113</v>
      </c>
      <c r="AE62" s="186">
        <v>75263.109678072928</v>
      </c>
      <c r="AF62" s="186">
        <v>1233.8214701323429</v>
      </c>
      <c r="AG62" s="186">
        <v>107354.8598603642</v>
      </c>
      <c r="AH62" s="186">
        <v>1759.9157354158065</v>
      </c>
      <c r="AI62" s="186">
        <v>9840.8514924257724</v>
      </c>
      <c r="AJ62" s="192">
        <v>161.32543430206186</v>
      </c>
      <c r="AK62" s="187">
        <v>2180.5611947805346</v>
      </c>
      <c r="AL62" s="31">
        <v>35.746904832467777</v>
      </c>
      <c r="AM62" s="29">
        <v>-63341.315662630761</v>
      </c>
      <c r="AN62" s="24">
        <v>-1038.3822239775534</v>
      </c>
      <c r="AO62" s="29">
        <v>761283.90559399046</v>
      </c>
      <c r="AP62" s="191">
        <v>12480.064026130991</v>
      </c>
      <c r="AQ62" s="186">
        <v>828235.08937454864</v>
      </c>
      <c r="AR62" s="186">
        <v>13577.624415976208</v>
      </c>
      <c r="AS62" s="186">
        <v>-106034.77690093365</v>
      </c>
      <c r="AT62" s="186">
        <v>-1738.2750311628465</v>
      </c>
      <c r="AU62" s="186">
        <v>-66951.183780558262</v>
      </c>
      <c r="AV62" s="186">
        <v>-1097.5603898452173</v>
      </c>
      <c r="AW62" s="186">
        <v>-90300.716473380235</v>
      </c>
      <c r="AX62" s="186">
        <v>-1480.3396143177085</v>
      </c>
      <c r="AY62" s="186">
        <v>-51217.123353004848</v>
      </c>
      <c r="AZ62" s="192">
        <v>-839.62497300007942</v>
      </c>
      <c r="BA62" s="187">
        <v>-2.0000000000000002E-23</v>
      </c>
      <c r="BB62" s="31" t="s">
        <v>58</v>
      </c>
      <c r="BC62" s="35">
        <v>4</v>
      </c>
    </row>
    <row r="63" spans="1:55">
      <c r="A63" s="1">
        <v>1</v>
      </c>
      <c r="B63" s="3">
        <v>55</v>
      </c>
      <c r="C63" s="16">
        <v>27</v>
      </c>
      <c r="D63" s="18" t="s">
        <v>105</v>
      </c>
      <c r="E63" s="17" t="s">
        <v>106</v>
      </c>
      <c r="F63" s="13" t="s">
        <v>58</v>
      </c>
      <c r="G63" s="20" t="s">
        <v>68</v>
      </c>
      <c r="H63" s="18">
        <v>0</v>
      </c>
      <c r="I63" s="180" t="s">
        <v>351</v>
      </c>
      <c r="J63" s="184" t="s">
        <v>361</v>
      </c>
      <c r="K63" s="181" t="s">
        <v>362</v>
      </c>
      <c r="L63" s="22">
        <v>2</v>
      </c>
      <c r="M63" s="26">
        <v>0.75012247782844321</v>
      </c>
      <c r="N63" s="24">
        <v>166.5</v>
      </c>
      <c r="O63" s="28">
        <v>2439096.0810530046</v>
      </c>
      <c r="P63" s="24">
        <v>14649.225712030058</v>
      </c>
      <c r="Q63" s="28">
        <v>2629244.215390374</v>
      </c>
      <c r="R63" s="24">
        <v>15791.256548891135</v>
      </c>
      <c r="S63" s="29">
        <v>1707406.9329653231</v>
      </c>
      <c r="T63" s="191">
        <v>10254.696294086025</v>
      </c>
      <c r="U63" s="186">
        <v>1492383.9</v>
      </c>
      <c r="V63" s="186">
        <v>8963.2666666666664</v>
      </c>
      <c r="W63" s="186">
        <v>85321.54</v>
      </c>
      <c r="X63" s="186">
        <v>512.44168168168164</v>
      </c>
      <c r="Y63" s="186">
        <v>129701.49296532311</v>
      </c>
      <c r="Z63" s="192">
        <v>778.98794573767623</v>
      </c>
      <c r="AA63" s="187">
        <v>337537.52465069434</v>
      </c>
      <c r="AB63" s="31">
        <v>2027.2524003044703</v>
      </c>
      <c r="AC63" s="29">
        <v>577753.79896913713</v>
      </c>
      <c r="AD63" s="191">
        <v>3469.9927866014236</v>
      </c>
      <c r="AE63" s="186">
        <v>225936.89032192706</v>
      </c>
      <c r="AF63" s="186">
        <v>1356.978320251814</v>
      </c>
      <c r="AG63" s="186">
        <v>322275.06013963581</v>
      </c>
      <c r="AH63" s="186">
        <v>1935.5859467845992</v>
      </c>
      <c r="AI63" s="186">
        <v>29541.848507574228</v>
      </c>
      <c r="AJ63" s="192">
        <v>177.42851956501036</v>
      </c>
      <c r="AK63" s="187">
        <v>6545.9588052194649</v>
      </c>
      <c r="AL63" s="31">
        <v>39.315067899216004</v>
      </c>
      <c r="AM63" s="29">
        <v>-190148.13433736927</v>
      </c>
      <c r="AN63" s="24">
        <v>-1142.0308368610763</v>
      </c>
      <c r="AO63" s="29">
        <v>2285344.2944060094</v>
      </c>
      <c r="AP63" s="191">
        <v>13725.791557994053</v>
      </c>
      <c r="AQ63" s="186">
        <v>2486329.1106254514</v>
      </c>
      <c r="AR63" s="186">
        <v>14932.907571324031</v>
      </c>
      <c r="AS63" s="186">
        <v>-318312.22309906641</v>
      </c>
      <c r="AT63" s="186">
        <v>-1911.785123718116</v>
      </c>
      <c r="AU63" s="186">
        <v>-200984.81621944177</v>
      </c>
      <c r="AV63" s="186">
        <v>-1207.1160133299804</v>
      </c>
      <c r="AW63" s="186">
        <v>-271079.19352661981</v>
      </c>
      <c r="AX63" s="186">
        <v>-1628.1032644241425</v>
      </c>
      <c r="AY63" s="186">
        <v>-153751.78664699517</v>
      </c>
      <c r="AZ63" s="192">
        <v>-923.43415403600693</v>
      </c>
      <c r="BA63" s="187">
        <v>-1.1E-22</v>
      </c>
      <c r="BB63" s="31" t="s">
        <v>58</v>
      </c>
      <c r="BC63" s="35">
        <v>2</v>
      </c>
    </row>
    <row r="64" spans="1:55">
      <c r="A64" s="1">
        <v>0</v>
      </c>
      <c r="B64" s="3">
        <v>54</v>
      </c>
      <c r="C64" s="16">
        <v>28</v>
      </c>
      <c r="D64" s="18" t="s">
        <v>107</v>
      </c>
      <c r="E64" s="17" t="s">
        <v>106</v>
      </c>
      <c r="F64" s="13" t="s">
        <v>58</v>
      </c>
      <c r="G64" s="20" t="s">
        <v>63</v>
      </c>
      <c r="H64" s="18">
        <v>0</v>
      </c>
      <c r="I64" s="180" t="s">
        <v>351</v>
      </c>
      <c r="J64" s="184" t="s">
        <v>357</v>
      </c>
      <c r="K64" s="181" t="s">
        <v>358</v>
      </c>
      <c r="L64" s="22">
        <v>3</v>
      </c>
      <c r="M64" s="26">
        <v>1</v>
      </c>
      <c r="N64" s="24">
        <v>93.5</v>
      </c>
      <c r="O64" s="28">
        <v>2378753.42</v>
      </c>
      <c r="P64" s="24">
        <v>25441.213048128342</v>
      </c>
      <c r="Q64" s="28">
        <v>2712299.27</v>
      </c>
      <c r="R64" s="24">
        <v>29008.548342245991</v>
      </c>
      <c r="S64" s="29">
        <v>1995172.7</v>
      </c>
      <c r="T64" s="191">
        <v>21338.745454545457</v>
      </c>
      <c r="U64" s="186">
        <v>1632171.4</v>
      </c>
      <c r="V64" s="186">
        <v>17456.37860962567</v>
      </c>
      <c r="W64" s="186">
        <v>123348.63</v>
      </c>
      <c r="X64" s="186">
        <v>1319.2366844919786</v>
      </c>
      <c r="Y64" s="186">
        <v>239652.67</v>
      </c>
      <c r="Z64" s="192">
        <v>2563.1301604278074</v>
      </c>
      <c r="AA64" s="187">
        <v>298311.84999999998</v>
      </c>
      <c r="AB64" s="31">
        <v>3190.5010695187161</v>
      </c>
      <c r="AC64" s="29">
        <v>420565.77</v>
      </c>
      <c r="AD64" s="191">
        <v>4498.0296256684487</v>
      </c>
      <c r="AE64" s="186">
        <v>72700</v>
      </c>
      <c r="AF64" s="186">
        <v>777.54010695187162</v>
      </c>
      <c r="AG64" s="186">
        <v>347858.75</v>
      </c>
      <c r="AH64" s="186">
        <v>3720.4144385026734</v>
      </c>
      <c r="AI64" s="186">
        <v>7.02</v>
      </c>
      <c r="AJ64" s="192">
        <v>7.5080213903743323E-2</v>
      </c>
      <c r="AK64" s="187">
        <v>-1751.05</v>
      </c>
      <c r="AL64" s="31">
        <v>-18.727807486631015</v>
      </c>
      <c r="AM64" s="29">
        <v>-333545.84999999998</v>
      </c>
      <c r="AN64" s="24">
        <v>-3567.3352941176468</v>
      </c>
      <c r="AO64" s="29">
        <v>2061803.3</v>
      </c>
      <c r="AP64" s="191">
        <v>22051.372192513369</v>
      </c>
      <c r="AQ64" s="186">
        <v>3181732.3</v>
      </c>
      <c r="AR64" s="186">
        <v>34029.222459893048</v>
      </c>
      <c r="AS64" s="186">
        <v>-1246577</v>
      </c>
      <c r="AT64" s="186">
        <v>-13332.374331550802</v>
      </c>
      <c r="AU64" s="186">
        <v>-1119929</v>
      </c>
      <c r="AV64" s="186">
        <v>-11977.850267379679</v>
      </c>
      <c r="AW64" s="186">
        <v>-443598.12</v>
      </c>
      <c r="AX64" s="186">
        <v>-4744.3649197860959</v>
      </c>
      <c r="AY64" s="186">
        <v>-316950.12</v>
      </c>
      <c r="AZ64" s="192">
        <v>-3389.840855614973</v>
      </c>
      <c r="BA64" s="187">
        <v>0</v>
      </c>
      <c r="BB64" s="31" t="s">
        <v>58</v>
      </c>
      <c r="BC64" s="35">
        <v>5</v>
      </c>
    </row>
    <row r="65" spans="1:55">
      <c r="A65" s="1">
        <v>1</v>
      </c>
      <c r="B65" s="3">
        <v>57</v>
      </c>
      <c r="C65" s="16">
        <v>29</v>
      </c>
      <c r="D65" s="18" t="s">
        <v>108</v>
      </c>
      <c r="E65" s="17" t="s">
        <v>109</v>
      </c>
      <c r="F65" s="13" t="s">
        <v>58</v>
      </c>
      <c r="G65" s="20" t="s">
        <v>68</v>
      </c>
      <c r="H65" s="18">
        <v>0</v>
      </c>
      <c r="I65" s="180" t="s">
        <v>351</v>
      </c>
      <c r="J65" s="184" t="s">
        <v>359</v>
      </c>
      <c r="K65" s="181" t="s">
        <v>360</v>
      </c>
      <c r="L65" s="22">
        <v>1</v>
      </c>
      <c r="M65" s="26">
        <v>0.13440594389553187</v>
      </c>
      <c r="N65" s="24">
        <v>33.5</v>
      </c>
      <c r="O65" s="28">
        <v>244016.94941716327</v>
      </c>
      <c r="P65" s="24">
        <v>7284.0880423033796</v>
      </c>
      <c r="Q65" s="28">
        <v>265451.22979514807</v>
      </c>
      <c r="R65" s="24">
        <v>7923.9173073178526</v>
      </c>
      <c r="S65" s="29">
        <v>161634.4</v>
      </c>
      <c r="T65" s="191">
        <v>4824.9074626865668</v>
      </c>
      <c r="U65" s="186">
        <v>153722.1</v>
      </c>
      <c r="V65" s="186">
        <v>4588.7194029850743</v>
      </c>
      <c r="W65" s="186">
        <v>3040.25</v>
      </c>
      <c r="X65" s="186">
        <v>90.753731343283576</v>
      </c>
      <c r="Y65" s="186">
        <v>4872.05</v>
      </c>
      <c r="Z65" s="192">
        <v>145.43432835820894</v>
      </c>
      <c r="AA65" s="187">
        <v>24098.723648878266</v>
      </c>
      <c r="AB65" s="31">
        <v>719.3648850411422</v>
      </c>
      <c r="AC65" s="29">
        <v>79211.2492353048</v>
      </c>
      <c r="AD65" s="191">
        <v>2364.5149025464116</v>
      </c>
      <c r="AE65" s="186">
        <v>48163.025935524885</v>
      </c>
      <c r="AF65" s="186">
        <v>1437.7022667320859</v>
      </c>
      <c r="AG65" s="186">
        <v>30488.402382563439</v>
      </c>
      <c r="AH65" s="186">
        <v>910.10156365860996</v>
      </c>
      <c r="AI65" s="186">
        <v>559.82091721647453</v>
      </c>
      <c r="AJ65" s="192">
        <v>16.711072155715659</v>
      </c>
      <c r="AK65" s="187">
        <v>506.85691096500119</v>
      </c>
      <c r="AL65" s="31">
        <v>15.13005704373138</v>
      </c>
      <c r="AM65" s="29">
        <v>-21434.280377984829</v>
      </c>
      <c r="AN65" s="24">
        <v>-639.82926501447241</v>
      </c>
      <c r="AO65" s="29">
        <v>242355.19330456265</v>
      </c>
      <c r="AP65" s="191">
        <v>7234.4833822257497</v>
      </c>
      <c r="AQ65" s="186">
        <v>189637.55314824986</v>
      </c>
      <c r="AR65" s="186">
        <v>5660.822482037308</v>
      </c>
      <c r="AS65" s="186">
        <v>55066.115213999408</v>
      </c>
      <c r="AT65" s="186">
        <v>1643.7646332537133</v>
      </c>
      <c r="AU65" s="186">
        <v>52717.640156312773</v>
      </c>
      <c r="AV65" s="186">
        <v>1573.660900188441</v>
      </c>
      <c r="AW65" s="186">
        <v>686.71894508600201</v>
      </c>
      <c r="AX65" s="186">
        <v>20.499072987641849</v>
      </c>
      <c r="AY65" s="186">
        <v>-1661.7561126006265</v>
      </c>
      <c r="AZ65" s="192">
        <v>-49.604660077630633</v>
      </c>
      <c r="BA65" s="187">
        <v>-4.3199999999999995E-24</v>
      </c>
      <c r="BB65" s="31" t="s">
        <v>65</v>
      </c>
      <c r="BC65" s="35">
        <v>1</v>
      </c>
    </row>
    <row r="66" spans="1:55">
      <c r="A66" s="1">
        <v>0</v>
      </c>
      <c r="B66" s="3">
        <v>57</v>
      </c>
      <c r="C66" s="16">
        <v>29</v>
      </c>
      <c r="D66" s="18" t="s">
        <v>108</v>
      </c>
      <c r="E66" s="17" t="s">
        <v>109</v>
      </c>
      <c r="F66" s="13" t="s">
        <v>58</v>
      </c>
      <c r="G66" s="20" t="s">
        <v>68</v>
      </c>
      <c r="H66" s="18">
        <v>0</v>
      </c>
      <c r="I66" s="180" t="s">
        <v>351</v>
      </c>
      <c r="J66" s="184" t="s">
        <v>361</v>
      </c>
      <c r="K66" s="181" t="s">
        <v>362</v>
      </c>
      <c r="L66" s="22">
        <v>2</v>
      </c>
      <c r="M66" s="26">
        <v>0.86559405610446827</v>
      </c>
      <c r="N66" s="24">
        <v>99</v>
      </c>
      <c r="O66" s="28">
        <v>1571505.0605828366</v>
      </c>
      <c r="P66" s="24">
        <v>15873.788490735724</v>
      </c>
      <c r="Q66" s="28">
        <v>1709544.9802048521</v>
      </c>
      <c r="R66" s="24">
        <v>17268.131113180323</v>
      </c>
      <c r="S66" s="29">
        <v>1040949.32</v>
      </c>
      <c r="T66" s="191">
        <v>10514.639595959598</v>
      </c>
      <c r="U66" s="186">
        <v>952264.6</v>
      </c>
      <c r="V66" s="186">
        <v>9618.8343434343442</v>
      </c>
      <c r="W66" s="186">
        <v>43397.26</v>
      </c>
      <c r="X66" s="186">
        <v>438.35616161616161</v>
      </c>
      <c r="Y66" s="186">
        <v>45287.46</v>
      </c>
      <c r="Z66" s="192">
        <v>457.4490909090909</v>
      </c>
      <c r="AA66" s="187">
        <v>155199.32635112174</v>
      </c>
      <c r="AB66" s="31">
        <v>1567.6699631426436</v>
      </c>
      <c r="AC66" s="29">
        <v>510132.10076469526</v>
      </c>
      <c r="AD66" s="191">
        <v>5152.8495026736882</v>
      </c>
      <c r="AE66" s="186">
        <v>310176.9740644751</v>
      </c>
      <c r="AF66" s="186">
        <v>3133.1007481260112</v>
      </c>
      <c r="AG66" s="186">
        <v>196349.79761743659</v>
      </c>
      <c r="AH66" s="186">
        <v>1983.3312890650157</v>
      </c>
      <c r="AI66" s="186">
        <v>3605.3290827835249</v>
      </c>
      <c r="AJ66" s="192">
        <v>36.417465482661875</v>
      </c>
      <c r="AK66" s="187">
        <v>3264.2330890349986</v>
      </c>
      <c r="AL66" s="31">
        <v>32.97205140439393</v>
      </c>
      <c r="AM66" s="29">
        <v>-138039.91962201518</v>
      </c>
      <c r="AN66" s="24">
        <v>-1394.3426224445975</v>
      </c>
      <c r="AO66" s="29">
        <v>1560803.1066954376</v>
      </c>
      <c r="AP66" s="191">
        <v>15765.68794641856</v>
      </c>
      <c r="AQ66" s="186">
        <v>1221293.7468517502</v>
      </c>
      <c r="AR66" s="186">
        <v>12336.300473250003</v>
      </c>
      <c r="AS66" s="186">
        <v>354633.88478600059</v>
      </c>
      <c r="AT66" s="186">
        <v>3582.1604523838441</v>
      </c>
      <c r="AU66" s="186">
        <v>339509.35984368727</v>
      </c>
      <c r="AV66" s="186">
        <v>3429.3874731685578</v>
      </c>
      <c r="AW66" s="186">
        <v>4422.5710549139976</v>
      </c>
      <c r="AX66" s="186">
        <v>44.672434898121196</v>
      </c>
      <c r="AY66" s="186">
        <v>-10701.953887399373</v>
      </c>
      <c r="AZ66" s="192">
        <v>-108.10054431716537</v>
      </c>
      <c r="BA66" s="187">
        <v>-5.6999999999999993E-24</v>
      </c>
      <c r="BB66" s="31" t="s">
        <v>65</v>
      </c>
      <c r="BC66" s="35">
        <v>3</v>
      </c>
    </row>
    <row r="67" spans="1:55">
      <c r="A67" s="1">
        <v>1</v>
      </c>
      <c r="B67" s="3">
        <v>56</v>
      </c>
      <c r="C67" s="16">
        <v>30</v>
      </c>
      <c r="D67" s="18" t="s">
        <v>110</v>
      </c>
      <c r="E67" s="17" t="s">
        <v>109</v>
      </c>
      <c r="F67" s="13" t="s">
        <v>58</v>
      </c>
      <c r="G67" s="20" t="s">
        <v>63</v>
      </c>
      <c r="H67" s="18">
        <v>0</v>
      </c>
      <c r="I67" s="180" t="s">
        <v>351</v>
      </c>
      <c r="J67" s="184" t="s">
        <v>357</v>
      </c>
      <c r="K67" s="181" t="s">
        <v>358</v>
      </c>
      <c r="L67" s="22">
        <v>3</v>
      </c>
      <c r="M67" s="26">
        <v>1</v>
      </c>
      <c r="N67" s="24">
        <v>92.5</v>
      </c>
      <c r="O67" s="28">
        <v>2324430.9500000002</v>
      </c>
      <c r="P67" s="24">
        <v>25128.983243243241</v>
      </c>
      <c r="Q67" s="28">
        <v>2483613.9500000002</v>
      </c>
      <c r="R67" s="24">
        <v>26849.88054054054</v>
      </c>
      <c r="S67" s="29">
        <v>1511190.21</v>
      </c>
      <c r="T67" s="191">
        <v>16337.19145945946</v>
      </c>
      <c r="U67" s="186">
        <v>1390011.6</v>
      </c>
      <c r="V67" s="186">
        <v>15027.152432432433</v>
      </c>
      <c r="W67" s="186">
        <v>54704.28</v>
      </c>
      <c r="X67" s="186">
        <v>591.39762162162162</v>
      </c>
      <c r="Y67" s="186">
        <v>66474.33</v>
      </c>
      <c r="Z67" s="192">
        <v>718.64140540540541</v>
      </c>
      <c r="AA67" s="187">
        <v>157428.44</v>
      </c>
      <c r="AB67" s="31">
        <v>1701.929081081081</v>
      </c>
      <c r="AC67" s="29">
        <v>813572.48</v>
      </c>
      <c r="AD67" s="191">
        <v>8795.378162162162</v>
      </c>
      <c r="AE67" s="186">
        <v>566943.88</v>
      </c>
      <c r="AF67" s="186">
        <v>6129.1230270270271</v>
      </c>
      <c r="AG67" s="186">
        <v>239244.35</v>
      </c>
      <c r="AH67" s="186">
        <v>2586.4254054054054</v>
      </c>
      <c r="AI67" s="186">
        <v>7384.25</v>
      </c>
      <c r="AJ67" s="192">
        <v>79.829729729729721</v>
      </c>
      <c r="AK67" s="187">
        <v>1422.82</v>
      </c>
      <c r="AL67" s="31">
        <v>15.381837837837837</v>
      </c>
      <c r="AM67" s="29">
        <v>-159183</v>
      </c>
      <c r="AN67" s="24">
        <v>-1720.8972972972972</v>
      </c>
      <c r="AO67" s="29">
        <v>2066419.95</v>
      </c>
      <c r="AP67" s="191">
        <v>22339.675135135138</v>
      </c>
      <c r="AQ67" s="186">
        <v>1642436.95</v>
      </c>
      <c r="AR67" s="186">
        <v>17756.075135135135</v>
      </c>
      <c r="AS67" s="186">
        <v>681994</v>
      </c>
      <c r="AT67" s="186">
        <v>7372.9081081081067</v>
      </c>
      <c r="AU67" s="186">
        <v>423983</v>
      </c>
      <c r="AV67" s="186">
        <v>4583.6000000000004</v>
      </c>
      <c r="AW67" s="186">
        <v>0</v>
      </c>
      <c r="AX67" s="186">
        <v>0</v>
      </c>
      <c r="AY67" s="186">
        <v>-258011</v>
      </c>
      <c r="AZ67" s="192">
        <v>-2789.3081081081077</v>
      </c>
      <c r="BA67" s="187">
        <v>0</v>
      </c>
      <c r="BB67" s="31" t="s">
        <v>65</v>
      </c>
      <c r="BC67" s="35">
        <v>5</v>
      </c>
    </row>
    <row r="68" spans="1:55">
      <c r="A68" s="1">
        <v>0</v>
      </c>
      <c r="B68" s="3">
        <v>58</v>
      </c>
      <c r="C68" s="16">
        <v>31</v>
      </c>
      <c r="D68" s="18" t="s">
        <v>111</v>
      </c>
      <c r="E68" s="17" t="s">
        <v>112</v>
      </c>
      <c r="F68" s="13" t="s">
        <v>58</v>
      </c>
      <c r="G68" s="20" t="s">
        <v>59</v>
      </c>
      <c r="H68" s="18">
        <v>0</v>
      </c>
      <c r="I68" s="180" t="s">
        <v>351</v>
      </c>
      <c r="J68" s="184" t="s">
        <v>359</v>
      </c>
      <c r="K68" s="181" t="s">
        <v>360</v>
      </c>
      <c r="L68" s="22">
        <v>1</v>
      </c>
      <c r="M68" s="26">
        <v>9.3817522991032201E-2</v>
      </c>
      <c r="N68" s="24">
        <v>86.5</v>
      </c>
      <c r="O68" s="28">
        <v>761612.67059429421</v>
      </c>
      <c r="P68" s="24">
        <v>8804.7707583155407</v>
      </c>
      <c r="Q68" s="28">
        <v>783193.0791564394</v>
      </c>
      <c r="R68" s="24">
        <v>9054.2552503634615</v>
      </c>
      <c r="S68" s="29">
        <v>467424.72</v>
      </c>
      <c r="T68" s="191">
        <v>5403.7539884393054</v>
      </c>
      <c r="U68" s="186">
        <v>449073.35</v>
      </c>
      <c r="V68" s="186">
        <v>5191.5994219653176</v>
      </c>
      <c r="W68" s="186">
        <v>8455.23</v>
      </c>
      <c r="X68" s="186">
        <v>97.74832369942196</v>
      </c>
      <c r="Y68" s="186">
        <v>9896.14</v>
      </c>
      <c r="Z68" s="192">
        <v>114.40624277456646</v>
      </c>
      <c r="AA68" s="187">
        <v>77576.133626898285</v>
      </c>
      <c r="AB68" s="31">
        <v>896.83391476182965</v>
      </c>
      <c r="AC68" s="29">
        <v>233416.59181519374</v>
      </c>
      <c r="AD68" s="191">
        <v>2698.4577088461697</v>
      </c>
      <c r="AE68" s="186">
        <v>133100.20610561757</v>
      </c>
      <c r="AF68" s="186">
        <v>1538.7307064233244</v>
      </c>
      <c r="AG68" s="186">
        <v>90080.574971676338</v>
      </c>
      <c r="AH68" s="186">
        <v>1041.3939303083966</v>
      </c>
      <c r="AI68" s="186">
        <v>10235.810737899781</v>
      </c>
      <c r="AJ68" s="192">
        <v>118.33307211444834</v>
      </c>
      <c r="AK68" s="187">
        <v>4775.6337143473975</v>
      </c>
      <c r="AL68" s="31">
        <v>55.209638316154894</v>
      </c>
      <c r="AM68" s="29">
        <v>-21580.408562145229</v>
      </c>
      <c r="AN68" s="24">
        <v>-249.48449204792169</v>
      </c>
      <c r="AO68" s="29">
        <v>798054.67357008916</v>
      </c>
      <c r="AP68" s="191">
        <v>9226.0655904056548</v>
      </c>
      <c r="AQ68" s="186">
        <v>684787.27698264818</v>
      </c>
      <c r="AR68" s="186">
        <v>7916.6159188745441</v>
      </c>
      <c r="AS68" s="186">
        <v>82724.351437526566</v>
      </c>
      <c r="AT68" s="186">
        <v>956.35088367082722</v>
      </c>
      <c r="AU68" s="186">
        <v>113267.39658744104</v>
      </c>
      <c r="AV68" s="186">
        <v>1309.44967153111</v>
      </c>
      <c r="AW68" s="186">
        <v>5898.9578258805213</v>
      </c>
      <c r="AX68" s="186">
        <v>68.196044229832623</v>
      </c>
      <c r="AY68" s="186">
        <v>36442.002975794981</v>
      </c>
      <c r="AZ68" s="192">
        <v>421.29483209011534</v>
      </c>
      <c r="BA68" s="187">
        <v>-1.2889999999999998E-22</v>
      </c>
      <c r="BB68" s="31" t="s">
        <v>65</v>
      </c>
      <c r="BC68" s="35">
        <v>2</v>
      </c>
    </row>
    <row r="69" spans="1:55">
      <c r="A69" s="1">
        <v>1</v>
      </c>
      <c r="B69" s="3">
        <v>58</v>
      </c>
      <c r="C69" s="16">
        <v>31</v>
      </c>
      <c r="D69" s="18" t="s">
        <v>111</v>
      </c>
      <c r="E69" s="17" t="s">
        <v>112</v>
      </c>
      <c r="F69" s="13" t="s">
        <v>58</v>
      </c>
      <c r="G69" s="20" t="s">
        <v>59</v>
      </c>
      <c r="H69" s="18">
        <v>0</v>
      </c>
      <c r="I69" s="180" t="s">
        <v>351</v>
      </c>
      <c r="J69" s="184" t="s">
        <v>361</v>
      </c>
      <c r="K69" s="181" t="s">
        <v>362</v>
      </c>
      <c r="L69" s="22">
        <v>2</v>
      </c>
      <c r="M69" s="26">
        <v>0.53422004655937094</v>
      </c>
      <c r="N69" s="24">
        <v>278</v>
      </c>
      <c r="O69" s="28">
        <v>4336809.8343843743</v>
      </c>
      <c r="P69" s="24">
        <v>15600.035375483363</v>
      </c>
      <c r="Q69" s="28">
        <v>4459693.9875712106</v>
      </c>
      <c r="R69" s="24">
        <v>16042.064703493565</v>
      </c>
      <c r="S69" s="29">
        <v>2661631.2999999998</v>
      </c>
      <c r="T69" s="191">
        <v>9574.213309352519</v>
      </c>
      <c r="U69" s="186">
        <v>2393683.2000000002</v>
      </c>
      <c r="V69" s="186">
        <v>8610.3712230215824</v>
      </c>
      <c r="W69" s="186">
        <v>142319.4</v>
      </c>
      <c r="X69" s="186">
        <v>511.94028776978411</v>
      </c>
      <c r="Y69" s="186">
        <v>125628.7</v>
      </c>
      <c r="Z69" s="192">
        <v>451.90179856115105</v>
      </c>
      <c r="AA69" s="187">
        <v>441737.58160316164</v>
      </c>
      <c r="AB69" s="31">
        <v>1588.9841064861928</v>
      </c>
      <c r="AC69" s="29">
        <v>1329131.4732234175</v>
      </c>
      <c r="AD69" s="191">
        <v>4781.0484648324364</v>
      </c>
      <c r="AE69" s="186">
        <v>757905.30421061791</v>
      </c>
      <c r="AF69" s="186">
        <v>2726.2780727000641</v>
      </c>
      <c r="AG69" s="186">
        <v>512940.94558501389</v>
      </c>
      <c r="AH69" s="186">
        <v>1845.1113150540064</v>
      </c>
      <c r="AI69" s="186">
        <v>58285.22342778567</v>
      </c>
      <c r="AJ69" s="192">
        <v>209.6590770783657</v>
      </c>
      <c r="AK69" s="187">
        <v>27193.632744631679</v>
      </c>
      <c r="AL69" s="31">
        <v>97.818822822416109</v>
      </c>
      <c r="AM69" s="29">
        <v>-122884.1531868356</v>
      </c>
      <c r="AN69" s="24">
        <v>-442.02932801019995</v>
      </c>
      <c r="AO69" s="29">
        <v>4544319.5607742611</v>
      </c>
      <c r="AP69" s="191">
        <v>16346.473240195184</v>
      </c>
      <c r="AQ69" s="186">
        <v>3899347.1510423874</v>
      </c>
      <c r="AR69" s="186">
        <v>14026.428600871899</v>
      </c>
      <c r="AS69" s="186">
        <v>471052.79981409787</v>
      </c>
      <c r="AT69" s="186">
        <v>1694.4345317053876</v>
      </c>
      <c r="AU69" s="186">
        <v>644972.40973187354</v>
      </c>
      <c r="AV69" s="186">
        <v>2320.0446393232855</v>
      </c>
      <c r="AW69" s="186">
        <v>33590.116472110305</v>
      </c>
      <c r="AX69" s="186">
        <v>120.82775709392197</v>
      </c>
      <c r="AY69" s="186">
        <v>207509.726389886</v>
      </c>
      <c r="AZ69" s="192">
        <v>746.43786471182</v>
      </c>
      <c r="BA69" s="187">
        <v>6.3000000000000002E-23</v>
      </c>
      <c r="BB69" s="31" t="s">
        <v>65</v>
      </c>
      <c r="BC69" s="35">
        <v>3</v>
      </c>
    </row>
    <row r="70" spans="1:55">
      <c r="A70" s="1">
        <v>0</v>
      </c>
      <c r="B70" s="3">
        <v>58</v>
      </c>
      <c r="C70" s="16">
        <v>31</v>
      </c>
      <c r="D70" s="18" t="s">
        <v>111</v>
      </c>
      <c r="E70" s="17" t="s">
        <v>112</v>
      </c>
      <c r="F70" s="13" t="s">
        <v>58</v>
      </c>
      <c r="G70" s="20" t="s">
        <v>59</v>
      </c>
      <c r="H70" s="18">
        <v>0</v>
      </c>
      <c r="I70" s="180" t="s">
        <v>351</v>
      </c>
      <c r="J70" s="184" t="s">
        <v>357</v>
      </c>
      <c r="K70" s="181" t="s">
        <v>358</v>
      </c>
      <c r="L70" s="22">
        <v>3</v>
      </c>
      <c r="M70" s="26">
        <v>0.37196243044959693</v>
      </c>
      <c r="N70" s="24">
        <v>140.5</v>
      </c>
      <c r="O70" s="28">
        <v>3019599.0150213307</v>
      </c>
      <c r="P70" s="24">
        <v>21491.80793609488</v>
      </c>
      <c r="Q70" s="28">
        <v>3105159.8032723498</v>
      </c>
      <c r="R70" s="24">
        <v>22100.78151795267</v>
      </c>
      <c r="S70" s="29">
        <v>1853219.2</v>
      </c>
      <c r="T70" s="191">
        <v>13190.172241992881</v>
      </c>
      <c r="U70" s="186">
        <v>1668282.95</v>
      </c>
      <c r="V70" s="186">
        <v>11873.9</v>
      </c>
      <c r="W70" s="186">
        <v>104144.27</v>
      </c>
      <c r="X70" s="186">
        <v>741.24035587188609</v>
      </c>
      <c r="Y70" s="186">
        <v>80791.98</v>
      </c>
      <c r="Z70" s="192">
        <v>575.03188612099643</v>
      </c>
      <c r="AA70" s="187">
        <v>307569.48476994014</v>
      </c>
      <c r="AB70" s="31">
        <v>2189.1066531668334</v>
      </c>
      <c r="AC70" s="29">
        <v>925436.95496138884</v>
      </c>
      <c r="AD70" s="191">
        <v>6586.7398929636211</v>
      </c>
      <c r="AE70" s="186">
        <v>527708.1996837646</v>
      </c>
      <c r="AF70" s="186">
        <v>3755.9302468595338</v>
      </c>
      <c r="AG70" s="186">
        <v>357146.3894433098</v>
      </c>
      <c r="AH70" s="186">
        <v>2541.9671846498914</v>
      </c>
      <c r="AI70" s="186">
        <v>40582.365834314551</v>
      </c>
      <c r="AJ70" s="192">
        <v>288.84246145419604</v>
      </c>
      <c r="AK70" s="187">
        <v>18934.163541020924</v>
      </c>
      <c r="AL70" s="31">
        <v>134.7627298293304</v>
      </c>
      <c r="AM70" s="29">
        <v>-85560.788251019185</v>
      </c>
      <c r="AN70" s="24">
        <v>-608.97358185778774</v>
      </c>
      <c r="AO70" s="29">
        <v>3164082.2156556495</v>
      </c>
      <c r="AP70" s="191">
        <v>22520.158118545547</v>
      </c>
      <c r="AQ70" s="186">
        <v>2715006.0219749641</v>
      </c>
      <c r="AR70" s="186">
        <v>19323.886277401882</v>
      </c>
      <c r="AS70" s="186">
        <v>327980.84874837566</v>
      </c>
      <c r="AT70" s="186">
        <v>2334.3832651129937</v>
      </c>
      <c r="AU70" s="186">
        <v>449076.19368068554</v>
      </c>
      <c r="AV70" s="186">
        <v>3196.271841143669</v>
      </c>
      <c r="AW70" s="186">
        <v>23387.855702009172</v>
      </c>
      <c r="AX70" s="186">
        <v>166.4616064199941</v>
      </c>
      <c r="AY70" s="186">
        <v>144483.20063431904</v>
      </c>
      <c r="AZ70" s="192">
        <v>1028.3501824506691</v>
      </c>
      <c r="BA70" s="187">
        <v>-6.4000000000000007E-23</v>
      </c>
      <c r="BB70" s="31" t="s">
        <v>65</v>
      </c>
      <c r="BC70" s="35">
        <v>3</v>
      </c>
    </row>
    <row r="71" spans="1:55">
      <c r="A71" s="1">
        <v>1</v>
      </c>
      <c r="B71" s="3">
        <v>60</v>
      </c>
      <c r="C71" s="16">
        <v>32</v>
      </c>
      <c r="D71" s="18" t="s">
        <v>113</v>
      </c>
      <c r="E71" s="17" t="s">
        <v>114</v>
      </c>
      <c r="F71" s="13" t="s">
        <v>58</v>
      </c>
      <c r="G71" s="20" t="s">
        <v>68</v>
      </c>
      <c r="H71" s="18">
        <v>0</v>
      </c>
      <c r="I71" s="180" t="s">
        <v>351</v>
      </c>
      <c r="J71" s="184" t="s">
        <v>359</v>
      </c>
      <c r="K71" s="181" t="s">
        <v>360</v>
      </c>
      <c r="L71" s="22">
        <v>1</v>
      </c>
      <c r="M71" s="26">
        <v>0.13794014258170495</v>
      </c>
      <c r="N71" s="24">
        <v>53.5</v>
      </c>
      <c r="O71" s="28">
        <v>484772.50300986395</v>
      </c>
      <c r="P71" s="24">
        <v>9061.1682805582041</v>
      </c>
      <c r="Q71" s="28">
        <v>500047.29780164198</v>
      </c>
      <c r="R71" s="24">
        <v>9346.6784635820914</v>
      </c>
      <c r="S71" s="29">
        <v>317298.78000000003</v>
      </c>
      <c r="T71" s="191">
        <v>5930.818317757009</v>
      </c>
      <c r="U71" s="186">
        <v>306370.73</v>
      </c>
      <c r="V71" s="186">
        <v>5726.5557009345794</v>
      </c>
      <c r="W71" s="186">
        <v>6923.4</v>
      </c>
      <c r="X71" s="186">
        <v>129.40934579439252</v>
      </c>
      <c r="Y71" s="186">
        <v>4004.65</v>
      </c>
      <c r="Z71" s="192">
        <v>74.853271028037383</v>
      </c>
      <c r="AA71" s="187">
        <v>48008.742400193623</v>
      </c>
      <c r="AB71" s="31">
        <v>897.35967103165638</v>
      </c>
      <c r="AC71" s="29">
        <v>134111.59875093403</v>
      </c>
      <c r="AD71" s="191">
        <v>2506.7588551576455</v>
      </c>
      <c r="AE71" s="186">
        <v>56472.832313092586</v>
      </c>
      <c r="AF71" s="186">
        <v>1055.5669591232256</v>
      </c>
      <c r="AG71" s="186">
        <v>74950.197189204249</v>
      </c>
      <c r="AH71" s="186">
        <v>1400.938265218771</v>
      </c>
      <c r="AI71" s="186">
        <v>2688.5692486371977</v>
      </c>
      <c r="AJ71" s="192">
        <v>50.253630815648556</v>
      </c>
      <c r="AK71" s="187">
        <v>628.17665051423262</v>
      </c>
      <c r="AL71" s="31">
        <v>11.741619635780049</v>
      </c>
      <c r="AM71" s="29">
        <v>-15274.794791777967</v>
      </c>
      <c r="AN71" s="24">
        <v>-285.51018302388724</v>
      </c>
      <c r="AO71" s="29">
        <v>486758.62035881233</v>
      </c>
      <c r="AP71" s="191">
        <v>9098.2919693235945</v>
      </c>
      <c r="AQ71" s="186">
        <v>386173.49602908862</v>
      </c>
      <c r="AR71" s="186">
        <v>7218.1961874596</v>
      </c>
      <c r="AS71" s="186">
        <v>99224.896583725567</v>
      </c>
      <c r="AT71" s="186">
        <v>1854.6709641817858</v>
      </c>
      <c r="AU71" s="186">
        <v>100585.12432972377</v>
      </c>
      <c r="AV71" s="186">
        <v>1880.0957818639952</v>
      </c>
      <c r="AW71" s="186">
        <v>625.88960295022798</v>
      </c>
      <c r="AX71" s="186">
        <v>11.698871083181832</v>
      </c>
      <c r="AY71" s="186">
        <v>1986.1173489484206</v>
      </c>
      <c r="AZ71" s="192">
        <v>37.12368876539103</v>
      </c>
      <c r="BA71" s="187">
        <v>-1.0236E-22</v>
      </c>
      <c r="BB71" s="31" t="s">
        <v>65</v>
      </c>
      <c r="BC71" s="35">
        <v>2</v>
      </c>
    </row>
    <row r="72" spans="1:55">
      <c r="A72" s="1">
        <v>0</v>
      </c>
      <c r="B72" s="3">
        <v>60</v>
      </c>
      <c r="C72" s="16">
        <v>32</v>
      </c>
      <c r="D72" s="18" t="s">
        <v>113</v>
      </c>
      <c r="E72" s="17" t="s">
        <v>114</v>
      </c>
      <c r="F72" s="13" t="s">
        <v>58</v>
      </c>
      <c r="G72" s="20" t="s">
        <v>68</v>
      </c>
      <c r="H72" s="18">
        <v>0</v>
      </c>
      <c r="I72" s="180" t="s">
        <v>351</v>
      </c>
      <c r="J72" s="184" t="s">
        <v>361</v>
      </c>
      <c r="K72" s="181" t="s">
        <v>362</v>
      </c>
      <c r="L72" s="22">
        <v>2</v>
      </c>
      <c r="M72" s="26">
        <v>0.86205985741829505</v>
      </c>
      <c r="N72" s="24">
        <v>179</v>
      </c>
      <c r="O72" s="28">
        <v>3029596.0769901359</v>
      </c>
      <c r="P72" s="24">
        <v>16925.117748548248</v>
      </c>
      <c r="Q72" s="28">
        <v>3125056.232198358</v>
      </c>
      <c r="R72" s="24">
        <v>17458.41470501876</v>
      </c>
      <c r="S72" s="29">
        <v>1982965.48</v>
      </c>
      <c r="T72" s="191">
        <v>11078.019441340783</v>
      </c>
      <c r="U72" s="186">
        <v>1845028.8</v>
      </c>
      <c r="V72" s="186">
        <v>10307.423463687152</v>
      </c>
      <c r="W72" s="186">
        <v>74502.490000000005</v>
      </c>
      <c r="X72" s="186">
        <v>416.21502793296088</v>
      </c>
      <c r="Y72" s="186">
        <v>63434.19</v>
      </c>
      <c r="Z72" s="192">
        <v>354.3809497206704</v>
      </c>
      <c r="AA72" s="187">
        <v>300031.65759980644</v>
      </c>
      <c r="AB72" s="31">
        <v>1676.1545117307619</v>
      </c>
      <c r="AC72" s="29">
        <v>838133.29124906601</v>
      </c>
      <c r="AD72" s="191">
        <v>4682.3088896595855</v>
      </c>
      <c r="AE72" s="186">
        <v>352928.16768690746</v>
      </c>
      <c r="AF72" s="186">
        <v>1971.6657412676391</v>
      </c>
      <c r="AG72" s="186">
        <v>468402.85281079577</v>
      </c>
      <c r="AH72" s="186">
        <v>2616.7757140267918</v>
      </c>
      <c r="AI72" s="186">
        <v>16802.270751362801</v>
      </c>
      <c r="AJ72" s="192">
        <v>93.867434365155304</v>
      </c>
      <c r="AK72" s="187">
        <v>3925.8033494857668</v>
      </c>
      <c r="AL72" s="31">
        <v>21.931862287629983</v>
      </c>
      <c r="AM72" s="29">
        <v>-95460.155208222044</v>
      </c>
      <c r="AN72" s="24">
        <v>-533.29695647051415</v>
      </c>
      <c r="AO72" s="29">
        <v>3042008.3596411878</v>
      </c>
      <c r="AP72" s="191">
        <v>16994.460109727304</v>
      </c>
      <c r="AQ72" s="186">
        <v>2413399.4839709112</v>
      </c>
      <c r="AR72" s="186">
        <v>13482.67868140174</v>
      </c>
      <c r="AS72" s="186">
        <v>620108.10341627442</v>
      </c>
      <c r="AT72" s="186">
        <v>3464.2910805378456</v>
      </c>
      <c r="AU72" s="186">
        <v>628608.87567027623</v>
      </c>
      <c r="AV72" s="186">
        <v>3511.7814283255661</v>
      </c>
      <c r="AW72" s="186">
        <v>3911.5103970497717</v>
      </c>
      <c r="AX72" s="186">
        <v>21.852013391339508</v>
      </c>
      <c r="AY72" s="186">
        <v>12412.282651051579</v>
      </c>
      <c r="AZ72" s="192">
        <v>69.342361179059111</v>
      </c>
      <c r="BA72" s="187">
        <v>6.24E-23</v>
      </c>
      <c r="BB72" s="31" t="s">
        <v>65</v>
      </c>
      <c r="BC72" s="35">
        <v>3</v>
      </c>
    </row>
    <row r="73" spans="1:55">
      <c r="A73" s="1">
        <v>1</v>
      </c>
      <c r="B73" s="3">
        <v>62</v>
      </c>
      <c r="C73" s="16">
        <v>34</v>
      </c>
      <c r="D73" s="18" t="s">
        <v>115</v>
      </c>
      <c r="E73" s="17" t="s">
        <v>116</v>
      </c>
      <c r="F73" s="13" t="s">
        <v>58</v>
      </c>
      <c r="G73" s="20" t="s">
        <v>59</v>
      </c>
      <c r="H73" s="18">
        <v>0</v>
      </c>
      <c r="I73" s="180" t="s">
        <v>351</v>
      </c>
      <c r="J73" s="184" t="s">
        <v>359</v>
      </c>
      <c r="K73" s="181" t="s">
        <v>360</v>
      </c>
      <c r="L73" s="22">
        <v>1</v>
      </c>
      <c r="M73" s="26">
        <v>0.10693281460797938</v>
      </c>
      <c r="N73" s="24">
        <v>43.5</v>
      </c>
      <c r="O73" s="28">
        <v>579013.22817118838</v>
      </c>
      <c r="P73" s="24">
        <v>13310.648923475592</v>
      </c>
      <c r="Q73" s="28">
        <v>598305.43920437293</v>
      </c>
      <c r="R73" s="24">
        <v>13754.148027686735</v>
      </c>
      <c r="S73" s="29">
        <v>413100.35251232487</v>
      </c>
      <c r="T73" s="191">
        <v>9496.5598278695361</v>
      </c>
      <c r="U73" s="186">
        <v>373921.55</v>
      </c>
      <c r="V73" s="186">
        <v>8595.8977011494262</v>
      </c>
      <c r="W73" s="186">
        <v>2887.3</v>
      </c>
      <c r="X73" s="186">
        <v>66.374712643678166</v>
      </c>
      <c r="Y73" s="186">
        <v>36291.502512324805</v>
      </c>
      <c r="Z73" s="192">
        <v>834.28741407643224</v>
      </c>
      <c r="AA73" s="187">
        <v>61314.308154243176</v>
      </c>
      <c r="AB73" s="31">
        <v>1409.5243253849005</v>
      </c>
      <c r="AC73" s="29">
        <v>122670.94245516446</v>
      </c>
      <c r="AD73" s="191">
        <v>2820.0216656359644</v>
      </c>
      <c r="AE73" s="186">
        <v>64422.440868857913</v>
      </c>
      <c r="AF73" s="186">
        <v>1480.975652157653</v>
      </c>
      <c r="AG73" s="186">
        <v>56052.336826450803</v>
      </c>
      <c r="AH73" s="186">
        <v>1288.5594672747309</v>
      </c>
      <c r="AI73" s="186">
        <v>2196.1647598557588</v>
      </c>
      <c r="AJ73" s="192">
        <v>50.486546203580659</v>
      </c>
      <c r="AK73" s="187">
        <v>1219.8360826405246</v>
      </c>
      <c r="AL73" s="31">
        <v>28.042208796333899</v>
      </c>
      <c r="AM73" s="29">
        <v>-19292.211033184663</v>
      </c>
      <c r="AN73" s="24">
        <v>-443.49910421114168</v>
      </c>
      <c r="AO73" s="29">
        <v>618715.822085366</v>
      </c>
      <c r="AP73" s="191">
        <v>14223.352231847492</v>
      </c>
      <c r="AQ73" s="186">
        <v>416223.56703111192</v>
      </c>
      <c r="AR73" s="186">
        <v>9568.3578627841798</v>
      </c>
      <c r="AS73" s="186">
        <v>239299.70610328126</v>
      </c>
      <c r="AT73" s="186">
        <v>5501.1426690409471</v>
      </c>
      <c r="AU73" s="186">
        <v>202492.25505425408</v>
      </c>
      <c r="AV73" s="186">
        <v>4654.9943690633108</v>
      </c>
      <c r="AW73" s="186">
        <v>76510.044963204797</v>
      </c>
      <c r="AX73" s="186">
        <v>1758.8516083495354</v>
      </c>
      <c r="AY73" s="186">
        <v>39702.593914177611</v>
      </c>
      <c r="AZ73" s="192">
        <v>912.70330837189897</v>
      </c>
      <c r="BA73" s="187">
        <v>1.3399999999999999E-22</v>
      </c>
      <c r="BB73" s="31" t="s">
        <v>65</v>
      </c>
      <c r="BC73" s="35">
        <v>4</v>
      </c>
    </row>
    <row r="74" spans="1:55">
      <c r="A74" s="1">
        <v>0</v>
      </c>
      <c r="B74" s="3">
        <v>62</v>
      </c>
      <c r="C74" s="16">
        <v>34</v>
      </c>
      <c r="D74" s="18" t="s">
        <v>115</v>
      </c>
      <c r="E74" s="17" t="s">
        <v>116</v>
      </c>
      <c r="F74" s="13" t="s">
        <v>58</v>
      </c>
      <c r="G74" s="20" t="s">
        <v>59</v>
      </c>
      <c r="H74" s="18">
        <v>0</v>
      </c>
      <c r="I74" s="180" t="s">
        <v>351</v>
      </c>
      <c r="J74" s="184" t="s">
        <v>361</v>
      </c>
      <c r="K74" s="181" t="s">
        <v>362</v>
      </c>
      <c r="L74" s="22">
        <v>2</v>
      </c>
      <c r="M74" s="26">
        <v>0.49369903084843214</v>
      </c>
      <c r="N74" s="24">
        <v>193.5</v>
      </c>
      <c r="O74" s="28">
        <v>2673251.149747693</v>
      </c>
      <c r="P74" s="24">
        <v>13815.25141988472</v>
      </c>
      <c r="Q74" s="28">
        <v>2762321.5246828715</v>
      </c>
      <c r="R74" s="24">
        <v>14275.563435053602</v>
      </c>
      <c r="S74" s="29">
        <v>1907246.5681012927</v>
      </c>
      <c r="T74" s="191">
        <v>9856.5714113761896</v>
      </c>
      <c r="U74" s="186">
        <v>1701150.35</v>
      </c>
      <c r="V74" s="186">
        <v>8791.4746770025849</v>
      </c>
      <c r="W74" s="186">
        <v>57694.93</v>
      </c>
      <c r="X74" s="186">
        <v>298.16501291989664</v>
      </c>
      <c r="Y74" s="186">
        <v>148401.28810129259</v>
      </c>
      <c r="Z74" s="192">
        <v>766.93172145370829</v>
      </c>
      <c r="AA74" s="187">
        <v>283082.55631226179</v>
      </c>
      <c r="AB74" s="31">
        <v>1462.9589473501901</v>
      </c>
      <c r="AC74" s="29">
        <v>566360.52857491409</v>
      </c>
      <c r="AD74" s="191">
        <v>2926.9277962527854</v>
      </c>
      <c r="AE74" s="186">
        <v>297432.52095668914</v>
      </c>
      <c r="AF74" s="186">
        <v>1537.1189713523981</v>
      </c>
      <c r="AG74" s="186">
        <v>258788.51566246597</v>
      </c>
      <c r="AH74" s="186">
        <v>1337.4083496768264</v>
      </c>
      <c r="AI74" s="186">
        <v>10139.491955758929</v>
      </c>
      <c r="AJ74" s="192">
        <v>52.400475223560356</v>
      </c>
      <c r="AK74" s="187">
        <v>5631.8716944034886</v>
      </c>
      <c r="AL74" s="31">
        <v>29.105280074436635</v>
      </c>
      <c r="AM74" s="29">
        <v>-89070.374935178916</v>
      </c>
      <c r="AN74" s="24">
        <v>-460.31201516888319</v>
      </c>
      <c r="AO74" s="29">
        <v>2856554.3968328559</v>
      </c>
      <c r="AP74" s="191">
        <v>14762.55502239202</v>
      </c>
      <c r="AQ74" s="186">
        <v>1921666.1640570308</v>
      </c>
      <c r="AR74" s="186">
        <v>9931.0912871164364</v>
      </c>
      <c r="AS74" s="186">
        <v>1104824.8698831948</v>
      </c>
      <c r="AT74" s="186">
        <v>5709.6892500423492</v>
      </c>
      <c r="AU74" s="186">
        <v>934888.23277582496</v>
      </c>
      <c r="AV74" s="186">
        <v>4831.4637352755808</v>
      </c>
      <c r="AW74" s="186">
        <v>353239.88419253245</v>
      </c>
      <c r="AX74" s="186">
        <v>1825.5291172740692</v>
      </c>
      <c r="AY74" s="186">
        <v>183303.24708516276</v>
      </c>
      <c r="AZ74" s="192">
        <v>947.30360250730109</v>
      </c>
      <c r="BA74" s="187">
        <v>-1.4000000000000002E-22</v>
      </c>
      <c r="BB74" s="31" t="s">
        <v>65</v>
      </c>
      <c r="BC74" s="35">
        <v>2</v>
      </c>
    </row>
    <row r="75" spans="1:55">
      <c r="A75" s="1">
        <v>1</v>
      </c>
      <c r="B75" s="3">
        <v>62</v>
      </c>
      <c r="C75" s="16">
        <v>34</v>
      </c>
      <c r="D75" s="18" t="s">
        <v>115</v>
      </c>
      <c r="E75" s="17" t="s">
        <v>116</v>
      </c>
      <c r="F75" s="13" t="s">
        <v>58</v>
      </c>
      <c r="G75" s="20" t="s">
        <v>59</v>
      </c>
      <c r="H75" s="18">
        <v>0</v>
      </c>
      <c r="I75" s="180" t="s">
        <v>351</v>
      </c>
      <c r="J75" s="184" t="s">
        <v>357</v>
      </c>
      <c r="K75" s="181" t="s">
        <v>358</v>
      </c>
      <c r="L75" s="22">
        <v>3</v>
      </c>
      <c r="M75" s="26">
        <v>0.39936815454358854</v>
      </c>
      <c r="N75" s="24">
        <v>106</v>
      </c>
      <c r="O75" s="28">
        <v>2162474.1220811186</v>
      </c>
      <c r="P75" s="24">
        <v>20400.699264916213</v>
      </c>
      <c r="Q75" s="28">
        <v>2234525.8561127554</v>
      </c>
      <c r="R75" s="24">
        <v>21080.432604837311</v>
      </c>
      <c r="S75" s="29">
        <v>1542829.7293863825</v>
      </c>
      <c r="T75" s="191">
        <v>14554.997447041345</v>
      </c>
      <c r="U75" s="186">
        <v>1392531.3</v>
      </c>
      <c r="V75" s="186">
        <v>13137.087735849056</v>
      </c>
      <c r="W75" s="186">
        <v>70145.789999999994</v>
      </c>
      <c r="X75" s="186">
        <v>661.75273584905665</v>
      </c>
      <c r="Y75" s="186">
        <v>80152.639386382638</v>
      </c>
      <c r="Z75" s="192">
        <v>756.15697534323226</v>
      </c>
      <c r="AA75" s="187">
        <v>228994.08553349503</v>
      </c>
      <c r="AB75" s="31">
        <v>2160.3215616367456</v>
      </c>
      <c r="AC75" s="29">
        <v>458146.24896992155</v>
      </c>
      <c r="AD75" s="191">
        <v>4322.134424244543</v>
      </c>
      <c r="AE75" s="186">
        <v>240602.208174453</v>
      </c>
      <c r="AF75" s="186">
        <v>2269.8321525891788</v>
      </c>
      <c r="AG75" s="186">
        <v>209341.89751108325</v>
      </c>
      <c r="AH75" s="186">
        <v>1974.9235614253132</v>
      </c>
      <c r="AI75" s="186">
        <v>8202.1432843853127</v>
      </c>
      <c r="AJ75" s="192">
        <v>77.378710230050118</v>
      </c>
      <c r="AK75" s="187">
        <v>4555.7922229559863</v>
      </c>
      <c r="AL75" s="31">
        <v>42.979171914679114</v>
      </c>
      <c r="AM75" s="29">
        <v>-72051.734031636443</v>
      </c>
      <c r="AN75" s="24">
        <v>-679.73333992109849</v>
      </c>
      <c r="AO75" s="29">
        <v>2310753.6910817786</v>
      </c>
      <c r="AP75" s="191">
        <v>21799.563123413001</v>
      </c>
      <c r="AQ75" s="186">
        <v>1554494.1789118573</v>
      </c>
      <c r="AR75" s="186">
        <v>14665.03942369677</v>
      </c>
      <c r="AS75" s="186">
        <v>893726.42401352408</v>
      </c>
      <c r="AT75" s="186">
        <v>8431.3813586181532</v>
      </c>
      <c r="AU75" s="186">
        <v>756259.51216992107</v>
      </c>
      <c r="AV75" s="186">
        <v>7134.5236997162347</v>
      </c>
      <c r="AW75" s="186">
        <v>285746.48084426281</v>
      </c>
      <c r="AX75" s="186">
        <v>2695.7215173987051</v>
      </c>
      <c r="AY75" s="186">
        <v>148279.56900065963</v>
      </c>
      <c r="AZ75" s="192">
        <v>1398.8638584967889</v>
      </c>
      <c r="BA75" s="187">
        <v>4.0000000000000004E-23</v>
      </c>
      <c r="BB75" s="31" t="s">
        <v>65</v>
      </c>
      <c r="BC75" s="35">
        <v>2</v>
      </c>
    </row>
    <row r="76" spans="1:55">
      <c r="A76" s="1">
        <v>0</v>
      </c>
      <c r="B76" s="3">
        <v>63</v>
      </c>
      <c r="C76" s="16">
        <v>35</v>
      </c>
      <c r="D76" s="18" t="s">
        <v>117</v>
      </c>
      <c r="E76" s="17" t="s">
        <v>118</v>
      </c>
      <c r="F76" s="13" t="s">
        <v>58</v>
      </c>
      <c r="G76" s="20" t="s">
        <v>68</v>
      </c>
      <c r="H76" s="18">
        <v>0</v>
      </c>
      <c r="I76" s="180" t="s">
        <v>351</v>
      </c>
      <c r="J76" s="184" t="s">
        <v>359</v>
      </c>
      <c r="K76" s="181" t="s">
        <v>360</v>
      </c>
      <c r="L76" s="22">
        <v>1</v>
      </c>
      <c r="M76" s="26">
        <v>0.10266715585709786</v>
      </c>
      <c r="N76" s="24">
        <v>18</v>
      </c>
      <c r="O76" s="28">
        <v>170240.85652689479</v>
      </c>
      <c r="P76" s="24">
        <v>9457.8253626052647</v>
      </c>
      <c r="Q76" s="28">
        <v>175068.48179632283</v>
      </c>
      <c r="R76" s="24">
        <v>9726.0267664623789</v>
      </c>
      <c r="S76" s="29">
        <v>103018.95</v>
      </c>
      <c r="T76" s="191">
        <v>5723.2749999999996</v>
      </c>
      <c r="U76" s="186">
        <v>98611.05</v>
      </c>
      <c r="V76" s="186">
        <v>5478.3916666666664</v>
      </c>
      <c r="W76" s="186">
        <v>2072.4499999999998</v>
      </c>
      <c r="X76" s="186">
        <v>115.13611111111109</v>
      </c>
      <c r="Y76" s="186">
        <v>2335.4499999999998</v>
      </c>
      <c r="Z76" s="192">
        <v>129.74722222222221</v>
      </c>
      <c r="AA76" s="187">
        <v>21496.736561395548</v>
      </c>
      <c r="AB76" s="31">
        <v>1194.2631422997526</v>
      </c>
      <c r="AC76" s="29">
        <v>49746.438152781586</v>
      </c>
      <c r="AD76" s="191">
        <v>2763.6910084878655</v>
      </c>
      <c r="AE76" s="186">
        <v>15400.073378564679</v>
      </c>
      <c r="AF76" s="186">
        <v>855.55963214248209</v>
      </c>
      <c r="AG76" s="186">
        <v>27687.986994917566</v>
      </c>
      <c r="AH76" s="186">
        <v>1538.2214997176422</v>
      </c>
      <c r="AI76" s="186">
        <v>6658.3777792993415</v>
      </c>
      <c r="AJ76" s="192">
        <v>369.9098766277412</v>
      </c>
      <c r="AK76" s="187">
        <v>806.35708214567364</v>
      </c>
      <c r="AL76" s="31">
        <v>44.797615674759648</v>
      </c>
      <c r="AM76" s="29">
        <v>-4827.6252694280411</v>
      </c>
      <c r="AN76" s="24">
        <v>-268.20140385711341</v>
      </c>
      <c r="AO76" s="29">
        <v>205028.14798871428</v>
      </c>
      <c r="AP76" s="191">
        <v>11390.452666039682</v>
      </c>
      <c r="AQ76" s="186">
        <v>217936.79749609478</v>
      </c>
      <c r="AR76" s="186">
        <v>12107.599860894154</v>
      </c>
      <c r="AS76" s="186">
        <v>-4652.8755034436745</v>
      </c>
      <c r="AT76" s="186">
        <v>-258.49308352464863</v>
      </c>
      <c r="AU76" s="186">
        <v>-12908.649507380485</v>
      </c>
      <c r="AV76" s="186">
        <v>-717.14719485447131</v>
      </c>
      <c r="AW76" s="186">
        <v>43043.065465756314</v>
      </c>
      <c r="AX76" s="186">
        <v>2391.2814147642393</v>
      </c>
      <c r="AY76" s="186">
        <v>34787.291461819506</v>
      </c>
      <c r="AZ76" s="192">
        <v>1932.6273034344167</v>
      </c>
      <c r="BA76" s="187">
        <v>-4.7999999999999999E-23</v>
      </c>
      <c r="BB76" s="31" t="s">
        <v>58</v>
      </c>
      <c r="BC76" s="35">
        <v>2</v>
      </c>
    </row>
    <row r="77" spans="1:55">
      <c r="A77" s="1">
        <v>1</v>
      </c>
      <c r="B77" s="3">
        <v>63</v>
      </c>
      <c r="C77" s="16">
        <v>35</v>
      </c>
      <c r="D77" s="18" t="s">
        <v>117</v>
      </c>
      <c r="E77" s="17" t="s">
        <v>118</v>
      </c>
      <c r="F77" s="13" t="s">
        <v>58</v>
      </c>
      <c r="G77" s="20" t="s">
        <v>68</v>
      </c>
      <c r="H77" s="18">
        <v>0</v>
      </c>
      <c r="I77" s="180" t="s">
        <v>351</v>
      </c>
      <c r="J77" s="184" t="s">
        <v>361</v>
      </c>
      <c r="K77" s="181" t="s">
        <v>362</v>
      </c>
      <c r="L77" s="22">
        <v>2</v>
      </c>
      <c r="M77" s="26">
        <v>0.89733284414290215</v>
      </c>
      <c r="N77" s="24">
        <v>85.5</v>
      </c>
      <c r="O77" s="28">
        <v>1487941.4034731053</v>
      </c>
      <c r="P77" s="24">
        <v>17402.823432433979</v>
      </c>
      <c r="Q77" s="28">
        <v>1530135.8782036772</v>
      </c>
      <c r="R77" s="24">
        <v>17896.32606086172</v>
      </c>
      <c r="S77" s="29">
        <v>900407.6</v>
      </c>
      <c r="T77" s="191">
        <v>10531.083040935673</v>
      </c>
      <c r="U77" s="186">
        <v>816928.55</v>
      </c>
      <c r="V77" s="186">
        <v>9554.7198830409361</v>
      </c>
      <c r="W77" s="186">
        <v>27711.35</v>
      </c>
      <c r="X77" s="186">
        <v>324.10935672514614</v>
      </c>
      <c r="Y77" s="186">
        <v>55767.7</v>
      </c>
      <c r="Z77" s="192">
        <v>652.25380116959059</v>
      </c>
      <c r="AA77" s="187">
        <v>187886.06343860444</v>
      </c>
      <c r="AB77" s="31">
        <v>2197.4978179953732</v>
      </c>
      <c r="AC77" s="29">
        <v>434794.48184721847</v>
      </c>
      <c r="AD77" s="191">
        <v>5085.3155771604488</v>
      </c>
      <c r="AE77" s="186">
        <v>134599.92662143533</v>
      </c>
      <c r="AF77" s="186">
        <v>1574.2681476191262</v>
      </c>
      <c r="AG77" s="186">
        <v>241998.91300508243</v>
      </c>
      <c r="AH77" s="186">
        <v>2830.3966433342971</v>
      </c>
      <c r="AI77" s="186">
        <v>58195.642220700662</v>
      </c>
      <c r="AJ77" s="192">
        <v>680.65078620702525</v>
      </c>
      <c r="AK77" s="187">
        <v>7047.732917854325</v>
      </c>
      <c r="AL77" s="31">
        <v>82.429624770226042</v>
      </c>
      <c r="AM77" s="29">
        <v>-42194.474730571965</v>
      </c>
      <c r="AN77" s="24">
        <v>-493.50262842774214</v>
      </c>
      <c r="AO77" s="29">
        <v>1791989.7520112859</v>
      </c>
      <c r="AP77" s="191">
        <v>20958.944467968257</v>
      </c>
      <c r="AQ77" s="186">
        <v>1904814.1025039051</v>
      </c>
      <c r="AR77" s="186">
        <v>22278.527514665559</v>
      </c>
      <c r="AS77" s="186">
        <v>-40667.124496556324</v>
      </c>
      <c r="AT77" s="186">
        <v>-475.63888300065872</v>
      </c>
      <c r="AU77" s="186">
        <v>-112824.35049261953</v>
      </c>
      <c r="AV77" s="186">
        <v>-1319.5830466973041</v>
      </c>
      <c r="AW77" s="186">
        <v>376205.57453424373</v>
      </c>
      <c r="AX77" s="186">
        <v>4400.0651992309195</v>
      </c>
      <c r="AY77" s="186">
        <v>304048.34853818046</v>
      </c>
      <c r="AZ77" s="192">
        <v>3556.1210355342746</v>
      </c>
      <c r="BA77" s="187">
        <v>6.0000000000000001E-23</v>
      </c>
      <c r="BB77" s="31" t="s">
        <v>58</v>
      </c>
      <c r="BC77" s="35">
        <v>3</v>
      </c>
    </row>
    <row r="78" spans="1:55">
      <c r="A78" s="1">
        <v>0</v>
      </c>
      <c r="B78" s="3">
        <v>4</v>
      </c>
      <c r="C78" s="16">
        <v>36</v>
      </c>
      <c r="D78" s="18" t="s">
        <v>119</v>
      </c>
      <c r="E78" s="17" t="s">
        <v>120</v>
      </c>
      <c r="F78" s="13" t="s">
        <v>58</v>
      </c>
      <c r="G78" s="20" t="s">
        <v>68</v>
      </c>
      <c r="H78" s="18">
        <v>0</v>
      </c>
      <c r="I78" s="180" t="s">
        <v>351</v>
      </c>
      <c r="J78" s="184" t="s">
        <v>359</v>
      </c>
      <c r="K78" s="181" t="s">
        <v>360</v>
      </c>
      <c r="L78" s="22">
        <v>1</v>
      </c>
      <c r="M78" s="26">
        <v>0.18415045749921788</v>
      </c>
      <c r="N78" s="24">
        <v>473.5</v>
      </c>
      <c r="O78" s="28">
        <v>4996501.230394776</v>
      </c>
      <c r="P78" s="24">
        <v>10552.272925860139</v>
      </c>
      <c r="Q78" s="28">
        <v>5132767.9246696588</v>
      </c>
      <c r="R78" s="24">
        <v>10840.058975015119</v>
      </c>
      <c r="S78" s="29">
        <v>3344643.23</v>
      </c>
      <c r="T78" s="191">
        <v>7063.6604646251317</v>
      </c>
      <c r="U78" s="186">
        <v>3075773.25</v>
      </c>
      <c r="V78" s="186">
        <v>6495.8252375923958</v>
      </c>
      <c r="W78" s="186">
        <v>77444.14</v>
      </c>
      <c r="X78" s="186">
        <v>163.5567898627244</v>
      </c>
      <c r="Y78" s="186">
        <v>191425.84</v>
      </c>
      <c r="Z78" s="192">
        <v>404.27843717001053</v>
      </c>
      <c r="AA78" s="187">
        <v>419954.72302972816</v>
      </c>
      <c r="AB78" s="31">
        <v>886.91599372698658</v>
      </c>
      <c r="AC78" s="29">
        <v>1296610.9895564199</v>
      </c>
      <c r="AD78" s="191">
        <v>2738.3547825901151</v>
      </c>
      <c r="AE78" s="186">
        <v>631879.02260390518</v>
      </c>
      <c r="AF78" s="186">
        <v>1334.4857921940975</v>
      </c>
      <c r="AG78" s="186">
        <v>531429.6678143075</v>
      </c>
      <c r="AH78" s="186">
        <v>1122.3435434304276</v>
      </c>
      <c r="AI78" s="186">
        <v>133302.2991382071</v>
      </c>
      <c r="AJ78" s="192">
        <v>281.52544696559045</v>
      </c>
      <c r="AK78" s="187">
        <v>71558.982083511277</v>
      </c>
      <c r="AL78" s="31">
        <v>151.12773407288546</v>
      </c>
      <c r="AM78" s="29">
        <v>-136266.69427488311</v>
      </c>
      <c r="AN78" s="24">
        <v>-287.78604915498011</v>
      </c>
      <c r="AO78" s="29">
        <v>5047386.5632086424</v>
      </c>
      <c r="AP78" s="191">
        <v>10659.739309838738</v>
      </c>
      <c r="AQ78" s="186">
        <v>5099451.6062078541</v>
      </c>
      <c r="AR78" s="186">
        <v>10769.697162001803</v>
      </c>
      <c r="AS78" s="186">
        <v>-100145.43839905468</v>
      </c>
      <c r="AT78" s="186">
        <v>-211.50039788607108</v>
      </c>
      <c r="AU78" s="186">
        <v>-52065.042999211364</v>
      </c>
      <c r="AV78" s="186">
        <v>-109.95785216306518</v>
      </c>
      <c r="AW78" s="186">
        <v>2804.9374140228615</v>
      </c>
      <c r="AX78" s="186">
        <v>5.9238382555921048</v>
      </c>
      <c r="AY78" s="186">
        <v>50885.332813866153</v>
      </c>
      <c r="AZ78" s="192">
        <v>107.46638397859799</v>
      </c>
      <c r="BA78" s="187">
        <v>-8.8389999999999989E-22</v>
      </c>
      <c r="BB78" s="31" t="s">
        <v>65</v>
      </c>
      <c r="BC78" s="35">
        <v>2</v>
      </c>
    </row>
    <row r="79" spans="1:55">
      <c r="A79" s="1">
        <v>1</v>
      </c>
      <c r="B79" s="3">
        <v>4</v>
      </c>
      <c r="C79" s="16">
        <v>36</v>
      </c>
      <c r="D79" s="18" t="s">
        <v>119</v>
      </c>
      <c r="E79" s="17" t="s">
        <v>120</v>
      </c>
      <c r="F79" s="13" t="s">
        <v>58</v>
      </c>
      <c r="G79" s="20" t="s">
        <v>68</v>
      </c>
      <c r="H79" s="18">
        <v>0</v>
      </c>
      <c r="I79" s="180" t="s">
        <v>351</v>
      </c>
      <c r="J79" s="184" t="s">
        <v>361</v>
      </c>
      <c r="K79" s="181" t="s">
        <v>362</v>
      </c>
      <c r="L79" s="22">
        <v>2</v>
      </c>
      <c r="M79" s="26">
        <v>0.81584954250078223</v>
      </c>
      <c r="N79" s="24">
        <v>1313</v>
      </c>
      <c r="O79" s="28">
        <v>22136210.239605222</v>
      </c>
      <c r="P79" s="24">
        <v>16859.261416302532</v>
      </c>
      <c r="Q79" s="28">
        <v>22739918.325330339</v>
      </c>
      <c r="R79" s="24">
        <v>17319.054322414577</v>
      </c>
      <c r="S79" s="29">
        <v>14829610.140000001</v>
      </c>
      <c r="T79" s="191">
        <v>11294.447936024371</v>
      </c>
      <c r="U79" s="186">
        <v>13195222.4</v>
      </c>
      <c r="V79" s="186">
        <v>10049.674333587205</v>
      </c>
      <c r="W79" s="186">
        <v>496375.5</v>
      </c>
      <c r="X79" s="186">
        <v>378.04683929931451</v>
      </c>
      <c r="Y79" s="186">
        <v>1138012.24</v>
      </c>
      <c r="Z79" s="192">
        <v>866.72676313785212</v>
      </c>
      <c r="AA79" s="187">
        <v>1848847.026970272</v>
      </c>
      <c r="AB79" s="31">
        <v>1408.1089314320425</v>
      </c>
      <c r="AC79" s="29">
        <v>5744430.3804435795</v>
      </c>
      <c r="AD79" s="191">
        <v>4375.0421785556591</v>
      </c>
      <c r="AE79" s="186">
        <v>2799440.297396095</v>
      </c>
      <c r="AF79" s="186">
        <v>2132.0946667144667</v>
      </c>
      <c r="AG79" s="186">
        <v>2354415.2821856928</v>
      </c>
      <c r="AH79" s="186">
        <v>1793.1571075290876</v>
      </c>
      <c r="AI79" s="186">
        <v>590574.80086179299</v>
      </c>
      <c r="AJ79" s="192">
        <v>449.79040431210422</v>
      </c>
      <c r="AK79" s="187">
        <v>317030.77791648876</v>
      </c>
      <c r="AL79" s="31">
        <v>241.45527640250472</v>
      </c>
      <c r="AM79" s="29">
        <v>-603708.08572511689</v>
      </c>
      <c r="AN79" s="24">
        <v>-459.79290611204635</v>
      </c>
      <c r="AO79" s="29">
        <v>22361649.676791355</v>
      </c>
      <c r="AP79" s="191">
        <v>17030.959388264553</v>
      </c>
      <c r="AQ79" s="186">
        <v>22592315.633792147</v>
      </c>
      <c r="AR79" s="186">
        <v>17206.637954144819</v>
      </c>
      <c r="AS79" s="186">
        <v>-443678.56160094537</v>
      </c>
      <c r="AT79" s="186">
        <v>-337.91208042722417</v>
      </c>
      <c r="AU79" s="186">
        <v>-230665.95700078868</v>
      </c>
      <c r="AV79" s="186">
        <v>-175.67856588026552</v>
      </c>
      <c r="AW79" s="186">
        <v>12426.832585977139</v>
      </c>
      <c r="AX79" s="186">
        <v>9.464457415062558</v>
      </c>
      <c r="AY79" s="186">
        <v>225439.43718613384</v>
      </c>
      <c r="AZ79" s="192">
        <v>171.6979719620212</v>
      </c>
      <c r="BA79" s="187">
        <v>1.084E-21</v>
      </c>
      <c r="BB79" s="31" t="s">
        <v>65</v>
      </c>
      <c r="BC79" s="35">
        <v>3</v>
      </c>
    </row>
    <row r="80" spans="1:55">
      <c r="A80" s="1">
        <v>0</v>
      </c>
      <c r="B80" s="3">
        <v>20</v>
      </c>
      <c r="C80" s="16">
        <v>37</v>
      </c>
      <c r="D80" s="18" t="s">
        <v>121</v>
      </c>
      <c r="E80" s="17" t="s">
        <v>120</v>
      </c>
      <c r="F80" s="13" t="s">
        <v>58</v>
      </c>
      <c r="G80" s="20" t="s">
        <v>63</v>
      </c>
      <c r="H80" s="18">
        <v>0</v>
      </c>
      <c r="I80" s="180" t="s">
        <v>351</v>
      </c>
      <c r="J80" s="184" t="s">
        <v>357</v>
      </c>
      <c r="K80" s="181" t="s">
        <v>358</v>
      </c>
      <c r="L80" s="22">
        <v>3</v>
      </c>
      <c r="M80" s="26">
        <v>1</v>
      </c>
      <c r="N80" s="24">
        <v>887</v>
      </c>
      <c r="O80" s="28">
        <v>19214236.43</v>
      </c>
      <c r="P80" s="24">
        <v>21662.047835400223</v>
      </c>
      <c r="Q80" s="28">
        <v>20016762.920000002</v>
      </c>
      <c r="R80" s="24">
        <v>22566.812762119502</v>
      </c>
      <c r="S80" s="29">
        <v>12779139.380000001</v>
      </c>
      <c r="T80" s="191">
        <v>14407.14698985344</v>
      </c>
      <c r="U80" s="186">
        <v>11253907.5</v>
      </c>
      <c r="V80" s="186">
        <v>12687.60710259301</v>
      </c>
      <c r="W80" s="186">
        <v>602363.41</v>
      </c>
      <c r="X80" s="186">
        <v>679.10192784667413</v>
      </c>
      <c r="Y80" s="186">
        <v>922868.47</v>
      </c>
      <c r="Z80" s="192">
        <v>1040.4379594137542</v>
      </c>
      <c r="AA80" s="187">
        <v>1406956.85</v>
      </c>
      <c r="AB80" s="31">
        <v>1586.1971251409243</v>
      </c>
      <c r="AC80" s="29">
        <v>5656298.6500000004</v>
      </c>
      <c r="AD80" s="191">
        <v>6376.8868658399097</v>
      </c>
      <c r="AE80" s="186">
        <v>3316683.5</v>
      </c>
      <c r="AF80" s="186">
        <v>3739.2147688838777</v>
      </c>
      <c r="AG80" s="186">
        <v>2105978</v>
      </c>
      <c r="AH80" s="186">
        <v>2374.2705749718152</v>
      </c>
      <c r="AI80" s="186">
        <v>233637.15</v>
      </c>
      <c r="AJ80" s="192">
        <v>263.40152198421646</v>
      </c>
      <c r="AK80" s="187">
        <v>174368.04</v>
      </c>
      <c r="AL80" s="31">
        <v>196.5817812852311</v>
      </c>
      <c r="AM80" s="29">
        <v>-802526.49</v>
      </c>
      <c r="AN80" s="24">
        <v>-904.76492671927838</v>
      </c>
      <c r="AO80" s="29">
        <v>19680783.100000001</v>
      </c>
      <c r="AP80" s="191">
        <v>22188.030552423901</v>
      </c>
      <c r="AQ80" s="186">
        <v>23293025.100000001</v>
      </c>
      <c r="AR80" s="186">
        <v>26260.456708004513</v>
      </c>
      <c r="AS80" s="186">
        <v>-3006249</v>
      </c>
      <c r="AT80" s="186">
        <v>-3389.2322435174742</v>
      </c>
      <c r="AU80" s="186">
        <v>-3612242</v>
      </c>
      <c r="AV80" s="186">
        <v>-4072.4261555806088</v>
      </c>
      <c r="AW80" s="186">
        <v>1072539.67</v>
      </c>
      <c r="AX80" s="186">
        <v>1209.1766290868093</v>
      </c>
      <c r="AY80" s="186">
        <v>466546.67</v>
      </c>
      <c r="AZ80" s="192">
        <v>525.98271702367526</v>
      </c>
      <c r="BA80" s="187">
        <v>0</v>
      </c>
      <c r="BB80" s="31" t="s">
        <v>65</v>
      </c>
      <c r="BC80" s="35">
        <v>3</v>
      </c>
    </row>
    <row r="81" spans="1:55">
      <c r="A81" s="1">
        <v>1</v>
      </c>
      <c r="B81" s="3">
        <v>146</v>
      </c>
      <c r="C81" s="16">
        <v>38</v>
      </c>
      <c r="D81" s="18" t="s">
        <v>122</v>
      </c>
      <c r="E81" s="17" t="s">
        <v>123</v>
      </c>
      <c r="F81" s="13" t="s">
        <v>58</v>
      </c>
      <c r="G81" s="20" t="s">
        <v>68</v>
      </c>
      <c r="H81" s="18">
        <v>0</v>
      </c>
      <c r="I81" s="180" t="s">
        <v>351</v>
      </c>
      <c r="J81" s="184" t="s">
        <v>359</v>
      </c>
      <c r="K81" s="181" t="s">
        <v>360</v>
      </c>
      <c r="L81" s="22">
        <v>1</v>
      </c>
      <c r="M81" s="26">
        <v>0.15702925438450838</v>
      </c>
      <c r="N81" s="24">
        <v>32.5</v>
      </c>
      <c r="O81" s="28">
        <v>323719.35991539818</v>
      </c>
      <c r="P81" s="24">
        <v>9960.5956897045617</v>
      </c>
      <c r="Q81" s="28">
        <v>330400.60922509938</v>
      </c>
      <c r="R81" s="24">
        <v>10166.172591541521</v>
      </c>
      <c r="S81" s="29">
        <v>229521.75</v>
      </c>
      <c r="T81" s="191">
        <v>7062.2076923076911</v>
      </c>
      <c r="U81" s="186">
        <v>214876.25</v>
      </c>
      <c r="V81" s="186">
        <v>6611.5769230769229</v>
      </c>
      <c r="W81" s="186">
        <v>2461.9499999999998</v>
      </c>
      <c r="X81" s="186">
        <v>75.752307692307696</v>
      </c>
      <c r="Y81" s="186">
        <v>12183.55</v>
      </c>
      <c r="Z81" s="192">
        <v>374.87846153846152</v>
      </c>
      <c r="AA81" s="187">
        <v>36639.463193357515</v>
      </c>
      <c r="AB81" s="31">
        <v>1127.3680982571541</v>
      </c>
      <c r="AC81" s="29">
        <v>62911.705834458124</v>
      </c>
      <c r="AD81" s="191">
        <v>1935.7447949064035</v>
      </c>
      <c r="AE81" s="186">
        <v>51958.805420660596</v>
      </c>
      <c r="AF81" s="186">
        <v>1598.7324744818643</v>
      </c>
      <c r="AG81" s="186">
        <v>-215.38917677651091</v>
      </c>
      <c r="AH81" s="186">
        <v>-6.6273592854311056</v>
      </c>
      <c r="AI81" s="186">
        <v>11168.289590574039</v>
      </c>
      <c r="AJ81" s="192">
        <v>343.63967970997044</v>
      </c>
      <c r="AK81" s="187">
        <v>1327.6901972837375</v>
      </c>
      <c r="AL81" s="31">
        <v>40.852006070268843</v>
      </c>
      <c r="AM81" s="29">
        <v>-6681.2493097011848</v>
      </c>
      <c r="AN81" s="24">
        <v>-205.57690183695956</v>
      </c>
      <c r="AO81" s="29">
        <v>356302.49522914906</v>
      </c>
      <c r="AP81" s="191">
        <v>10963.153699358432</v>
      </c>
      <c r="AQ81" s="186">
        <v>227844.39962139321</v>
      </c>
      <c r="AR81" s="186">
        <v>7010.5969114274822</v>
      </c>
      <c r="AS81" s="186">
        <v>149905.15117159201</v>
      </c>
      <c r="AT81" s="186">
        <v>4612.4661898951381</v>
      </c>
      <c r="AU81" s="186">
        <v>128458.09560775585</v>
      </c>
      <c r="AV81" s="186">
        <v>3952.5567879309488</v>
      </c>
      <c r="AW81" s="186">
        <v>54030.190877587003</v>
      </c>
      <c r="AX81" s="186">
        <v>1662.4674116180613</v>
      </c>
      <c r="AY81" s="186">
        <v>32583.135313750845</v>
      </c>
      <c r="AZ81" s="192">
        <v>1002.5580096538719</v>
      </c>
      <c r="BA81" s="187">
        <v>3E-23</v>
      </c>
      <c r="BB81" s="31" t="s">
        <v>58</v>
      </c>
      <c r="BC81" s="35">
        <v>2</v>
      </c>
    </row>
    <row r="82" spans="1:55">
      <c r="A82" s="1">
        <v>0</v>
      </c>
      <c r="B82" s="3">
        <v>146</v>
      </c>
      <c r="C82" s="16">
        <v>38</v>
      </c>
      <c r="D82" s="18" t="s">
        <v>122</v>
      </c>
      <c r="E82" s="17" t="s">
        <v>123</v>
      </c>
      <c r="F82" s="13" t="s">
        <v>58</v>
      </c>
      <c r="G82" s="20" t="s">
        <v>68</v>
      </c>
      <c r="H82" s="18">
        <v>0</v>
      </c>
      <c r="I82" s="180" t="s">
        <v>351</v>
      </c>
      <c r="J82" s="184" t="s">
        <v>361</v>
      </c>
      <c r="K82" s="181" t="s">
        <v>362</v>
      </c>
      <c r="L82" s="22">
        <v>2</v>
      </c>
      <c r="M82" s="26">
        <v>0.84297074561549168</v>
      </c>
      <c r="N82" s="24">
        <v>122.5</v>
      </c>
      <c r="O82" s="28">
        <v>1737803.2600846018</v>
      </c>
      <c r="P82" s="24">
        <v>14186.149061915115</v>
      </c>
      <c r="Q82" s="28">
        <v>1773669.8107749007</v>
      </c>
      <c r="R82" s="24">
        <v>14478.937230815514</v>
      </c>
      <c r="S82" s="29">
        <v>1232127.8700000001</v>
      </c>
      <c r="T82" s="191">
        <v>10058.186693877551</v>
      </c>
      <c r="U82" s="186">
        <v>1093484.05</v>
      </c>
      <c r="V82" s="186">
        <v>8926.4004081632665</v>
      </c>
      <c r="W82" s="186">
        <v>7030.35</v>
      </c>
      <c r="X82" s="186">
        <v>57.390612244897959</v>
      </c>
      <c r="Y82" s="186">
        <v>131613.47</v>
      </c>
      <c r="Z82" s="192">
        <v>1074.3956734693877</v>
      </c>
      <c r="AA82" s="187">
        <v>196689.43680664251</v>
      </c>
      <c r="AB82" s="31">
        <v>1605.6280555644282</v>
      </c>
      <c r="AC82" s="29">
        <v>337725.14416554192</v>
      </c>
      <c r="AD82" s="191">
        <v>2756.9399523717702</v>
      </c>
      <c r="AE82" s="186">
        <v>278927.34457933943</v>
      </c>
      <c r="AF82" s="186">
        <v>2276.9579149333827</v>
      </c>
      <c r="AG82" s="186">
        <v>-1156.2608232234891</v>
      </c>
      <c r="AH82" s="186">
        <v>-9.4388638630488906</v>
      </c>
      <c r="AI82" s="186">
        <v>59954.060409425969</v>
      </c>
      <c r="AJ82" s="192">
        <v>489.42090130143634</v>
      </c>
      <c r="AK82" s="187">
        <v>7127.3598027162625</v>
      </c>
      <c r="AL82" s="31">
        <v>58.182529001765403</v>
      </c>
      <c r="AM82" s="29">
        <v>-35866.550690298813</v>
      </c>
      <c r="AN82" s="24">
        <v>-292.78816890039849</v>
      </c>
      <c r="AO82" s="29">
        <v>1912717.3547708509</v>
      </c>
      <c r="AP82" s="191">
        <v>15614.019222619192</v>
      </c>
      <c r="AQ82" s="186">
        <v>1223123.4503786068</v>
      </c>
      <c r="AR82" s="186">
        <v>9984.6812275804623</v>
      </c>
      <c r="AS82" s="186">
        <v>804726.84882840794</v>
      </c>
      <c r="AT82" s="186">
        <v>6569.1987659461865</v>
      </c>
      <c r="AU82" s="186">
        <v>689593.90439224418</v>
      </c>
      <c r="AV82" s="186">
        <v>5629.3379950387271</v>
      </c>
      <c r="AW82" s="186">
        <v>290047.03912241303</v>
      </c>
      <c r="AX82" s="186">
        <v>2367.7309316115347</v>
      </c>
      <c r="AY82" s="186">
        <v>174914.09468624915</v>
      </c>
      <c r="AZ82" s="192">
        <v>1427.8701607040746</v>
      </c>
      <c r="BA82" s="187">
        <v>-1.6000000000000002E-22</v>
      </c>
      <c r="BB82" s="31" t="s">
        <v>58</v>
      </c>
      <c r="BC82" s="35">
        <v>2</v>
      </c>
    </row>
    <row r="83" spans="1:55">
      <c r="A83" s="1">
        <v>1</v>
      </c>
      <c r="B83" s="3">
        <v>65</v>
      </c>
      <c r="C83" s="16">
        <v>40</v>
      </c>
      <c r="D83" s="18" t="s">
        <v>124</v>
      </c>
      <c r="E83" s="17" t="s">
        <v>125</v>
      </c>
      <c r="F83" s="13" t="s">
        <v>58</v>
      </c>
      <c r="G83" s="20" t="s">
        <v>68</v>
      </c>
      <c r="H83" s="18">
        <v>0</v>
      </c>
      <c r="I83" s="180" t="s">
        <v>351</v>
      </c>
      <c r="J83" s="184" t="s">
        <v>359</v>
      </c>
      <c r="K83" s="181" t="s">
        <v>360</v>
      </c>
      <c r="L83" s="22">
        <v>1</v>
      </c>
      <c r="M83" s="26">
        <v>0.15344594759347438</v>
      </c>
      <c r="N83" s="24">
        <v>70.5</v>
      </c>
      <c r="O83" s="28">
        <v>808962.16073504183</v>
      </c>
      <c r="P83" s="24">
        <v>11474.640577802013</v>
      </c>
      <c r="Q83" s="28">
        <v>834445.35122824588</v>
      </c>
      <c r="R83" s="24">
        <v>11836.104272741079</v>
      </c>
      <c r="S83" s="29">
        <v>468202.5</v>
      </c>
      <c r="T83" s="191">
        <v>6641.1702127659564</v>
      </c>
      <c r="U83" s="186">
        <v>426697.25</v>
      </c>
      <c r="V83" s="186">
        <v>6052.443262411347</v>
      </c>
      <c r="W83" s="186">
        <v>4395.3</v>
      </c>
      <c r="X83" s="186">
        <v>62.344680851063828</v>
      </c>
      <c r="Y83" s="186">
        <v>37109.949999999997</v>
      </c>
      <c r="Z83" s="192">
        <v>526.38226950354613</v>
      </c>
      <c r="AA83" s="187">
        <v>76740.443617870696</v>
      </c>
      <c r="AB83" s="31">
        <v>1088.5169307499389</v>
      </c>
      <c r="AC83" s="29">
        <v>288385.43159297708</v>
      </c>
      <c r="AD83" s="191">
        <v>4090.5734977727243</v>
      </c>
      <c r="AE83" s="186">
        <v>201996.0919661021</v>
      </c>
      <c r="AF83" s="186">
        <v>2865.1927938454191</v>
      </c>
      <c r="AG83" s="186">
        <v>86389.339626875008</v>
      </c>
      <c r="AH83" s="186">
        <v>1225.3807039273049</v>
      </c>
      <c r="AI83" s="186">
        <v>0</v>
      </c>
      <c r="AJ83" s="192">
        <v>0</v>
      </c>
      <c r="AK83" s="187">
        <v>1116.9760173982261</v>
      </c>
      <c r="AL83" s="31">
        <v>15.843631452457107</v>
      </c>
      <c r="AM83" s="29">
        <v>-25483.190493204173</v>
      </c>
      <c r="AN83" s="24">
        <v>-361.46369493906622</v>
      </c>
      <c r="AO83" s="29">
        <v>781893.60814170784</v>
      </c>
      <c r="AP83" s="191">
        <v>11090.689477187343</v>
      </c>
      <c r="AQ83" s="186">
        <v>653637.65419707343</v>
      </c>
      <c r="AR83" s="186">
        <v>9271.4560879017481</v>
      </c>
      <c r="AS83" s="186">
        <v>158081.39622432564</v>
      </c>
      <c r="AT83" s="186">
        <v>2242.2893081464626</v>
      </c>
      <c r="AU83" s="186">
        <v>128255.95394463443</v>
      </c>
      <c r="AV83" s="186">
        <v>1819.2333892855945</v>
      </c>
      <c r="AW83" s="186">
        <v>2756.8896863571085</v>
      </c>
      <c r="AX83" s="186">
        <v>39.104818246200125</v>
      </c>
      <c r="AY83" s="186">
        <v>-27068.552593334101</v>
      </c>
      <c r="AZ83" s="192">
        <v>-383.95110061466801</v>
      </c>
      <c r="BA83" s="187">
        <v>-4.3099999999999995E-23</v>
      </c>
      <c r="BB83" s="31" t="s">
        <v>65</v>
      </c>
      <c r="BC83" s="35">
        <v>3</v>
      </c>
    </row>
    <row r="84" spans="1:55">
      <c r="A84" s="1">
        <v>0</v>
      </c>
      <c r="B84" s="3">
        <v>65</v>
      </c>
      <c r="C84" s="16">
        <v>40</v>
      </c>
      <c r="D84" s="18" t="s">
        <v>124</v>
      </c>
      <c r="E84" s="17" t="s">
        <v>125</v>
      </c>
      <c r="F84" s="13" t="s">
        <v>58</v>
      </c>
      <c r="G84" s="20" t="s">
        <v>68</v>
      </c>
      <c r="H84" s="18">
        <v>0</v>
      </c>
      <c r="I84" s="180" t="s">
        <v>351</v>
      </c>
      <c r="J84" s="184" t="s">
        <v>361</v>
      </c>
      <c r="K84" s="181" t="s">
        <v>362</v>
      </c>
      <c r="L84" s="22">
        <v>2</v>
      </c>
      <c r="M84" s="26">
        <v>0.8465540524065257</v>
      </c>
      <c r="N84" s="24">
        <v>275.5</v>
      </c>
      <c r="O84" s="28">
        <v>4463006.0692649577</v>
      </c>
      <c r="P84" s="24">
        <v>16199.659053593314</v>
      </c>
      <c r="Q84" s="28">
        <v>4603595.628771754</v>
      </c>
      <c r="R84" s="24">
        <v>16709.965984652463</v>
      </c>
      <c r="S84" s="29">
        <v>2583051.1</v>
      </c>
      <c r="T84" s="191">
        <v>9375.8660617059904</v>
      </c>
      <c r="U84" s="186">
        <v>2275848.5</v>
      </c>
      <c r="V84" s="186">
        <v>8260.7931034482754</v>
      </c>
      <c r="W84" s="186">
        <v>95966.38</v>
      </c>
      <c r="X84" s="186">
        <v>348.33531760435574</v>
      </c>
      <c r="Y84" s="186">
        <v>211236.22</v>
      </c>
      <c r="Z84" s="192">
        <v>766.73764065335752</v>
      </c>
      <c r="AA84" s="187">
        <v>423373.40638212935</v>
      </c>
      <c r="AB84" s="31">
        <v>1536.7455767046433</v>
      </c>
      <c r="AC84" s="29">
        <v>1591008.8184070229</v>
      </c>
      <c r="AD84" s="191">
        <v>5774.9866366861079</v>
      </c>
      <c r="AE84" s="186">
        <v>1114402.9080338979</v>
      </c>
      <c r="AF84" s="186">
        <v>4045.019629887106</v>
      </c>
      <c r="AG84" s="186">
        <v>476605.91037312505</v>
      </c>
      <c r="AH84" s="186">
        <v>1729.9670067990016</v>
      </c>
      <c r="AI84" s="186">
        <v>0</v>
      </c>
      <c r="AJ84" s="192">
        <v>0</v>
      </c>
      <c r="AK84" s="187">
        <v>6162.303982601773</v>
      </c>
      <c r="AL84" s="31">
        <v>22.367709555723316</v>
      </c>
      <c r="AM84" s="29">
        <v>-140589.55950679583</v>
      </c>
      <c r="AN84" s="24">
        <v>-510.30693105915003</v>
      </c>
      <c r="AO84" s="29">
        <v>4313670.1418582927</v>
      </c>
      <c r="AP84" s="191">
        <v>15657.604870629009</v>
      </c>
      <c r="AQ84" s="186">
        <v>3606088.0958029269</v>
      </c>
      <c r="AR84" s="186">
        <v>13089.248986580498</v>
      </c>
      <c r="AS84" s="186">
        <v>872127.60377567436</v>
      </c>
      <c r="AT84" s="186">
        <v>3165.6174365723205</v>
      </c>
      <c r="AU84" s="186">
        <v>707582.0460553657</v>
      </c>
      <c r="AV84" s="186">
        <v>2568.3558840485139</v>
      </c>
      <c r="AW84" s="186">
        <v>15209.630313642891</v>
      </c>
      <c r="AX84" s="186">
        <v>55.207369559502332</v>
      </c>
      <c r="AY84" s="186">
        <v>-149335.92740666593</v>
      </c>
      <c r="AZ84" s="192">
        <v>-542.05418296430457</v>
      </c>
      <c r="BA84" s="187">
        <v>4.3E-23</v>
      </c>
      <c r="BB84" s="31" t="s">
        <v>65</v>
      </c>
      <c r="BC84" s="35">
        <v>3</v>
      </c>
    </row>
    <row r="85" spans="1:55">
      <c r="A85" s="1">
        <v>1</v>
      </c>
      <c r="B85" s="3">
        <v>66</v>
      </c>
      <c r="C85" s="16">
        <v>41</v>
      </c>
      <c r="D85" s="18" t="s">
        <v>126</v>
      </c>
      <c r="E85" s="17" t="s">
        <v>127</v>
      </c>
      <c r="F85" s="13" t="s">
        <v>58</v>
      </c>
      <c r="G85" s="20" t="s">
        <v>68</v>
      </c>
      <c r="H85" s="18">
        <v>0</v>
      </c>
      <c r="I85" s="180" t="s">
        <v>351</v>
      </c>
      <c r="J85" s="184" t="s">
        <v>359</v>
      </c>
      <c r="K85" s="181" t="s">
        <v>360</v>
      </c>
      <c r="L85" s="22">
        <v>1</v>
      </c>
      <c r="M85" s="26">
        <v>0.17786291982498126</v>
      </c>
      <c r="N85" s="24">
        <v>11.5</v>
      </c>
      <c r="O85" s="28">
        <v>126895.780789407</v>
      </c>
      <c r="P85" s="24">
        <v>11034.415720817999</v>
      </c>
      <c r="Q85" s="28">
        <v>136432.49885523398</v>
      </c>
      <c r="R85" s="24">
        <v>11863.69555262904</v>
      </c>
      <c r="S85" s="29">
        <v>97403.437181369329</v>
      </c>
      <c r="T85" s="191">
        <v>8469.8641027277681</v>
      </c>
      <c r="U85" s="186">
        <v>95120.55</v>
      </c>
      <c r="V85" s="186">
        <v>8271.3521739130429</v>
      </c>
      <c r="W85" s="186">
        <v>1818.55</v>
      </c>
      <c r="X85" s="186">
        <v>158.13478260869564</v>
      </c>
      <c r="Y85" s="186">
        <v>464.33718136932146</v>
      </c>
      <c r="Z85" s="192">
        <v>40.377146206027952</v>
      </c>
      <c r="AA85" s="187">
        <v>13802.500517966213</v>
      </c>
      <c r="AB85" s="31">
        <v>1200.2174363448878</v>
      </c>
      <c r="AC85" s="29">
        <v>24858.717515520795</v>
      </c>
      <c r="AD85" s="191">
        <v>2161.627610045286</v>
      </c>
      <c r="AE85" s="186">
        <v>8736.6266218030796</v>
      </c>
      <c r="AF85" s="186">
        <v>759.70666276548502</v>
      </c>
      <c r="AG85" s="186">
        <v>15497.703113672118</v>
      </c>
      <c r="AH85" s="186">
        <v>1347.6263577106188</v>
      </c>
      <c r="AI85" s="186">
        <v>624.38778004559663</v>
      </c>
      <c r="AJ85" s="192">
        <v>54.294589569182314</v>
      </c>
      <c r="AK85" s="187">
        <v>367.84364037763845</v>
      </c>
      <c r="AL85" s="31">
        <v>31.986403511098999</v>
      </c>
      <c r="AM85" s="29">
        <v>-9536.7180658269826</v>
      </c>
      <c r="AN85" s="24">
        <v>-829.27983181104173</v>
      </c>
      <c r="AO85" s="29">
        <v>124866.52139357341</v>
      </c>
      <c r="AP85" s="191">
        <v>10857.958382049861</v>
      </c>
      <c r="AQ85" s="186">
        <v>87286.042926672933</v>
      </c>
      <c r="AR85" s="186">
        <v>7590.0906892759067</v>
      </c>
      <c r="AS85" s="186">
        <v>35145.17936865682</v>
      </c>
      <c r="AT85" s="186">
        <v>3056.102553796245</v>
      </c>
      <c r="AU85" s="186">
        <v>37580.478466900466</v>
      </c>
      <c r="AV85" s="186">
        <v>3267.867692773953</v>
      </c>
      <c r="AW85" s="186">
        <v>-4464.5584940772333</v>
      </c>
      <c r="AX85" s="186">
        <v>-388.22247774584633</v>
      </c>
      <c r="AY85" s="186">
        <v>-2029.2593958335901</v>
      </c>
      <c r="AZ85" s="192">
        <v>-176.45733876813827</v>
      </c>
      <c r="BA85" s="187">
        <v>-1.4799999999999999E-23</v>
      </c>
      <c r="BB85" s="31" t="s">
        <v>58</v>
      </c>
      <c r="BC85" s="35">
        <v>3</v>
      </c>
    </row>
    <row r="86" spans="1:55">
      <c r="A86" s="1">
        <v>0</v>
      </c>
      <c r="B86" s="3">
        <v>66</v>
      </c>
      <c r="C86" s="16">
        <v>41</v>
      </c>
      <c r="D86" s="18" t="s">
        <v>126</v>
      </c>
      <c r="E86" s="17" t="s">
        <v>127</v>
      </c>
      <c r="F86" s="13" t="s">
        <v>58</v>
      </c>
      <c r="G86" s="20" t="s">
        <v>68</v>
      </c>
      <c r="H86" s="18">
        <v>0</v>
      </c>
      <c r="I86" s="180" t="s">
        <v>351</v>
      </c>
      <c r="J86" s="184" t="s">
        <v>361</v>
      </c>
      <c r="K86" s="181" t="s">
        <v>362</v>
      </c>
      <c r="L86" s="22">
        <v>2</v>
      </c>
      <c r="M86" s="26">
        <v>0.82213708017501885</v>
      </c>
      <c r="N86" s="24">
        <v>33.5</v>
      </c>
      <c r="O86" s="28">
        <v>586551.2992105931</v>
      </c>
      <c r="P86" s="24">
        <v>17508.994006286361</v>
      </c>
      <c r="Q86" s="28">
        <v>630632.94114476605</v>
      </c>
      <c r="R86" s="24">
        <v>18824.863914769136</v>
      </c>
      <c r="S86" s="29">
        <v>450228.62281863071</v>
      </c>
      <c r="T86" s="191">
        <v>13439.660382645692</v>
      </c>
      <c r="U86" s="186">
        <v>402634.4</v>
      </c>
      <c r="V86" s="186">
        <v>12018.937313432836</v>
      </c>
      <c r="W86" s="186">
        <v>21981.61</v>
      </c>
      <c r="X86" s="186">
        <v>656.16746268656709</v>
      </c>
      <c r="Y86" s="186">
        <v>25612.612818630678</v>
      </c>
      <c r="Z86" s="192">
        <v>764.5556065262889</v>
      </c>
      <c r="AA86" s="187">
        <v>63799.39948203379</v>
      </c>
      <c r="AB86" s="31">
        <v>1904.4596860308593</v>
      </c>
      <c r="AC86" s="29">
        <v>114904.63248447923</v>
      </c>
      <c r="AD86" s="191">
        <v>3429.9890293874391</v>
      </c>
      <c r="AE86" s="186">
        <v>40383.37337819692</v>
      </c>
      <c r="AF86" s="186">
        <v>1205.4738321849827</v>
      </c>
      <c r="AG86" s="186">
        <v>71635.146886327886</v>
      </c>
      <c r="AH86" s="186">
        <v>2138.3625936217281</v>
      </c>
      <c r="AI86" s="186">
        <v>2886.1122199544034</v>
      </c>
      <c r="AJ86" s="192">
        <v>86.152603580728453</v>
      </c>
      <c r="AK86" s="187">
        <v>1700.2863596223615</v>
      </c>
      <c r="AL86" s="31">
        <v>50.754816705145124</v>
      </c>
      <c r="AM86" s="29">
        <v>-44081.641934173022</v>
      </c>
      <c r="AN86" s="24">
        <v>-1315.8699084827765</v>
      </c>
      <c r="AO86" s="29">
        <v>577171.4386064267</v>
      </c>
      <c r="AP86" s="191">
        <v>17228.998167356018</v>
      </c>
      <c r="AQ86" s="186">
        <v>403462.91707332712</v>
      </c>
      <c r="AR86" s="186">
        <v>12043.669166367972</v>
      </c>
      <c r="AS86" s="186">
        <v>162451.8206313432</v>
      </c>
      <c r="AT86" s="186">
        <v>4849.3080785475568</v>
      </c>
      <c r="AU86" s="186">
        <v>173708.52153309956</v>
      </c>
      <c r="AV86" s="186">
        <v>5185.3290009880448</v>
      </c>
      <c r="AW86" s="186">
        <v>-20636.561505922764</v>
      </c>
      <c r="AX86" s="186">
        <v>-616.01676137082882</v>
      </c>
      <c r="AY86" s="186">
        <v>-9379.8606041664116</v>
      </c>
      <c r="AZ86" s="192">
        <v>-279.9958389303406</v>
      </c>
      <c r="BA86" s="187">
        <v>2.5000000000000001E-23</v>
      </c>
      <c r="BB86" s="31" t="s">
        <v>58</v>
      </c>
      <c r="BC86" s="35">
        <v>4</v>
      </c>
    </row>
    <row r="87" spans="1:55">
      <c r="A87" s="1">
        <v>1</v>
      </c>
      <c r="B87" s="3">
        <v>68</v>
      </c>
      <c r="C87" s="16">
        <v>42</v>
      </c>
      <c r="D87" s="18" t="s">
        <v>128</v>
      </c>
      <c r="E87" s="17" t="s">
        <v>129</v>
      </c>
      <c r="F87" s="13" t="s">
        <v>58</v>
      </c>
      <c r="G87" s="20" t="s">
        <v>68</v>
      </c>
      <c r="H87" s="18">
        <v>0</v>
      </c>
      <c r="I87" s="180" t="s">
        <v>351</v>
      </c>
      <c r="J87" s="184" t="s">
        <v>359</v>
      </c>
      <c r="K87" s="181" t="s">
        <v>360</v>
      </c>
      <c r="L87" s="22">
        <v>1</v>
      </c>
      <c r="M87" s="26">
        <v>0.13082941134925402</v>
      </c>
      <c r="N87" s="24">
        <v>5</v>
      </c>
      <c r="O87" s="28">
        <v>91340.149652300155</v>
      </c>
      <c r="P87" s="24">
        <v>18268.02993046003</v>
      </c>
      <c r="Q87" s="28">
        <v>94023.820659954567</v>
      </c>
      <c r="R87" s="24">
        <v>18804.764131990913</v>
      </c>
      <c r="S87" s="29">
        <v>53627.1</v>
      </c>
      <c r="T87" s="191">
        <v>10725.42</v>
      </c>
      <c r="U87" s="186">
        <v>48178.1</v>
      </c>
      <c r="V87" s="186">
        <v>9635.6200000000008</v>
      </c>
      <c r="W87" s="186">
        <v>2079.5</v>
      </c>
      <c r="X87" s="186">
        <v>415.9</v>
      </c>
      <c r="Y87" s="186">
        <v>3369.5</v>
      </c>
      <c r="Z87" s="192">
        <v>673.9</v>
      </c>
      <c r="AA87" s="187">
        <v>12593.8144478904</v>
      </c>
      <c r="AB87" s="31">
        <v>2518.7628895780795</v>
      </c>
      <c r="AC87" s="29">
        <v>27645.64010156356</v>
      </c>
      <c r="AD87" s="191">
        <v>5529.1280203127117</v>
      </c>
      <c r="AE87" s="186">
        <v>2869.2629940062347</v>
      </c>
      <c r="AF87" s="186">
        <v>573.85259880124704</v>
      </c>
      <c r="AG87" s="186">
        <v>23632.483232366256</v>
      </c>
      <c r="AH87" s="186">
        <v>4726.4966464732506</v>
      </c>
      <c r="AI87" s="186">
        <v>1143.8938751910675</v>
      </c>
      <c r="AJ87" s="192">
        <v>228.7787750382135</v>
      </c>
      <c r="AK87" s="187">
        <v>157.26611050059776</v>
      </c>
      <c r="AL87" s="31">
        <v>31.453222100119554</v>
      </c>
      <c r="AM87" s="29">
        <v>-2683.67100765441</v>
      </c>
      <c r="AN87" s="24">
        <v>-536.73420153088205</v>
      </c>
      <c r="AO87" s="29">
        <v>77634.460519352302</v>
      </c>
      <c r="AP87" s="191">
        <v>15526.892103870459</v>
      </c>
      <c r="AQ87" s="186">
        <v>59681.787035184963</v>
      </c>
      <c r="AR87" s="186">
        <v>11936.357407036992</v>
      </c>
      <c r="AS87" s="186">
        <v>29635.085770598973</v>
      </c>
      <c r="AT87" s="186">
        <v>5927.0171541197933</v>
      </c>
      <c r="AU87" s="186">
        <v>17952.673484167335</v>
      </c>
      <c r="AV87" s="186">
        <v>3590.5346968334666</v>
      </c>
      <c r="AW87" s="186">
        <v>-2023.276846516213</v>
      </c>
      <c r="AX87" s="186">
        <v>-404.65536930324259</v>
      </c>
      <c r="AY87" s="186">
        <v>-13705.689132947849</v>
      </c>
      <c r="AZ87" s="192">
        <v>-2741.1378265895701</v>
      </c>
      <c r="BA87" s="187">
        <v>1.9499999999999997E-23</v>
      </c>
      <c r="BB87" s="31" t="s">
        <v>58</v>
      </c>
      <c r="BC87" s="35">
        <v>5</v>
      </c>
    </row>
    <row r="88" spans="1:55">
      <c r="A88" s="1">
        <v>0</v>
      </c>
      <c r="B88" s="3">
        <v>68</v>
      </c>
      <c r="C88" s="16">
        <v>42</v>
      </c>
      <c r="D88" s="18" t="s">
        <v>128</v>
      </c>
      <c r="E88" s="17" t="s">
        <v>129</v>
      </c>
      <c r="F88" s="13" t="s">
        <v>58</v>
      </c>
      <c r="G88" s="20" t="s">
        <v>68</v>
      </c>
      <c r="H88" s="18">
        <v>0</v>
      </c>
      <c r="I88" s="180" t="s">
        <v>351</v>
      </c>
      <c r="J88" s="184" t="s">
        <v>361</v>
      </c>
      <c r="K88" s="181" t="s">
        <v>362</v>
      </c>
      <c r="L88" s="22">
        <v>2</v>
      </c>
      <c r="M88" s="26">
        <v>0.86917058865074603</v>
      </c>
      <c r="N88" s="24">
        <v>31.5</v>
      </c>
      <c r="O88" s="28">
        <v>606822.0503476999</v>
      </c>
      <c r="P88" s="24">
        <v>19264.192074530154</v>
      </c>
      <c r="Q88" s="28">
        <v>624651.1293400455</v>
      </c>
      <c r="R88" s="24">
        <v>19830.194582223667</v>
      </c>
      <c r="S88" s="29">
        <v>356273.85</v>
      </c>
      <c r="T88" s="191">
        <v>11310.280952380954</v>
      </c>
      <c r="U88" s="186">
        <v>315571.90000000002</v>
      </c>
      <c r="V88" s="186">
        <v>10018.155555555555</v>
      </c>
      <c r="W88" s="186">
        <v>17724.3</v>
      </c>
      <c r="X88" s="186">
        <v>562.67619047619041</v>
      </c>
      <c r="Y88" s="186">
        <v>22977.65</v>
      </c>
      <c r="Z88" s="192">
        <v>729.44920634920629</v>
      </c>
      <c r="AA88" s="187">
        <v>83667.525552109597</v>
      </c>
      <c r="AB88" s="31">
        <v>2656.1119222891934</v>
      </c>
      <c r="AC88" s="29">
        <v>183664.94989843646</v>
      </c>
      <c r="AD88" s="191">
        <v>5830.6333301090935</v>
      </c>
      <c r="AE88" s="186">
        <v>19062.067005993766</v>
      </c>
      <c r="AF88" s="186">
        <v>605.14498431726236</v>
      </c>
      <c r="AG88" s="186">
        <v>157003.37676763374</v>
      </c>
      <c r="AH88" s="186">
        <v>4984.2341830994837</v>
      </c>
      <c r="AI88" s="186">
        <v>7599.5061248089314</v>
      </c>
      <c r="AJ88" s="192">
        <v>241.25416269234708</v>
      </c>
      <c r="AK88" s="187">
        <v>1044.8038894994022</v>
      </c>
      <c r="AL88" s="31">
        <v>33.168377444425467</v>
      </c>
      <c r="AM88" s="29">
        <v>-17829.078992345589</v>
      </c>
      <c r="AN88" s="24">
        <v>-566.00250769351067</v>
      </c>
      <c r="AO88" s="29">
        <v>515767.73948064778</v>
      </c>
      <c r="AP88" s="191">
        <v>16373.579031131674</v>
      </c>
      <c r="AQ88" s="186">
        <v>396498.41296481504</v>
      </c>
      <c r="AR88" s="186">
        <v>12587.251205232224</v>
      </c>
      <c r="AS88" s="186">
        <v>196881.91422940104</v>
      </c>
      <c r="AT88" s="186">
        <v>6250.2194993460635</v>
      </c>
      <c r="AU88" s="186">
        <v>119269.32651583268</v>
      </c>
      <c r="AV88" s="186">
        <v>3786.3278258994492</v>
      </c>
      <c r="AW88" s="186">
        <v>-13441.723153483788</v>
      </c>
      <c r="AX88" s="186">
        <v>-426.72136995186628</v>
      </c>
      <c r="AY88" s="186">
        <v>-91054.310867052147</v>
      </c>
      <c r="AZ88" s="192">
        <v>-2890.6130433984813</v>
      </c>
      <c r="BA88" s="187">
        <v>1.0000000000000001E-24</v>
      </c>
      <c r="BB88" s="31" t="s">
        <v>58</v>
      </c>
      <c r="BC88" s="35">
        <v>4</v>
      </c>
    </row>
    <row r="89" spans="1:55">
      <c r="A89" s="1">
        <v>1</v>
      </c>
      <c r="B89" s="3">
        <v>70</v>
      </c>
      <c r="C89" s="16">
        <v>43</v>
      </c>
      <c r="D89" s="18" t="s">
        <v>130</v>
      </c>
      <c r="E89" s="17" t="s">
        <v>131</v>
      </c>
      <c r="F89" s="13" t="s">
        <v>58</v>
      </c>
      <c r="G89" s="20" t="s">
        <v>68</v>
      </c>
      <c r="H89" s="18">
        <v>0</v>
      </c>
      <c r="I89" s="180" t="s">
        <v>351</v>
      </c>
      <c r="J89" s="184" t="s">
        <v>359</v>
      </c>
      <c r="K89" s="181" t="s">
        <v>360</v>
      </c>
      <c r="L89" s="22">
        <v>1</v>
      </c>
      <c r="M89" s="26">
        <v>0.21108135413043003</v>
      </c>
      <c r="N89" s="24">
        <v>34</v>
      </c>
      <c r="O89" s="28">
        <v>399640.87658666394</v>
      </c>
      <c r="P89" s="24">
        <v>11754.143429019527</v>
      </c>
      <c r="Q89" s="28">
        <v>416113.42271944543</v>
      </c>
      <c r="R89" s="24">
        <v>12238.63007998369</v>
      </c>
      <c r="S89" s="29">
        <v>263433.15000000002</v>
      </c>
      <c r="T89" s="191">
        <v>7748.0338235294112</v>
      </c>
      <c r="U89" s="186">
        <v>256719.2</v>
      </c>
      <c r="V89" s="186">
        <v>7550.5647058823524</v>
      </c>
      <c r="W89" s="186">
        <v>3955.1</v>
      </c>
      <c r="X89" s="186">
        <v>116.32647058823528</v>
      </c>
      <c r="Y89" s="186">
        <v>2758.85</v>
      </c>
      <c r="Z89" s="192">
        <v>81.142647058823528</v>
      </c>
      <c r="AA89" s="187">
        <v>46622.266917459827</v>
      </c>
      <c r="AB89" s="31">
        <v>1371.2431446311714</v>
      </c>
      <c r="AC89" s="29">
        <v>104422.08309120392</v>
      </c>
      <c r="AD89" s="191">
        <v>3071.2377379765853</v>
      </c>
      <c r="AE89" s="186">
        <v>43709.576419949437</v>
      </c>
      <c r="AF89" s="186">
        <v>1285.5757770573362</v>
      </c>
      <c r="AG89" s="186">
        <v>58096.195503078619</v>
      </c>
      <c r="AH89" s="186">
        <v>1708.711632443489</v>
      </c>
      <c r="AI89" s="186">
        <v>2616.3111681758542</v>
      </c>
      <c r="AJ89" s="192">
        <v>76.950328475760415</v>
      </c>
      <c r="AK89" s="187">
        <v>1635.9227107816585</v>
      </c>
      <c r="AL89" s="31">
        <v>48.115373846519375</v>
      </c>
      <c r="AM89" s="29">
        <v>-16472.54613278151</v>
      </c>
      <c r="AN89" s="24">
        <v>-484.48665096416198</v>
      </c>
      <c r="AO89" s="29">
        <v>457205.30960997654</v>
      </c>
      <c r="AP89" s="191">
        <v>13447.214988528722</v>
      </c>
      <c r="AQ89" s="186">
        <v>381880.29514447023</v>
      </c>
      <c r="AR89" s="186">
        <v>11231.773386602064</v>
      </c>
      <c r="AS89" s="186">
        <v>50602.0580926412</v>
      </c>
      <c r="AT89" s="186">
        <v>1488.2958262541526</v>
      </c>
      <c r="AU89" s="186">
        <v>75325.014465506349</v>
      </c>
      <c r="AV89" s="186">
        <v>2215.4416019266573</v>
      </c>
      <c r="AW89" s="186">
        <v>32841.476650447468</v>
      </c>
      <c r="AX89" s="186">
        <v>965.92578383669024</v>
      </c>
      <c r="AY89" s="186">
        <v>57564.433023312624</v>
      </c>
      <c r="AZ89" s="192">
        <v>1693.0715595091947</v>
      </c>
      <c r="BA89" s="187">
        <v>-5.5000000000000001E-23</v>
      </c>
      <c r="BB89" s="31" t="s">
        <v>65</v>
      </c>
      <c r="BC89" s="35">
        <v>3</v>
      </c>
    </row>
    <row r="90" spans="1:55">
      <c r="A90" s="1">
        <v>0</v>
      </c>
      <c r="B90" s="3">
        <v>70</v>
      </c>
      <c r="C90" s="16">
        <v>43</v>
      </c>
      <c r="D90" s="18" t="s">
        <v>130</v>
      </c>
      <c r="E90" s="17" t="s">
        <v>131</v>
      </c>
      <c r="F90" s="13" t="s">
        <v>58</v>
      </c>
      <c r="G90" s="20" t="s">
        <v>68</v>
      </c>
      <c r="H90" s="18">
        <v>0</v>
      </c>
      <c r="I90" s="180" t="s">
        <v>351</v>
      </c>
      <c r="J90" s="184" t="s">
        <v>361</v>
      </c>
      <c r="K90" s="181" t="s">
        <v>362</v>
      </c>
      <c r="L90" s="22">
        <v>2</v>
      </c>
      <c r="M90" s="26">
        <v>0.78891864586956995</v>
      </c>
      <c r="N90" s="24">
        <v>102.5</v>
      </c>
      <c r="O90" s="28">
        <v>1493661.7234133361</v>
      </c>
      <c r="P90" s="24">
        <v>14572.309496715476</v>
      </c>
      <c r="Q90" s="28">
        <v>1555228.0272805546</v>
      </c>
      <c r="R90" s="24">
        <v>15172.956363712728</v>
      </c>
      <c r="S90" s="29">
        <v>984584</v>
      </c>
      <c r="T90" s="191">
        <v>9605.69756097561</v>
      </c>
      <c r="U90" s="186">
        <v>877485.8</v>
      </c>
      <c r="V90" s="186">
        <v>8560.8370731707309</v>
      </c>
      <c r="W90" s="186">
        <v>41536.050000000003</v>
      </c>
      <c r="X90" s="186">
        <v>405.22975609756099</v>
      </c>
      <c r="Y90" s="186">
        <v>65562.149999999994</v>
      </c>
      <c r="Z90" s="192">
        <v>639.63073170731707</v>
      </c>
      <c r="AA90" s="187">
        <v>174251.1830825402</v>
      </c>
      <c r="AB90" s="31">
        <v>1700.0115422686843</v>
      </c>
      <c r="AC90" s="29">
        <v>390278.56690879614</v>
      </c>
      <c r="AD90" s="191">
        <v>3807.5957747199623</v>
      </c>
      <c r="AE90" s="186">
        <v>163364.97358005057</v>
      </c>
      <c r="AF90" s="186">
        <v>1593.804620293176</v>
      </c>
      <c r="AG90" s="186">
        <v>217135.10449692141</v>
      </c>
      <c r="AH90" s="186">
        <v>2118.3912633845985</v>
      </c>
      <c r="AI90" s="186">
        <v>9778.4888318241465</v>
      </c>
      <c r="AJ90" s="192">
        <v>95.399891042186781</v>
      </c>
      <c r="AK90" s="187">
        <v>6114.2772892183402</v>
      </c>
      <c r="AL90" s="31">
        <v>59.651485748471622</v>
      </c>
      <c r="AM90" s="29">
        <v>-61566.303867218492</v>
      </c>
      <c r="AN90" s="24">
        <v>-600.64686699725348</v>
      </c>
      <c r="AO90" s="29">
        <v>1708809.3603900233</v>
      </c>
      <c r="AP90" s="191">
        <v>16671.310833073399</v>
      </c>
      <c r="AQ90" s="186">
        <v>1427281.3748555297</v>
      </c>
      <c r="AR90" s="186">
        <v>13924.69634005395</v>
      </c>
      <c r="AS90" s="186">
        <v>189125.69190735882</v>
      </c>
      <c r="AT90" s="186">
        <v>1845.1287015352077</v>
      </c>
      <c r="AU90" s="186">
        <v>281527.9855344937</v>
      </c>
      <c r="AV90" s="186">
        <v>2746.6144930194505</v>
      </c>
      <c r="AW90" s="186">
        <v>122745.34334955254</v>
      </c>
      <c r="AX90" s="186">
        <v>1197.5155448736832</v>
      </c>
      <c r="AY90" s="186">
        <v>215147.63697668738</v>
      </c>
      <c r="AZ90" s="192">
        <v>2099.0013363579255</v>
      </c>
      <c r="BA90" s="187">
        <v>1E-22</v>
      </c>
      <c r="BB90" s="31" t="s">
        <v>65</v>
      </c>
      <c r="BC90" s="35">
        <v>2</v>
      </c>
    </row>
    <row r="91" spans="1:55">
      <c r="A91" s="1">
        <v>1</v>
      </c>
      <c r="B91" s="3">
        <v>72</v>
      </c>
      <c r="C91" s="16">
        <v>44</v>
      </c>
      <c r="D91" s="18" t="s">
        <v>132</v>
      </c>
      <c r="E91" s="17" t="s">
        <v>133</v>
      </c>
      <c r="F91" s="13" t="s">
        <v>58</v>
      </c>
      <c r="G91" s="20" t="s">
        <v>63</v>
      </c>
      <c r="H91" s="18">
        <v>0</v>
      </c>
      <c r="I91" s="180" t="s">
        <v>351</v>
      </c>
      <c r="J91" s="184" t="s">
        <v>357</v>
      </c>
      <c r="K91" s="181" t="s">
        <v>358</v>
      </c>
      <c r="L91" s="22">
        <v>3</v>
      </c>
      <c r="M91" s="26">
        <v>1</v>
      </c>
      <c r="N91" s="24">
        <v>181</v>
      </c>
      <c r="O91" s="28">
        <v>4248842.78</v>
      </c>
      <c r="P91" s="24">
        <v>23474.269502762429</v>
      </c>
      <c r="Q91" s="28">
        <v>4341654.42</v>
      </c>
      <c r="R91" s="24">
        <v>23987.040994475137</v>
      </c>
      <c r="S91" s="29">
        <v>2836119.1</v>
      </c>
      <c r="T91" s="191">
        <v>15669.166298342541</v>
      </c>
      <c r="U91" s="186">
        <v>2538078.35</v>
      </c>
      <c r="V91" s="186">
        <v>14022.532320441989</v>
      </c>
      <c r="W91" s="186">
        <v>120396.85</v>
      </c>
      <c r="X91" s="186">
        <v>665.17596685082867</v>
      </c>
      <c r="Y91" s="186">
        <v>177643.9</v>
      </c>
      <c r="Z91" s="192">
        <v>981.45801104972361</v>
      </c>
      <c r="AA91" s="187">
        <v>336422.54</v>
      </c>
      <c r="AB91" s="31">
        <v>1858.6880662983424</v>
      </c>
      <c r="AC91" s="29">
        <v>1157524.75</v>
      </c>
      <c r="AD91" s="191">
        <v>6395.1643646408838</v>
      </c>
      <c r="AE91" s="186">
        <v>694549.5</v>
      </c>
      <c r="AF91" s="186">
        <v>3837.2900552486185</v>
      </c>
      <c r="AG91" s="186">
        <v>359759.3</v>
      </c>
      <c r="AH91" s="186">
        <v>1987.62044198895</v>
      </c>
      <c r="AI91" s="186">
        <v>103215.95</v>
      </c>
      <c r="AJ91" s="192">
        <v>570.25386740331487</v>
      </c>
      <c r="AK91" s="187">
        <v>11588.03</v>
      </c>
      <c r="AL91" s="31">
        <v>64.02226519337016</v>
      </c>
      <c r="AM91" s="29">
        <v>-92811.64</v>
      </c>
      <c r="AN91" s="24">
        <v>-512.77149171270719</v>
      </c>
      <c r="AO91" s="29">
        <v>3876602.27</v>
      </c>
      <c r="AP91" s="191">
        <v>21417.692099447511</v>
      </c>
      <c r="AQ91" s="186">
        <v>3241286.27</v>
      </c>
      <c r="AR91" s="186">
        <v>17907.658950276244</v>
      </c>
      <c r="AS91" s="186">
        <v>564840</v>
      </c>
      <c r="AT91" s="186">
        <v>3120.662983425414</v>
      </c>
      <c r="AU91" s="186">
        <v>635316</v>
      </c>
      <c r="AV91" s="186">
        <v>3510.03314917127</v>
      </c>
      <c r="AW91" s="186">
        <v>-442716.51</v>
      </c>
      <c r="AX91" s="186">
        <v>-2445.9475690607733</v>
      </c>
      <c r="AY91" s="186">
        <v>-372240.51</v>
      </c>
      <c r="AZ91" s="192">
        <v>-2056.5774033149169</v>
      </c>
      <c r="BA91" s="187">
        <v>0</v>
      </c>
      <c r="BB91" s="31" t="s">
        <v>65</v>
      </c>
      <c r="BC91" s="35">
        <v>3</v>
      </c>
    </row>
    <row r="92" spans="1:55">
      <c r="A92" s="1">
        <v>0</v>
      </c>
      <c r="B92" s="3">
        <v>223</v>
      </c>
      <c r="C92" s="16">
        <v>106</v>
      </c>
      <c r="D92" s="18" t="s">
        <v>134</v>
      </c>
      <c r="E92" s="17" t="s">
        <v>135</v>
      </c>
      <c r="F92" s="13" t="s">
        <v>58</v>
      </c>
      <c r="G92" s="20" t="s">
        <v>68</v>
      </c>
      <c r="H92" s="18">
        <v>0</v>
      </c>
      <c r="I92" s="180" t="s">
        <v>351</v>
      </c>
      <c r="J92" s="184" t="s">
        <v>359</v>
      </c>
      <c r="K92" s="181" t="s">
        <v>360</v>
      </c>
      <c r="L92" s="22">
        <v>1</v>
      </c>
      <c r="M92" s="26">
        <v>0.20942130056961764</v>
      </c>
      <c r="N92" s="24">
        <v>28</v>
      </c>
      <c r="O92" s="28">
        <v>388151.91791760986</v>
      </c>
      <c r="P92" s="24">
        <v>13862.568497057495</v>
      </c>
      <c r="Q92" s="28">
        <v>397669.40609029005</v>
      </c>
      <c r="R92" s="24">
        <v>14202.47878893893</v>
      </c>
      <c r="S92" s="29">
        <v>268379.65000000002</v>
      </c>
      <c r="T92" s="191">
        <v>9584.9874999999993</v>
      </c>
      <c r="U92" s="186">
        <v>253803.6</v>
      </c>
      <c r="V92" s="186">
        <v>9064.414285714287</v>
      </c>
      <c r="W92" s="186">
        <v>2723.3</v>
      </c>
      <c r="X92" s="186">
        <v>97.260714285714286</v>
      </c>
      <c r="Y92" s="186">
        <v>11852.75</v>
      </c>
      <c r="Z92" s="192">
        <v>423.3125</v>
      </c>
      <c r="AA92" s="187">
        <v>28150.107561682176</v>
      </c>
      <c r="AB92" s="31">
        <v>1005.3609843457918</v>
      </c>
      <c r="AC92" s="29">
        <v>99732.148909609503</v>
      </c>
      <c r="AD92" s="191">
        <v>3561.8624610574811</v>
      </c>
      <c r="AE92" s="186">
        <v>41490.925027193669</v>
      </c>
      <c r="AF92" s="186">
        <v>1481.8187509712025</v>
      </c>
      <c r="AG92" s="186">
        <v>53891.459701064632</v>
      </c>
      <c r="AH92" s="186">
        <v>1924.6949893237368</v>
      </c>
      <c r="AI92" s="186">
        <v>4349.7641813511855</v>
      </c>
      <c r="AJ92" s="192">
        <v>155.34872076254234</v>
      </c>
      <c r="AK92" s="187">
        <v>1407.4996189983431</v>
      </c>
      <c r="AL92" s="31">
        <v>50.267843535655111</v>
      </c>
      <c r="AM92" s="29">
        <v>-9517.4881726801905</v>
      </c>
      <c r="AN92" s="24">
        <v>-339.91029188143534</v>
      </c>
      <c r="AO92" s="29">
        <v>369507.97721309908</v>
      </c>
      <c r="AP92" s="191">
        <v>13196.713471896395</v>
      </c>
      <c r="AQ92" s="186">
        <v>293199.0437115418</v>
      </c>
      <c r="AR92" s="186">
        <v>10471.394418269349</v>
      </c>
      <c r="AS92" s="186">
        <v>94952.874206068052</v>
      </c>
      <c r="AT92" s="186">
        <v>3391.1740787881445</v>
      </c>
      <c r="AU92" s="186">
        <v>76308.933501557272</v>
      </c>
      <c r="AV92" s="186">
        <v>2725.3190536270454</v>
      </c>
      <c r="AW92" s="186">
        <v>0</v>
      </c>
      <c r="AX92" s="186">
        <v>0</v>
      </c>
      <c r="AY92" s="186">
        <v>-18643.94070451078</v>
      </c>
      <c r="AZ92" s="192">
        <v>-665.85502516109932</v>
      </c>
      <c r="BA92" s="187">
        <v>4.0000000000000004E-23</v>
      </c>
      <c r="BB92" s="31" t="s">
        <v>65</v>
      </c>
      <c r="BC92" s="35">
        <v>4</v>
      </c>
    </row>
    <row r="93" spans="1:55">
      <c r="A93" s="1">
        <v>1</v>
      </c>
      <c r="B93" s="3">
        <v>223</v>
      </c>
      <c r="C93" s="16">
        <v>106</v>
      </c>
      <c r="D93" s="18" t="s">
        <v>134</v>
      </c>
      <c r="E93" s="17" t="s">
        <v>135</v>
      </c>
      <c r="F93" s="13" t="s">
        <v>58</v>
      </c>
      <c r="G93" s="20" t="s">
        <v>68</v>
      </c>
      <c r="H93" s="18">
        <v>0</v>
      </c>
      <c r="I93" s="180" t="s">
        <v>351</v>
      </c>
      <c r="J93" s="184" t="s">
        <v>361</v>
      </c>
      <c r="K93" s="181" t="s">
        <v>362</v>
      </c>
      <c r="L93" s="22">
        <v>2</v>
      </c>
      <c r="M93" s="26">
        <v>0.79057869943038239</v>
      </c>
      <c r="N93" s="24">
        <v>91</v>
      </c>
      <c r="O93" s="28">
        <v>1465298.1220823901</v>
      </c>
      <c r="P93" s="24">
        <v>16102.177165740552</v>
      </c>
      <c r="Q93" s="28">
        <v>1501227.2439097099</v>
      </c>
      <c r="R93" s="24">
        <v>16497.002680326485</v>
      </c>
      <c r="S93" s="29">
        <v>1013150.21</v>
      </c>
      <c r="T93" s="191">
        <v>11133.518791208791</v>
      </c>
      <c r="U93" s="186">
        <v>892170.65</v>
      </c>
      <c r="V93" s="186">
        <v>9804.0730769230777</v>
      </c>
      <c r="W93" s="186">
        <v>47380.76</v>
      </c>
      <c r="X93" s="186">
        <v>520.66769230769228</v>
      </c>
      <c r="Y93" s="186">
        <v>73598.8</v>
      </c>
      <c r="Z93" s="192">
        <v>808.77802197802191</v>
      </c>
      <c r="AA93" s="187">
        <v>106268.44243831783</v>
      </c>
      <c r="AB93" s="31">
        <v>1167.7850817397562</v>
      </c>
      <c r="AC93" s="29">
        <v>376495.19109039055</v>
      </c>
      <c r="AD93" s="191">
        <v>4137.3097922020925</v>
      </c>
      <c r="AE93" s="186">
        <v>156630.87497280634</v>
      </c>
      <c r="AF93" s="186">
        <v>1721.2184062945748</v>
      </c>
      <c r="AG93" s="186">
        <v>203443.68029893536</v>
      </c>
      <c r="AH93" s="186">
        <v>2235.644838449839</v>
      </c>
      <c r="AI93" s="186">
        <v>16420.635818648814</v>
      </c>
      <c r="AJ93" s="192">
        <v>180.44654745767926</v>
      </c>
      <c r="AK93" s="187">
        <v>5313.4003810016557</v>
      </c>
      <c r="AL93" s="31">
        <v>58.389015175842388</v>
      </c>
      <c r="AM93" s="29">
        <v>-35929.12182731981</v>
      </c>
      <c r="AN93" s="24">
        <v>-394.82551458593196</v>
      </c>
      <c r="AO93" s="29">
        <v>1394916.0627869011</v>
      </c>
      <c r="AP93" s="191">
        <v>15328.7479427132</v>
      </c>
      <c r="AQ93" s="186">
        <v>1106844.9962884584</v>
      </c>
      <c r="AR93" s="186">
        <v>12163.131827345695</v>
      </c>
      <c r="AS93" s="186">
        <v>358453.12579393201</v>
      </c>
      <c r="AT93" s="186">
        <v>3939.0453383948561</v>
      </c>
      <c r="AU93" s="186">
        <v>288071.06649844279</v>
      </c>
      <c r="AV93" s="186">
        <v>3165.6161153675025</v>
      </c>
      <c r="AW93" s="186">
        <v>0</v>
      </c>
      <c r="AX93" s="186">
        <v>0</v>
      </c>
      <c r="AY93" s="186">
        <v>-70382.05929548922</v>
      </c>
      <c r="AZ93" s="192">
        <v>-773.42922302735406</v>
      </c>
      <c r="BA93" s="187">
        <v>0</v>
      </c>
      <c r="BB93" s="31" t="s">
        <v>65</v>
      </c>
      <c r="BC93" s="35">
        <v>3</v>
      </c>
    </row>
    <row r="94" spans="1:55">
      <c r="A94" s="1">
        <v>0</v>
      </c>
      <c r="B94" s="3">
        <v>77</v>
      </c>
      <c r="C94" s="16">
        <v>47</v>
      </c>
      <c r="D94" s="18" t="s">
        <v>136</v>
      </c>
      <c r="E94" s="17" t="s">
        <v>137</v>
      </c>
      <c r="F94" s="13" t="s">
        <v>58</v>
      </c>
      <c r="G94" s="20" t="s">
        <v>68</v>
      </c>
      <c r="H94" s="18">
        <v>0</v>
      </c>
      <c r="I94" s="180" t="s">
        <v>351</v>
      </c>
      <c r="J94" s="184" t="s">
        <v>359</v>
      </c>
      <c r="K94" s="181" t="s">
        <v>360</v>
      </c>
      <c r="L94" s="22">
        <v>1</v>
      </c>
      <c r="M94" s="26">
        <v>0.16546088851734819</v>
      </c>
      <c r="N94" s="24">
        <v>23</v>
      </c>
      <c r="O94" s="28">
        <v>194313.03167602769</v>
      </c>
      <c r="P94" s="24">
        <v>8448.3926815664217</v>
      </c>
      <c r="Q94" s="28">
        <v>195542.18105090322</v>
      </c>
      <c r="R94" s="24">
        <v>8501.8339587349219</v>
      </c>
      <c r="S94" s="29">
        <v>136362.25</v>
      </c>
      <c r="T94" s="191">
        <v>5928.7934782608691</v>
      </c>
      <c r="U94" s="186">
        <v>133025.70000000001</v>
      </c>
      <c r="V94" s="186">
        <v>5783.7260869565216</v>
      </c>
      <c r="W94" s="186">
        <v>2661.05</v>
      </c>
      <c r="X94" s="186">
        <v>115.69782608695652</v>
      </c>
      <c r="Y94" s="186">
        <v>675.5</v>
      </c>
      <c r="Z94" s="192">
        <v>29.369565217391305</v>
      </c>
      <c r="AA94" s="187">
        <v>17794.987638263767</v>
      </c>
      <c r="AB94" s="31">
        <v>773.69511470712018</v>
      </c>
      <c r="AC94" s="29">
        <v>41203.517202989045</v>
      </c>
      <c r="AD94" s="191">
        <v>1791.4572696951757</v>
      </c>
      <c r="AE94" s="186">
        <v>15682.54847456278</v>
      </c>
      <c r="AF94" s="186">
        <v>681.84993367664254</v>
      </c>
      <c r="AG94" s="186">
        <v>24046.207556026719</v>
      </c>
      <c r="AH94" s="186">
        <v>1045.4872850446397</v>
      </c>
      <c r="AI94" s="186">
        <v>1474.7611723995501</v>
      </c>
      <c r="AJ94" s="192">
        <v>64.120050973893498</v>
      </c>
      <c r="AK94" s="187">
        <v>181.42620965038714</v>
      </c>
      <c r="AL94" s="31">
        <v>7.8880960717559621</v>
      </c>
      <c r="AM94" s="29">
        <v>-1229.1493748755136</v>
      </c>
      <c r="AN94" s="24">
        <v>-53.441277168500584</v>
      </c>
      <c r="AO94" s="29">
        <v>191908.44649451604</v>
      </c>
      <c r="AP94" s="191">
        <v>8343.8454997615681</v>
      </c>
      <c r="AQ94" s="186">
        <v>147824.53650595044</v>
      </c>
      <c r="AR94" s="186">
        <v>6427.1537611282793</v>
      </c>
      <c r="AS94" s="186">
        <v>45279.364908103438</v>
      </c>
      <c r="AT94" s="186">
        <v>1968.6680394827581</v>
      </c>
      <c r="AU94" s="186">
        <v>44083.909988565596</v>
      </c>
      <c r="AV94" s="186">
        <v>1916.6917386332868</v>
      </c>
      <c r="AW94" s="186">
        <v>-1209.1302619737994</v>
      </c>
      <c r="AX94" s="186">
        <v>-52.570880955382584</v>
      </c>
      <c r="AY94" s="186">
        <v>-2404.5851815116407</v>
      </c>
      <c r="AZ94" s="192">
        <v>-104.54718180485392</v>
      </c>
      <c r="BA94" s="187">
        <v>1.9399999999999999E-23</v>
      </c>
      <c r="BB94" s="31" t="s">
        <v>58</v>
      </c>
      <c r="BC94" s="35">
        <v>1</v>
      </c>
    </row>
    <row r="95" spans="1:55">
      <c r="A95" s="1">
        <v>1</v>
      </c>
      <c r="B95" s="3">
        <v>77</v>
      </c>
      <c r="C95" s="16">
        <v>47</v>
      </c>
      <c r="D95" s="18" t="s">
        <v>136</v>
      </c>
      <c r="E95" s="17" t="s">
        <v>137</v>
      </c>
      <c r="F95" s="13" t="s">
        <v>58</v>
      </c>
      <c r="G95" s="20" t="s">
        <v>68</v>
      </c>
      <c r="H95" s="18">
        <v>0</v>
      </c>
      <c r="I95" s="180" t="s">
        <v>351</v>
      </c>
      <c r="J95" s="184" t="s">
        <v>361</v>
      </c>
      <c r="K95" s="181" t="s">
        <v>362</v>
      </c>
      <c r="L95" s="22">
        <v>2</v>
      </c>
      <c r="M95" s="26">
        <v>0.83453911148265181</v>
      </c>
      <c r="N95" s="24">
        <v>55</v>
      </c>
      <c r="O95" s="28">
        <v>980061.36832397233</v>
      </c>
      <c r="P95" s="24">
        <v>17819.297605890406</v>
      </c>
      <c r="Q95" s="28">
        <v>986260.85894909676</v>
      </c>
      <c r="R95" s="24">
        <v>17932.015617256307</v>
      </c>
      <c r="S95" s="29">
        <v>687773.6</v>
      </c>
      <c r="T95" s="191">
        <v>12504.974545454545</v>
      </c>
      <c r="U95" s="186">
        <v>549215.30000000005</v>
      </c>
      <c r="V95" s="186">
        <v>9985.7327272727271</v>
      </c>
      <c r="W95" s="186">
        <v>16101.6</v>
      </c>
      <c r="X95" s="186">
        <v>292.75636363636363</v>
      </c>
      <c r="Y95" s="186">
        <v>122456.7</v>
      </c>
      <c r="Z95" s="192">
        <v>2226.4854545454546</v>
      </c>
      <c r="AA95" s="187">
        <v>89753.012361736241</v>
      </c>
      <c r="AB95" s="31">
        <v>1631.8729520315676</v>
      </c>
      <c r="AC95" s="29">
        <v>207819.18279701096</v>
      </c>
      <c r="AD95" s="191">
        <v>3778.5305963092896</v>
      </c>
      <c r="AE95" s="186">
        <v>79098.451525437224</v>
      </c>
      <c r="AF95" s="186">
        <v>1438.1536640988584</v>
      </c>
      <c r="AG95" s="186">
        <v>121282.4424439733</v>
      </c>
      <c r="AH95" s="186">
        <v>2205.1353171631508</v>
      </c>
      <c r="AI95" s="186">
        <v>7438.2888276004496</v>
      </c>
      <c r="AJ95" s="192">
        <v>135.2416150472809</v>
      </c>
      <c r="AK95" s="187">
        <v>915.06379034961276</v>
      </c>
      <c r="AL95" s="31">
        <v>16.637523460902052</v>
      </c>
      <c r="AM95" s="29">
        <v>-6199.4906251244856</v>
      </c>
      <c r="AN95" s="24">
        <v>-112.71801136589976</v>
      </c>
      <c r="AO95" s="29">
        <v>967933.30350548401</v>
      </c>
      <c r="AP95" s="191">
        <v>17598.787336463345</v>
      </c>
      <c r="AQ95" s="186">
        <v>745586.21349404962</v>
      </c>
      <c r="AR95" s="186">
        <v>13556.112972619083</v>
      </c>
      <c r="AS95" s="186">
        <v>228376.63509189658</v>
      </c>
      <c r="AT95" s="186">
        <v>4152.3024562163009</v>
      </c>
      <c r="AU95" s="186">
        <v>222347.09001143443</v>
      </c>
      <c r="AV95" s="186">
        <v>4042.6743638442613</v>
      </c>
      <c r="AW95" s="186">
        <v>-6098.5197380261998</v>
      </c>
      <c r="AX95" s="186">
        <v>-110.88217705502181</v>
      </c>
      <c r="AY95" s="186">
        <v>-12128.064818488359</v>
      </c>
      <c r="AZ95" s="192">
        <v>-220.51026942706105</v>
      </c>
      <c r="BA95" s="187">
        <v>-9.3999999999999998E-24</v>
      </c>
      <c r="BB95" s="31" t="s">
        <v>58</v>
      </c>
      <c r="BC95" s="35">
        <v>3</v>
      </c>
    </row>
    <row r="96" spans="1:55">
      <c r="A96" s="1">
        <v>0</v>
      </c>
      <c r="B96" s="3">
        <v>78</v>
      </c>
      <c r="C96" s="16">
        <v>48</v>
      </c>
      <c r="D96" s="18" t="s">
        <v>138</v>
      </c>
      <c r="E96" s="17" t="s">
        <v>139</v>
      </c>
      <c r="F96" s="13" t="s">
        <v>58</v>
      </c>
      <c r="G96" s="20" t="s">
        <v>59</v>
      </c>
      <c r="H96" s="18">
        <v>0</v>
      </c>
      <c r="I96" s="180" t="s">
        <v>351</v>
      </c>
      <c r="J96" s="184" t="s">
        <v>359</v>
      </c>
      <c r="K96" s="181" t="s">
        <v>360</v>
      </c>
      <c r="L96" s="22">
        <v>1</v>
      </c>
      <c r="M96" s="26">
        <v>0.16044049699908838</v>
      </c>
      <c r="N96" s="24">
        <v>53</v>
      </c>
      <c r="O96" s="28">
        <v>790918.27325655904</v>
      </c>
      <c r="P96" s="24">
        <v>14922.986287859605</v>
      </c>
      <c r="Q96" s="28">
        <v>813377.87315402017</v>
      </c>
      <c r="R96" s="24">
        <v>15346.752323660758</v>
      </c>
      <c r="S96" s="29">
        <v>541428.58186795993</v>
      </c>
      <c r="T96" s="191">
        <v>10215.633620150187</v>
      </c>
      <c r="U96" s="186">
        <v>488896.45</v>
      </c>
      <c r="V96" s="186">
        <v>9224.4613207547172</v>
      </c>
      <c r="W96" s="186">
        <v>17218.3</v>
      </c>
      <c r="X96" s="186">
        <v>324.87358490566038</v>
      </c>
      <c r="Y96" s="186">
        <v>35313.831867959889</v>
      </c>
      <c r="Z96" s="192">
        <v>666.29871448980919</v>
      </c>
      <c r="AA96" s="187">
        <v>73285.256148907691</v>
      </c>
      <c r="AB96" s="31">
        <v>1382.7406820548622</v>
      </c>
      <c r="AC96" s="29">
        <v>195097.8183196258</v>
      </c>
      <c r="AD96" s="191">
        <v>3681.090911691052</v>
      </c>
      <c r="AE96" s="186">
        <v>68508.092218610735</v>
      </c>
      <c r="AF96" s="186">
        <v>1292.605513558693</v>
      </c>
      <c r="AG96" s="186">
        <v>112380.64238730965</v>
      </c>
      <c r="AH96" s="186">
        <v>2120.3894790058421</v>
      </c>
      <c r="AI96" s="186">
        <v>14209.083713705413</v>
      </c>
      <c r="AJ96" s="192">
        <v>268.09591912651723</v>
      </c>
      <c r="AK96" s="187">
        <v>3566.2168175267561</v>
      </c>
      <c r="AL96" s="31">
        <v>67.287109764655781</v>
      </c>
      <c r="AM96" s="29">
        <v>-22459.599897461085</v>
      </c>
      <c r="AN96" s="24">
        <v>-423.76603580115255</v>
      </c>
      <c r="AO96" s="29">
        <v>798880.54043900117</v>
      </c>
      <c r="AP96" s="191">
        <v>15073.217744132098</v>
      </c>
      <c r="AQ96" s="186">
        <v>876877.56497162895</v>
      </c>
      <c r="AR96" s="186">
        <v>16544.85971644583</v>
      </c>
      <c r="AS96" s="186">
        <v>-86292.600429965692</v>
      </c>
      <c r="AT96" s="186">
        <v>-1628.1622722635032</v>
      </c>
      <c r="AU96" s="186">
        <v>-77997.024532627824</v>
      </c>
      <c r="AV96" s="186">
        <v>-1471.6419723137324</v>
      </c>
      <c r="AW96" s="186">
        <v>-333.3087148957261</v>
      </c>
      <c r="AX96" s="186">
        <v>-6.2888436772778515</v>
      </c>
      <c r="AY96" s="186">
        <v>7962.2671824421386</v>
      </c>
      <c r="AZ96" s="192">
        <v>150.23145627249315</v>
      </c>
      <c r="BA96" s="187">
        <v>1.1632999999999999E-22</v>
      </c>
      <c r="BB96" s="31" t="s">
        <v>58</v>
      </c>
      <c r="BC96" s="35">
        <v>5</v>
      </c>
    </row>
    <row r="97" spans="1:55">
      <c r="A97" s="1">
        <v>1</v>
      </c>
      <c r="B97" s="3">
        <v>78</v>
      </c>
      <c r="C97" s="16">
        <v>48</v>
      </c>
      <c r="D97" s="18" t="s">
        <v>138</v>
      </c>
      <c r="E97" s="17" t="s">
        <v>139</v>
      </c>
      <c r="F97" s="13" t="s">
        <v>58</v>
      </c>
      <c r="G97" s="20" t="s">
        <v>59</v>
      </c>
      <c r="H97" s="18">
        <v>0</v>
      </c>
      <c r="I97" s="180" t="s">
        <v>351</v>
      </c>
      <c r="J97" s="184" t="s">
        <v>361</v>
      </c>
      <c r="K97" s="181" t="s">
        <v>362</v>
      </c>
      <c r="L97" s="22">
        <v>2</v>
      </c>
      <c r="M97" s="26">
        <v>0.42735963281988715</v>
      </c>
      <c r="N97" s="24">
        <v>136.5</v>
      </c>
      <c r="O97" s="28">
        <v>2106740.8115258007</v>
      </c>
      <c r="P97" s="24">
        <v>15433.998619236636</v>
      </c>
      <c r="Q97" s="28">
        <v>2166565.6471813214</v>
      </c>
      <c r="R97" s="24">
        <v>15872.275803526165</v>
      </c>
      <c r="S97" s="29">
        <v>1442184.0138440749</v>
      </c>
      <c r="T97" s="191">
        <v>10565.450650872344</v>
      </c>
      <c r="U97" s="186">
        <v>1242635.5</v>
      </c>
      <c r="V97" s="186">
        <v>9103.5567765567757</v>
      </c>
      <c r="W97" s="186">
        <v>64125.54</v>
      </c>
      <c r="X97" s="186">
        <v>469.7841758241758</v>
      </c>
      <c r="Y97" s="186">
        <v>135422.97384407505</v>
      </c>
      <c r="Z97" s="192">
        <v>992.10969849139201</v>
      </c>
      <c r="AA97" s="187">
        <v>195207.32448919382</v>
      </c>
      <c r="AB97" s="31">
        <v>1430.0902892981228</v>
      </c>
      <c r="AC97" s="29">
        <v>519675.10423200752</v>
      </c>
      <c r="AD97" s="191">
        <v>3807.1436207473075</v>
      </c>
      <c r="AE97" s="186">
        <v>182482.56321409182</v>
      </c>
      <c r="AF97" s="186">
        <v>1336.8685949750316</v>
      </c>
      <c r="AG97" s="186">
        <v>299344.31122446968</v>
      </c>
      <c r="AH97" s="186">
        <v>2192.9986170290817</v>
      </c>
      <c r="AI97" s="186">
        <v>37848.229793446022</v>
      </c>
      <c r="AJ97" s="192">
        <v>277.27640874319434</v>
      </c>
      <c r="AK97" s="187">
        <v>9499.2046160452937</v>
      </c>
      <c r="AL97" s="31">
        <v>69.591242608390417</v>
      </c>
      <c r="AM97" s="29">
        <v>-59824.835655520823</v>
      </c>
      <c r="AN97" s="24">
        <v>-438.27718428952983</v>
      </c>
      <c r="AO97" s="29">
        <v>2127949.6187979551</v>
      </c>
      <c r="AP97" s="191">
        <v>15589.374496688315</v>
      </c>
      <c r="AQ97" s="186">
        <v>2335707.5127759133</v>
      </c>
      <c r="AR97" s="186">
        <v>17111.410350006692</v>
      </c>
      <c r="AS97" s="186">
        <v>-229854.52379291068</v>
      </c>
      <c r="AT97" s="186">
        <v>-1683.9159252227887</v>
      </c>
      <c r="AU97" s="186">
        <v>-207757.89397795842</v>
      </c>
      <c r="AV97" s="186">
        <v>-1522.0358533183764</v>
      </c>
      <c r="AW97" s="186">
        <v>-887.82254279800259</v>
      </c>
      <c r="AX97" s="186">
        <v>-6.5041944527326212</v>
      </c>
      <c r="AY97" s="186">
        <v>21208.807272154263</v>
      </c>
      <c r="AZ97" s="192">
        <v>155.37587745167957</v>
      </c>
      <c r="BA97" s="187">
        <v>-1.352E-22</v>
      </c>
      <c r="BB97" s="31" t="s">
        <v>58</v>
      </c>
      <c r="BC97" s="35">
        <v>2</v>
      </c>
    </row>
    <row r="98" spans="1:55">
      <c r="A98" s="1">
        <v>0</v>
      </c>
      <c r="B98" s="3">
        <v>78</v>
      </c>
      <c r="C98" s="16">
        <v>48</v>
      </c>
      <c r="D98" s="18" t="s">
        <v>138</v>
      </c>
      <c r="E98" s="17" t="s">
        <v>139</v>
      </c>
      <c r="F98" s="13" t="s">
        <v>58</v>
      </c>
      <c r="G98" s="20" t="s">
        <v>59</v>
      </c>
      <c r="H98" s="18">
        <v>0</v>
      </c>
      <c r="I98" s="180" t="s">
        <v>351</v>
      </c>
      <c r="J98" s="184" t="s">
        <v>357</v>
      </c>
      <c r="K98" s="181" t="s">
        <v>358</v>
      </c>
      <c r="L98" s="22">
        <v>3</v>
      </c>
      <c r="M98" s="26">
        <v>0.4121998701810245</v>
      </c>
      <c r="N98" s="24">
        <v>79</v>
      </c>
      <c r="O98" s="28">
        <v>2032008.2252176402</v>
      </c>
      <c r="P98" s="24">
        <v>25721.623104020764</v>
      </c>
      <c r="Q98" s="28">
        <v>2089710.8896646581</v>
      </c>
      <c r="R98" s="24">
        <v>26452.036578033651</v>
      </c>
      <c r="S98" s="29">
        <v>1391025.3042879652</v>
      </c>
      <c r="T98" s="191">
        <v>17607.915244151456</v>
      </c>
      <c r="U98" s="186">
        <v>1144991.55</v>
      </c>
      <c r="V98" s="186">
        <v>14493.563924050633</v>
      </c>
      <c r="W98" s="186">
        <v>77555.360000000001</v>
      </c>
      <c r="X98" s="186">
        <v>981.71341772151891</v>
      </c>
      <c r="Y98" s="186">
        <v>168478.39428796509</v>
      </c>
      <c r="Z98" s="192">
        <v>2132.6379023793047</v>
      </c>
      <c r="AA98" s="187">
        <v>188282.71936189852</v>
      </c>
      <c r="AB98" s="31">
        <v>2383.3255615430189</v>
      </c>
      <c r="AC98" s="29">
        <v>501240.62744836678</v>
      </c>
      <c r="AD98" s="191">
        <v>6344.8180689666669</v>
      </c>
      <c r="AE98" s="186">
        <v>176009.34456729746</v>
      </c>
      <c r="AF98" s="186">
        <v>2227.9663869278156</v>
      </c>
      <c r="AG98" s="186">
        <v>288725.64638822072</v>
      </c>
      <c r="AH98" s="186">
        <v>3654.7550175724136</v>
      </c>
      <c r="AI98" s="186">
        <v>36505.636492848564</v>
      </c>
      <c r="AJ98" s="192">
        <v>462.09666446643746</v>
      </c>
      <c r="AK98" s="187">
        <v>9162.2385664279518</v>
      </c>
      <c r="AL98" s="31">
        <v>115.97770337250569</v>
      </c>
      <c r="AM98" s="29">
        <v>-57702.664447018098</v>
      </c>
      <c r="AN98" s="24">
        <v>-730.41347401288726</v>
      </c>
      <c r="AO98" s="29">
        <v>2052464.6907630439</v>
      </c>
      <c r="AP98" s="191">
        <v>25980.565705861314</v>
      </c>
      <c r="AQ98" s="186">
        <v>2252852.7722524577</v>
      </c>
      <c r="AR98" s="186">
        <v>28517.123699398198</v>
      </c>
      <c r="AS98" s="186">
        <v>-221700.87577712367</v>
      </c>
      <c r="AT98" s="186">
        <v>-2806.3401997104256</v>
      </c>
      <c r="AU98" s="186">
        <v>-200388.0814894138</v>
      </c>
      <c r="AV98" s="186">
        <v>-2536.5579935368828</v>
      </c>
      <c r="AW98" s="186">
        <v>-856.32874230627112</v>
      </c>
      <c r="AX98" s="186">
        <v>-10.839604332990774</v>
      </c>
      <c r="AY98" s="186">
        <v>20456.4655454036</v>
      </c>
      <c r="AZ98" s="192">
        <v>258.9426018405519</v>
      </c>
      <c r="BA98" s="187">
        <v>-4.1199999999999998E-23</v>
      </c>
      <c r="BB98" s="31" t="s">
        <v>58</v>
      </c>
      <c r="BC98" s="35">
        <v>5</v>
      </c>
    </row>
    <row r="99" spans="1:55">
      <c r="A99" s="1">
        <v>1</v>
      </c>
      <c r="B99" s="3">
        <v>79</v>
      </c>
      <c r="C99" s="16">
        <v>49</v>
      </c>
      <c r="D99" s="18" t="s">
        <v>140</v>
      </c>
      <c r="E99" s="17" t="s">
        <v>141</v>
      </c>
      <c r="F99" s="13" t="s">
        <v>58</v>
      </c>
      <c r="G99" s="20" t="s">
        <v>68</v>
      </c>
      <c r="H99" s="18">
        <v>0</v>
      </c>
      <c r="I99" s="180" t="s">
        <v>351</v>
      </c>
      <c r="J99" s="184" t="s">
        <v>359</v>
      </c>
      <c r="K99" s="181" t="s">
        <v>360</v>
      </c>
      <c r="L99" s="22">
        <v>1</v>
      </c>
      <c r="M99" s="26">
        <v>0.17246904826166501</v>
      </c>
      <c r="N99" s="24">
        <v>14.5</v>
      </c>
      <c r="O99" s="28">
        <v>213560.2629517465</v>
      </c>
      <c r="P99" s="24">
        <v>14728.293996672171</v>
      </c>
      <c r="Q99" s="28">
        <v>219051.91890506551</v>
      </c>
      <c r="R99" s="24">
        <v>15107.028890004516</v>
      </c>
      <c r="S99" s="29">
        <v>152212.79999999999</v>
      </c>
      <c r="T99" s="191">
        <v>10497.434482758619</v>
      </c>
      <c r="U99" s="186">
        <v>130982.55</v>
      </c>
      <c r="V99" s="186">
        <v>9033.2793103448275</v>
      </c>
      <c r="W99" s="186">
        <v>1996.75</v>
      </c>
      <c r="X99" s="186">
        <v>137.70689655172413</v>
      </c>
      <c r="Y99" s="186">
        <v>19233.5</v>
      </c>
      <c r="Z99" s="192">
        <v>1326.4482758620688</v>
      </c>
      <c r="AA99" s="187">
        <v>31769.548930158628</v>
      </c>
      <c r="AB99" s="31">
        <v>2191.0033744936982</v>
      </c>
      <c r="AC99" s="29">
        <v>34684.529375281709</v>
      </c>
      <c r="AD99" s="191">
        <v>2392.036508640118</v>
      </c>
      <c r="AE99" s="186">
        <v>8976.6690239231393</v>
      </c>
      <c r="AF99" s="186">
        <v>619.08062233952694</v>
      </c>
      <c r="AG99" s="186">
        <v>25531.145115128707</v>
      </c>
      <c r="AH99" s="186">
        <v>1760.7686286295657</v>
      </c>
      <c r="AI99" s="186">
        <v>176.71523622986717</v>
      </c>
      <c r="AJ99" s="192">
        <v>12.187257671025323</v>
      </c>
      <c r="AK99" s="187">
        <v>385.0405996251323</v>
      </c>
      <c r="AL99" s="31">
        <v>26.554524112078091</v>
      </c>
      <c r="AM99" s="29">
        <v>-5491.6559533189793</v>
      </c>
      <c r="AN99" s="24">
        <v>-378.7348933323434</v>
      </c>
      <c r="AO99" s="29">
        <v>197599.42704934807</v>
      </c>
      <c r="AP99" s="191">
        <v>13627.546693058488</v>
      </c>
      <c r="AQ99" s="186">
        <v>133907.81480965303</v>
      </c>
      <c r="AR99" s="186">
        <v>9235.0217110105532</v>
      </c>
      <c r="AS99" s="186">
        <v>79730.6387098134</v>
      </c>
      <c r="AT99" s="186">
        <v>5498.6647386078193</v>
      </c>
      <c r="AU99" s="186">
        <v>63691.612239695045</v>
      </c>
      <c r="AV99" s="186">
        <v>4392.5249820479339</v>
      </c>
      <c r="AW99" s="186">
        <v>78.190567719908429</v>
      </c>
      <c r="AX99" s="186">
        <v>5.3924529462005824</v>
      </c>
      <c r="AY99" s="186">
        <v>-15960.835902398432</v>
      </c>
      <c r="AZ99" s="192">
        <v>-1100.7473036136851</v>
      </c>
      <c r="BA99" s="187">
        <v>3.2766000000000001E-23</v>
      </c>
      <c r="BB99" s="31" t="s">
        <v>65</v>
      </c>
      <c r="BC99" s="35">
        <v>5</v>
      </c>
    </row>
    <row r="100" spans="1:55">
      <c r="A100" s="1">
        <v>0</v>
      </c>
      <c r="B100" s="3">
        <v>79</v>
      </c>
      <c r="C100" s="16">
        <v>49</v>
      </c>
      <c r="D100" s="18" t="s">
        <v>140</v>
      </c>
      <c r="E100" s="17" t="s">
        <v>141</v>
      </c>
      <c r="F100" s="13" t="s">
        <v>58</v>
      </c>
      <c r="G100" s="20" t="s">
        <v>68</v>
      </c>
      <c r="H100" s="18">
        <v>0</v>
      </c>
      <c r="I100" s="180" t="s">
        <v>351</v>
      </c>
      <c r="J100" s="184" t="s">
        <v>361</v>
      </c>
      <c r="K100" s="181" t="s">
        <v>362</v>
      </c>
      <c r="L100" s="22">
        <v>2</v>
      </c>
      <c r="M100" s="26">
        <v>0.82753095173833513</v>
      </c>
      <c r="N100" s="24">
        <v>58</v>
      </c>
      <c r="O100" s="28">
        <v>1024692.4270482536</v>
      </c>
      <c r="P100" s="24">
        <v>17667.110811176786</v>
      </c>
      <c r="Q100" s="28">
        <v>1051042.1710949345</v>
      </c>
      <c r="R100" s="24">
        <v>18121.416743016114</v>
      </c>
      <c r="S100" s="29">
        <v>730338.6</v>
      </c>
      <c r="T100" s="191">
        <v>12592.044827586205</v>
      </c>
      <c r="U100" s="186">
        <v>653456.75</v>
      </c>
      <c r="V100" s="186">
        <v>11266.495689655172</v>
      </c>
      <c r="W100" s="186">
        <v>21937.05</v>
      </c>
      <c r="X100" s="186">
        <v>378.22500000000002</v>
      </c>
      <c r="Y100" s="186">
        <v>54944.800000000003</v>
      </c>
      <c r="Z100" s="192">
        <v>947.32413793103433</v>
      </c>
      <c r="AA100" s="187">
        <v>152434.80106984137</v>
      </c>
      <c r="AB100" s="31">
        <v>2628.1862253420923</v>
      </c>
      <c r="AC100" s="29">
        <v>166421.2906247183</v>
      </c>
      <c r="AD100" s="191">
        <v>2869.3325969779016</v>
      </c>
      <c r="AE100" s="186">
        <v>43071.330976076861</v>
      </c>
      <c r="AF100" s="186">
        <v>742.6091547599458</v>
      </c>
      <c r="AG100" s="186">
        <v>122502.05488487129</v>
      </c>
      <c r="AH100" s="186">
        <v>2112.1043945667466</v>
      </c>
      <c r="AI100" s="186">
        <v>847.90476377013272</v>
      </c>
      <c r="AJ100" s="192">
        <v>14.619047651209186</v>
      </c>
      <c r="AK100" s="187">
        <v>1847.4794003748675</v>
      </c>
      <c r="AL100" s="31">
        <v>31.853093109911509</v>
      </c>
      <c r="AM100" s="29">
        <v>-26349.744046681022</v>
      </c>
      <c r="AN100" s="24">
        <v>-454.30593183932791</v>
      </c>
      <c r="AO100" s="29">
        <v>948110.07295065187</v>
      </c>
      <c r="AP100" s="191">
        <v>16346.725395700896</v>
      </c>
      <c r="AQ100" s="186">
        <v>642508.68519034702</v>
      </c>
      <c r="AR100" s="186">
        <v>11077.735951557706</v>
      </c>
      <c r="AS100" s="186">
        <v>382558.91129018669</v>
      </c>
      <c r="AT100" s="186">
        <v>6595.8432981066653</v>
      </c>
      <c r="AU100" s="186">
        <v>305601.38776030496</v>
      </c>
      <c r="AV100" s="186">
        <v>5268.9894441431888</v>
      </c>
      <c r="AW100" s="186">
        <v>375.16943228009154</v>
      </c>
      <c r="AX100" s="186">
        <v>6.4684384875877861</v>
      </c>
      <c r="AY100" s="186">
        <v>-76582.354097601565</v>
      </c>
      <c r="AZ100" s="192">
        <v>-1320.385415475889</v>
      </c>
      <c r="BA100" s="187">
        <v>-1.2769999999999999E-23</v>
      </c>
      <c r="BB100" s="31" t="s">
        <v>65</v>
      </c>
      <c r="BC100" s="35">
        <v>4</v>
      </c>
    </row>
    <row r="101" spans="1:55">
      <c r="A101" s="1">
        <v>1</v>
      </c>
      <c r="B101" s="3">
        <v>81</v>
      </c>
      <c r="C101" s="16">
        <v>50</v>
      </c>
      <c r="D101" s="18" t="s">
        <v>142</v>
      </c>
      <c r="E101" s="17" t="s">
        <v>143</v>
      </c>
      <c r="F101" s="13" t="s">
        <v>58</v>
      </c>
      <c r="G101" s="20" t="s">
        <v>68</v>
      </c>
      <c r="H101" s="18">
        <v>0</v>
      </c>
      <c r="I101" s="180" t="s">
        <v>351</v>
      </c>
      <c r="J101" s="184" t="s">
        <v>359</v>
      </c>
      <c r="K101" s="181" t="s">
        <v>360</v>
      </c>
      <c r="L101" s="22">
        <v>1</v>
      </c>
      <c r="M101" s="26">
        <v>0.18636303791740003</v>
      </c>
      <c r="N101" s="24">
        <v>24</v>
      </c>
      <c r="O101" s="28">
        <v>250105.56491015651</v>
      </c>
      <c r="P101" s="24">
        <v>10421.065204589853</v>
      </c>
      <c r="Q101" s="28">
        <v>256193.26263415872</v>
      </c>
      <c r="R101" s="24">
        <v>10674.719276423279</v>
      </c>
      <c r="S101" s="29">
        <v>182992.43874101836</v>
      </c>
      <c r="T101" s="191">
        <v>7624.6849475424306</v>
      </c>
      <c r="U101" s="186">
        <v>169294.65</v>
      </c>
      <c r="V101" s="186">
        <v>7053.9437500000004</v>
      </c>
      <c r="W101" s="186">
        <v>3937.25</v>
      </c>
      <c r="X101" s="186">
        <v>164.05208333333334</v>
      </c>
      <c r="Y101" s="186">
        <v>9760.5387410183466</v>
      </c>
      <c r="Z101" s="192">
        <v>406.6891142090978</v>
      </c>
      <c r="AA101" s="187">
        <v>23277.921250282903</v>
      </c>
      <c r="AB101" s="31">
        <v>969.91338542845415</v>
      </c>
      <c r="AC101" s="29">
        <v>49094.891665390423</v>
      </c>
      <c r="AD101" s="191">
        <v>2045.6204860579344</v>
      </c>
      <c r="AE101" s="186">
        <v>14476.680785423634</v>
      </c>
      <c r="AF101" s="186">
        <v>603.19503272598467</v>
      </c>
      <c r="AG101" s="186">
        <v>31394.428504856438</v>
      </c>
      <c r="AH101" s="186">
        <v>1308.1011877023514</v>
      </c>
      <c r="AI101" s="186">
        <v>3223.7823751103524</v>
      </c>
      <c r="AJ101" s="192">
        <v>134.32426562959802</v>
      </c>
      <c r="AK101" s="187">
        <v>828.01097746700816</v>
      </c>
      <c r="AL101" s="31">
        <v>34.500457394458678</v>
      </c>
      <c r="AM101" s="29">
        <v>-6087.6977240022052</v>
      </c>
      <c r="AN101" s="24">
        <v>-253.65407183342523</v>
      </c>
      <c r="AO101" s="29">
        <v>239064.38050180851</v>
      </c>
      <c r="AP101" s="191">
        <v>9961.0158542420213</v>
      </c>
      <c r="AQ101" s="186">
        <v>209214.23999250273</v>
      </c>
      <c r="AR101" s="186">
        <v>8717.2599996876124</v>
      </c>
      <c r="AS101" s="186">
        <v>26593.446421699231</v>
      </c>
      <c r="AT101" s="186">
        <v>1108.0602675708012</v>
      </c>
      <c r="AU101" s="186">
        <v>29850.140509305798</v>
      </c>
      <c r="AV101" s="186">
        <v>1243.7558545544082</v>
      </c>
      <c r="AW101" s="186">
        <v>-14297.878495954543</v>
      </c>
      <c r="AX101" s="186">
        <v>-595.74493733143925</v>
      </c>
      <c r="AY101" s="186">
        <v>-11041.184408347979</v>
      </c>
      <c r="AZ101" s="192">
        <v>-460.04935034783239</v>
      </c>
      <c r="BA101" s="187">
        <v>-9.9999999999999996E-24</v>
      </c>
      <c r="BB101" s="31" t="s">
        <v>58</v>
      </c>
      <c r="BC101" s="35">
        <v>2</v>
      </c>
    </row>
    <row r="102" spans="1:55">
      <c r="A102" s="1">
        <v>0</v>
      </c>
      <c r="B102" s="3">
        <v>81</v>
      </c>
      <c r="C102" s="16">
        <v>50</v>
      </c>
      <c r="D102" s="18" t="s">
        <v>142</v>
      </c>
      <c r="E102" s="17" t="s">
        <v>143</v>
      </c>
      <c r="F102" s="13" t="s">
        <v>58</v>
      </c>
      <c r="G102" s="20" t="s">
        <v>68</v>
      </c>
      <c r="H102" s="18">
        <v>0</v>
      </c>
      <c r="I102" s="180" t="s">
        <v>351</v>
      </c>
      <c r="J102" s="184" t="s">
        <v>361</v>
      </c>
      <c r="K102" s="181" t="s">
        <v>362</v>
      </c>
      <c r="L102" s="22">
        <v>2</v>
      </c>
      <c r="M102" s="26">
        <v>0.81363696208260006</v>
      </c>
      <c r="N102" s="24">
        <v>65.5</v>
      </c>
      <c r="O102" s="28">
        <v>1091928.6050898435</v>
      </c>
      <c r="P102" s="24">
        <v>16670.665726562496</v>
      </c>
      <c r="Q102" s="28">
        <v>1118506.7073658414</v>
      </c>
      <c r="R102" s="24">
        <v>17076.438280394526</v>
      </c>
      <c r="S102" s="29">
        <v>797821.36125898175</v>
      </c>
      <c r="T102" s="191">
        <v>12180.478797847049</v>
      </c>
      <c r="U102" s="186">
        <v>714782.65</v>
      </c>
      <c r="V102" s="186">
        <v>10912.712213740459</v>
      </c>
      <c r="W102" s="186">
        <v>27157.77</v>
      </c>
      <c r="X102" s="186">
        <v>414.6224427480916</v>
      </c>
      <c r="Y102" s="186">
        <v>55880.941258981657</v>
      </c>
      <c r="Z102" s="192">
        <v>853.14414135849836</v>
      </c>
      <c r="AA102" s="187">
        <v>102728.3987497171</v>
      </c>
      <c r="AB102" s="31">
        <v>1568.3724999956808</v>
      </c>
      <c r="AC102" s="29">
        <v>214341.9583346096</v>
      </c>
      <c r="AD102" s="191">
        <v>3272.3963104520544</v>
      </c>
      <c r="AE102" s="186">
        <v>63203.319214576368</v>
      </c>
      <c r="AF102" s="186">
        <v>964.93617121490627</v>
      </c>
      <c r="AG102" s="186">
        <v>137064.02149514356</v>
      </c>
      <c r="AH102" s="186">
        <v>2092.5804808418866</v>
      </c>
      <c r="AI102" s="186">
        <v>14074.617624889648</v>
      </c>
      <c r="AJ102" s="192">
        <v>214.87965839526177</v>
      </c>
      <c r="AK102" s="187">
        <v>3614.9890225329914</v>
      </c>
      <c r="AL102" s="31">
        <v>55.190672099740326</v>
      </c>
      <c r="AM102" s="29">
        <v>-26578.102275997797</v>
      </c>
      <c r="AN102" s="24">
        <v>-405.77255383202737</v>
      </c>
      <c r="AO102" s="29">
        <v>1043724.2194981915</v>
      </c>
      <c r="AP102" s="191">
        <v>15934.720908369336</v>
      </c>
      <c r="AQ102" s="186">
        <v>913402.36000749737</v>
      </c>
      <c r="AR102" s="186">
        <v>13945.074198587747</v>
      </c>
      <c r="AS102" s="186">
        <v>116103.55357830078</v>
      </c>
      <c r="AT102" s="186">
        <v>1772.5733370732939</v>
      </c>
      <c r="AU102" s="186">
        <v>130321.85949069422</v>
      </c>
      <c r="AV102" s="186">
        <v>1989.6467097815907</v>
      </c>
      <c r="AW102" s="186">
        <v>-62422.691504045462</v>
      </c>
      <c r="AX102" s="186">
        <v>-953.01819090145727</v>
      </c>
      <c r="AY102" s="186">
        <v>-48204.385591652019</v>
      </c>
      <c r="AZ102" s="192">
        <v>-735.94481819316059</v>
      </c>
      <c r="BA102" s="187">
        <v>-6.0000000000000001E-23</v>
      </c>
      <c r="BB102" s="31" t="s">
        <v>58</v>
      </c>
      <c r="BC102" s="35">
        <v>3</v>
      </c>
    </row>
    <row r="103" spans="1:55">
      <c r="A103" s="1">
        <v>1</v>
      </c>
      <c r="B103" s="3">
        <v>80</v>
      </c>
      <c r="C103" s="16">
        <v>51</v>
      </c>
      <c r="D103" s="18" t="s">
        <v>144</v>
      </c>
      <c r="E103" s="17" t="s">
        <v>143</v>
      </c>
      <c r="F103" s="13" t="s">
        <v>58</v>
      </c>
      <c r="G103" s="20" t="s">
        <v>63</v>
      </c>
      <c r="H103" s="18">
        <v>0</v>
      </c>
      <c r="I103" s="180" t="s">
        <v>351</v>
      </c>
      <c r="J103" s="184" t="s">
        <v>357</v>
      </c>
      <c r="K103" s="181" t="s">
        <v>358</v>
      </c>
      <c r="L103" s="22">
        <v>3</v>
      </c>
      <c r="M103" s="26">
        <v>1</v>
      </c>
      <c r="N103" s="24">
        <v>168</v>
      </c>
      <c r="O103" s="28">
        <v>3709509.36</v>
      </c>
      <c r="P103" s="24">
        <v>22080.412857142856</v>
      </c>
      <c r="Q103" s="28">
        <v>3843541.31</v>
      </c>
      <c r="R103" s="24">
        <v>22878.222083333334</v>
      </c>
      <c r="S103" s="29">
        <v>2414502.4</v>
      </c>
      <c r="T103" s="191">
        <v>14372.038095238097</v>
      </c>
      <c r="U103" s="186">
        <v>2032166.2</v>
      </c>
      <c r="V103" s="186">
        <v>12096.227380952381</v>
      </c>
      <c r="W103" s="186">
        <v>155038.18</v>
      </c>
      <c r="X103" s="186">
        <v>922.84630952380951</v>
      </c>
      <c r="Y103" s="186">
        <v>227298.02</v>
      </c>
      <c r="Z103" s="192">
        <v>1352.9644047619047</v>
      </c>
      <c r="AA103" s="187">
        <v>405329.4</v>
      </c>
      <c r="AB103" s="31">
        <v>2412.6750000000002</v>
      </c>
      <c r="AC103" s="29">
        <v>989592.06</v>
      </c>
      <c r="AD103" s="191">
        <v>5890.4289285714285</v>
      </c>
      <c r="AE103" s="186">
        <v>572772.93999999994</v>
      </c>
      <c r="AF103" s="186">
        <v>3409.362738095238</v>
      </c>
      <c r="AG103" s="186">
        <v>398939.37</v>
      </c>
      <c r="AH103" s="186">
        <v>2374.639107142857</v>
      </c>
      <c r="AI103" s="186">
        <v>17879.75</v>
      </c>
      <c r="AJ103" s="192">
        <v>106.42708333333333</v>
      </c>
      <c r="AK103" s="187">
        <v>34117.449999999997</v>
      </c>
      <c r="AL103" s="31">
        <v>203.0800595238095</v>
      </c>
      <c r="AM103" s="29">
        <v>-134031.95000000001</v>
      </c>
      <c r="AN103" s="24">
        <v>-797.80922619047612</v>
      </c>
      <c r="AO103" s="29">
        <v>3746209.63</v>
      </c>
      <c r="AP103" s="191">
        <v>22298.866845238099</v>
      </c>
      <c r="AQ103" s="186">
        <v>3877508.63</v>
      </c>
      <c r="AR103" s="186">
        <v>23080.408511904763</v>
      </c>
      <c r="AS103" s="186">
        <v>-125427</v>
      </c>
      <c r="AT103" s="186">
        <v>-746.58928571428567</v>
      </c>
      <c r="AU103" s="186">
        <v>-131299</v>
      </c>
      <c r="AV103" s="186">
        <v>-781.54166666666663</v>
      </c>
      <c r="AW103" s="186">
        <v>42572.27</v>
      </c>
      <c r="AX103" s="186">
        <v>253.40636904761902</v>
      </c>
      <c r="AY103" s="186">
        <v>36700.269999999997</v>
      </c>
      <c r="AZ103" s="192">
        <v>218.45398809523806</v>
      </c>
      <c r="BA103" s="187">
        <v>0</v>
      </c>
      <c r="BB103" s="31" t="s">
        <v>65</v>
      </c>
      <c r="BC103" s="35">
        <v>3</v>
      </c>
    </row>
    <row r="104" spans="1:55">
      <c r="A104" s="1">
        <v>0</v>
      </c>
      <c r="B104" s="3">
        <v>83</v>
      </c>
      <c r="C104" s="16">
        <v>52</v>
      </c>
      <c r="D104" s="18" t="s">
        <v>145</v>
      </c>
      <c r="E104" s="17" t="s">
        <v>146</v>
      </c>
      <c r="F104" s="13" t="s">
        <v>58</v>
      </c>
      <c r="G104" s="20" t="s">
        <v>59</v>
      </c>
      <c r="H104" s="18">
        <v>0</v>
      </c>
      <c r="I104" s="180" t="s">
        <v>351</v>
      </c>
      <c r="J104" s="184" t="s">
        <v>359</v>
      </c>
      <c r="K104" s="181" t="s">
        <v>360</v>
      </c>
      <c r="L104" s="22">
        <v>1</v>
      </c>
      <c r="M104" s="26">
        <v>0.10053443877691597</v>
      </c>
      <c r="N104" s="24">
        <v>46</v>
      </c>
      <c r="O104" s="28">
        <v>517526.44373701978</v>
      </c>
      <c r="P104" s="24">
        <v>11250.574863848253</v>
      </c>
      <c r="Q104" s="28">
        <v>556547.21526590723</v>
      </c>
      <c r="R104" s="24">
        <v>12098.852505780591</v>
      </c>
      <c r="S104" s="29">
        <v>393154.25</v>
      </c>
      <c r="T104" s="191">
        <v>8546.83152173913</v>
      </c>
      <c r="U104" s="186">
        <v>344553.55</v>
      </c>
      <c r="V104" s="186">
        <v>7490.2945652173912</v>
      </c>
      <c r="W104" s="186">
        <v>6586.75</v>
      </c>
      <c r="X104" s="186">
        <v>143.19021739130434</v>
      </c>
      <c r="Y104" s="186">
        <v>42013.95</v>
      </c>
      <c r="Z104" s="192">
        <v>913.34673913043468</v>
      </c>
      <c r="AA104" s="187">
        <v>53009.39171381521</v>
      </c>
      <c r="AB104" s="31">
        <v>1152.3780807351131</v>
      </c>
      <c r="AC104" s="29">
        <v>109873.64679310525</v>
      </c>
      <c r="AD104" s="191">
        <v>2388.557538980549</v>
      </c>
      <c r="AE104" s="186">
        <v>28571.88750039952</v>
      </c>
      <c r="AF104" s="186">
        <v>621.12798913912002</v>
      </c>
      <c r="AG104" s="186">
        <v>75773.158376697291</v>
      </c>
      <c r="AH104" s="186">
        <v>1647.2425734064625</v>
      </c>
      <c r="AI104" s="186">
        <v>5528.6009160084277</v>
      </c>
      <c r="AJ104" s="192">
        <v>120.18697643496583</v>
      </c>
      <c r="AK104" s="187">
        <v>509.92675898672206</v>
      </c>
      <c r="AL104" s="31">
        <v>11.085364325798306</v>
      </c>
      <c r="AM104" s="29">
        <v>-39020.771528887461</v>
      </c>
      <c r="AN104" s="24">
        <v>-848.277641932336</v>
      </c>
      <c r="AO104" s="29">
        <v>556041.5441297139</v>
      </c>
      <c r="AP104" s="191">
        <v>12087.859654993779</v>
      </c>
      <c r="AQ104" s="186">
        <v>433466.53820197954</v>
      </c>
      <c r="AR104" s="186">
        <v>9423.1856130865108</v>
      </c>
      <c r="AS104" s="186">
        <v>122694.23977212381</v>
      </c>
      <c r="AT104" s="186">
        <v>2667.2660820026908</v>
      </c>
      <c r="AU104" s="186">
        <v>122575.00592773438</v>
      </c>
      <c r="AV104" s="186">
        <v>2664.6740419072685</v>
      </c>
      <c r="AW104" s="186">
        <v>38634.334237083589</v>
      </c>
      <c r="AX104" s="186">
        <v>839.87683124094758</v>
      </c>
      <c r="AY104" s="186">
        <v>38515.10039269417</v>
      </c>
      <c r="AZ104" s="192">
        <v>837.28479114552533</v>
      </c>
      <c r="BA104" s="187">
        <v>1.2800000000000001E-22</v>
      </c>
      <c r="BB104" s="31" t="s">
        <v>58</v>
      </c>
      <c r="BC104" s="35">
        <v>3</v>
      </c>
    </row>
    <row r="105" spans="1:55">
      <c r="A105" s="1">
        <v>1</v>
      </c>
      <c r="B105" s="3">
        <v>83</v>
      </c>
      <c r="C105" s="16">
        <v>52</v>
      </c>
      <c r="D105" s="18" t="s">
        <v>145</v>
      </c>
      <c r="E105" s="17" t="s">
        <v>146</v>
      </c>
      <c r="F105" s="13" t="s">
        <v>58</v>
      </c>
      <c r="G105" s="20" t="s">
        <v>59</v>
      </c>
      <c r="H105" s="18">
        <v>0</v>
      </c>
      <c r="I105" s="180" t="s">
        <v>351</v>
      </c>
      <c r="J105" s="184" t="s">
        <v>361</v>
      </c>
      <c r="K105" s="181" t="s">
        <v>362</v>
      </c>
      <c r="L105" s="22">
        <v>2</v>
      </c>
      <c r="M105" s="26">
        <v>0.43807950883242458</v>
      </c>
      <c r="N105" s="24">
        <v>161.5</v>
      </c>
      <c r="O105" s="28">
        <v>2255125.0401187139</v>
      </c>
      <c r="P105" s="24">
        <v>13963.62253943476</v>
      </c>
      <c r="Q105" s="28">
        <v>2425158.3205905822</v>
      </c>
      <c r="R105" s="24">
        <v>15016.460189415373</v>
      </c>
      <c r="S105" s="29">
        <v>1713172.35</v>
      </c>
      <c r="T105" s="191">
        <v>10607.878328173374</v>
      </c>
      <c r="U105" s="186">
        <v>1482153.8</v>
      </c>
      <c r="V105" s="186">
        <v>9177.4229102167174</v>
      </c>
      <c r="W105" s="186">
        <v>78093.3</v>
      </c>
      <c r="X105" s="186">
        <v>483.54984520123838</v>
      </c>
      <c r="Y105" s="186">
        <v>152925.25</v>
      </c>
      <c r="Z105" s="192">
        <v>946.90557275541789</v>
      </c>
      <c r="AA105" s="187">
        <v>230988.78919515008</v>
      </c>
      <c r="AB105" s="31">
        <v>1430.2711405272448</v>
      </c>
      <c r="AC105" s="29">
        <v>478775.17203391308</v>
      </c>
      <c r="AD105" s="191">
        <v>2964.5521488167983</v>
      </c>
      <c r="AE105" s="186">
        <v>124502.19641017506</v>
      </c>
      <c r="AF105" s="186">
        <v>770.91143288034095</v>
      </c>
      <c r="AG105" s="186">
        <v>330182.05908527935</v>
      </c>
      <c r="AH105" s="186">
        <v>2044.4709540884166</v>
      </c>
      <c r="AI105" s="186">
        <v>24090.916538458667</v>
      </c>
      <c r="AJ105" s="192">
        <v>149.16976184804125</v>
      </c>
      <c r="AK105" s="187">
        <v>2222.0093615194705</v>
      </c>
      <c r="AL105" s="31">
        <v>13.758571897953379</v>
      </c>
      <c r="AM105" s="29">
        <v>-170033.28047186881</v>
      </c>
      <c r="AN105" s="24">
        <v>-1052.8376499806118</v>
      </c>
      <c r="AO105" s="29">
        <v>2422954.855134672</v>
      </c>
      <c r="AP105" s="191">
        <v>15002.816440462366</v>
      </c>
      <c r="AQ105" s="186">
        <v>1888833.4232628795</v>
      </c>
      <c r="AR105" s="186">
        <v>11695.562992339812</v>
      </c>
      <c r="AS105" s="186">
        <v>534640.99416926771</v>
      </c>
      <c r="AT105" s="186">
        <v>3310.4705521316873</v>
      </c>
      <c r="AU105" s="186">
        <v>534121.43187179242</v>
      </c>
      <c r="AV105" s="186">
        <v>3307.253448122553</v>
      </c>
      <c r="AW105" s="186">
        <v>168349.37731343348</v>
      </c>
      <c r="AX105" s="186">
        <v>1042.4110050367397</v>
      </c>
      <c r="AY105" s="186">
        <v>167829.81501595821</v>
      </c>
      <c r="AZ105" s="192">
        <v>1039.1939010276051</v>
      </c>
      <c r="BA105" s="187">
        <v>1E-22</v>
      </c>
      <c r="BB105" s="31" t="s">
        <v>58</v>
      </c>
      <c r="BC105" s="35">
        <v>2</v>
      </c>
    </row>
    <row r="106" spans="1:55">
      <c r="A106" s="1">
        <v>0</v>
      </c>
      <c r="B106" s="3">
        <v>83</v>
      </c>
      <c r="C106" s="16">
        <v>52</v>
      </c>
      <c r="D106" s="18" t="s">
        <v>145</v>
      </c>
      <c r="E106" s="17" t="s">
        <v>146</v>
      </c>
      <c r="F106" s="13" t="s">
        <v>58</v>
      </c>
      <c r="G106" s="20" t="s">
        <v>59</v>
      </c>
      <c r="H106" s="18">
        <v>0</v>
      </c>
      <c r="I106" s="180" t="s">
        <v>351</v>
      </c>
      <c r="J106" s="184" t="s">
        <v>357</v>
      </c>
      <c r="K106" s="181" t="s">
        <v>358</v>
      </c>
      <c r="L106" s="22">
        <v>3</v>
      </c>
      <c r="M106" s="26">
        <v>0.46138605239065944</v>
      </c>
      <c r="N106" s="24">
        <v>106</v>
      </c>
      <c r="O106" s="28">
        <v>2375101.3661442664</v>
      </c>
      <c r="P106" s="24">
        <v>22406.616661738361</v>
      </c>
      <c r="Q106" s="28">
        <v>2554180.6941435104</v>
      </c>
      <c r="R106" s="24">
        <v>24096.04428437274</v>
      </c>
      <c r="S106" s="29">
        <v>1804315.91</v>
      </c>
      <c r="T106" s="191">
        <v>17021.848207547169</v>
      </c>
      <c r="U106" s="186">
        <v>1599046.85</v>
      </c>
      <c r="V106" s="186">
        <v>15085.347641509436</v>
      </c>
      <c r="W106" s="186">
        <v>100703.46</v>
      </c>
      <c r="X106" s="186">
        <v>950.03264150943392</v>
      </c>
      <c r="Y106" s="186">
        <v>104565.6</v>
      </c>
      <c r="Z106" s="192">
        <v>986.46792452830175</v>
      </c>
      <c r="AA106" s="187">
        <v>243277.76909103474</v>
      </c>
      <c r="AB106" s="31">
        <v>2295.0732933116487</v>
      </c>
      <c r="AC106" s="29">
        <v>504246.79117298179</v>
      </c>
      <c r="AD106" s="191">
        <v>4757.04519974511</v>
      </c>
      <c r="AE106" s="186">
        <v>131125.91608942542</v>
      </c>
      <c r="AF106" s="186">
        <v>1237.0369442398624</v>
      </c>
      <c r="AG106" s="186">
        <v>347748.28253802343</v>
      </c>
      <c r="AH106" s="186">
        <v>3280.6441748870129</v>
      </c>
      <c r="AI106" s="186">
        <v>25372.592545532909</v>
      </c>
      <c r="AJ106" s="192">
        <v>239.36408061823496</v>
      </c>
      <c r="AK106" s="187">
        <v>2340.2238794938066</v>
      </c>
      <c r="AL106" s="31">
        <v>22.077583768809504</v>
      </c>
      <c r="AM106" s="29">
        <v>-179079.32799924375</v>
      </c>
      <c r="AN106" s="24">
        <v>-1689.4276226343748</v>
      </c>
      <c r="AO106" s="29">
        <v>2551860.0007356144</v>
      </c>
      <c r="AP106" s="191">
        <v>24074.150950335981</v>
      </c>
      <c r="AQ106" s="186">
        <v>1989322.4385351411</v>
      </c>
      <c r="AR106" s="186">
        <v>18767.192816369254</v>
      </c>
      <c r="AS106" s="186">
        <v>563084.76605860866</v>
      </c>
      <c r="AT106" s="186">
        <v>5312.1204345151755</v>
      </c>
      <c r="AU106" s="186">
        <v>562537.56220047339</v>
      </c>
      <c r="AV106" s="186">
        <v>5306.9581339667293</v>
      </c>
      <c r="AW106" s="186">
        <v>177305.83844948295</v>
      </c>
      <c r="AX106" s="186">
        <v>1672.6965891460654</v>
      </c>
      <c r="AY106" s="186">
        <v>176758.63459134763</v>
      </c>
      <c r="AZ106" s="192">
        <v>1667.534288597619</v>
      </c>
      <c r="BA106" s="187">
        <v>1E-22</v>
      </c>
      <c r="BB106" s="31" t="s">
        <v>58</v>
      </c>
      <c r="BC106" s="35">
        <v>4</v>
      </c>
    </row>
    <row r="107" spans="1:55">
      <c r="A107" s="1">
        <v>1</v>
      </c>
      <c r="B107" s="3">
        <v>84</v>
      </c>
      <c r="C107" s="16">
        <v>53</v>
      </c>
      <c r="D107" s="18" t="s">
        <v>147</v>
      </c>
      <c r="E107" s="17" t="s">
        <v>148</v>
      </c>
      <c r="F107" s="13" t="s">
        <v>58</v>
      </c>
      <c r="G107" s="20" t="s">
        <v>68</v>
      </c>
      <c r="H107" s="18">
        <v>0</v>
      </c>
      <c r="I107" s="180" t="s">
        <v>351</v>
      </c>
      <c r="J107" s="184" t="s">
        <v>359</v>
      </c>
      <c r="K107" s="181" t="s">
        <v>360</v>
      </c>
      <c r="L107" s="22">
        <v>1</v>
      </c>
      <c r="M107" s="26">
        <v>0.18171493970195388</v>
      </c>
      <c r="N107" s="24">
        <v>21</v>
      </c>
      <c r="O107" s="28">
        <v>244501.38549742353</v>
      </c>
      <c r="P107" s="24">
        <v>11642.923118924929</v>
      </c>
      <c r="Q107" s="28">
        <v>252732.65613871012</v>
      </c>
      <c r="R107" s="24">
        <v>12034.888387557625</v>
      </c>
      <c r="S107" s="29">
        <v>146805.25560570325</v>
      </c>
      <c r="T107" s="191">
        <v>6990.7264574144392</v>
      </c>
      <c r="U107" s="186">
        <v>141878.1</v>
      </c>
      <c r="V107" s="186">
        <v>6756.1</v>
      </c>
      <c r="W107" s="186">
        <v>2999.2</v>
      </c>
      <c r="X107" s="186">
        <v>142.81904761904761</v>
      </c>
      <c r="Y107" s="186">
        <v>1927.9556057032221</v>
      </c>
      <c r="Z107" s="192">
        <v>91.807409795391536</v>
      </c>
      <c r="AA107" s="187">
        <v>22642.535547080053</v>
      </c>
      <c r="AB107" s="31">
        <v>1078.2159784323833</v>
      </c>
      <c r="AC107" s="29">
        <v>82403.045995138775</v>
      </c>
      <c r="AD107" s="191">
        <v>3923.9545711970836</v>
      </c>
      <c r="AE107" s="186">
        <v>53574.652242447657</v>
      </c>
      <c r="AF107" s="186">
        <v>2551.173916307031</v>
      </c>
      <c r="AG107" s="186">
        <v>28775.014989153653</v>
      </c>
      <c r="AH107" s="186">
        <v>1370.2388090073166</v>
      </c>
      <c r="AI107" s="186">
        <v>53.378763537448954</v>
      </c>
      <c r="AJ107" s="192">
        <v>2.5418458827356649</v>
      </c>
      <c r="AK107" s="187">
        <v>881.81899078805372</v>
      </c>
      <c r="AL107" s="31">
        <v>41.991380513716841</v>
      </c>
      <c r="AM107" s="29">
        <v>-8231.2706412865937</v>
      </c>
      <c r="AN107" s="24">
        <v>-391.96526863269486</v>
      </c>
      <c r="AO107" s="29">
        <v>233493.24890797789</v>
      </c>
      <c r="AP107" s="191">
        <v>11118.726138475136</v>
      </c>
      <c r="AQ107" s="186">
        <v>199932.86183924312</v>
      </c>
      <c r="AR107" s="186">
        <v>9520.612468535388</v>
      </c>
      <c r="AS107" s="186">
        <v>44731.312986912366</v>
      </c>
      <c r="AT107" s="186">
        <v>2130.0625231863032</v>
      </c>
      <c r="AU107" s="186">
        <v>33560.387068734759</v>
      </c>
      <c r="AV107" s="186">
        <v>1598.11366993975</v>
      </c>
      <c r="AW107" s="186">
        <v>162.78932873199537</v>
      </c>
      <c r="AX107" s="186">
        <v>7.7518727967616856</v>
      </c>
      <c r="AY107" s="186">
        <v>-11008.136589445619</v>
      </c>
      <c r="AZ107" s="192">
        <v>-524.19698044979145</v>
      </c>
      <c r="BA107" s="187">
        <v>-9.0600000000000001E-24</v>
      </c>
      <c r="BB107" s="31" t="s">
        <v>65</v>
      </c>
      <c r="BC107" s="35">
        <v>3</v>
      </c>
    </row>
    <row r="108" spans="1:55">
      <c r="A108" s="1">
        <v>0</v>
      </c>
      <c r="B108" s="3">
        <v>84</v>
      </c>
      <c r="C108" s="16">
        <v>53</v>
      </c>
      <c r="D108" s="18" t="s">
        <v>147</v>
      </c>
      <c r="E108" s="17" t="s">
        <v>148</v>
      </c>
      <c r="F108" s="13" t="s">
        <v>58</v>
      </c>
      <c r="G108" s="20" t="s">
        <v>68</v>
      </c>
      <c r="H108" s="18">
        <v>0</v>
      </c>
      <c r="I108" s="180" t="s">
        <v>351</v>
      </c>
      <c r="J108" s="184" t="s">
        <v>361</v>
      </c>
      <c r="K108" s="181" t="s">
        <v>362</v>
      </c>
      <c r="L108" s="22">
        <v>2</v>
      </c>
      <c r="M108" s="26">
        <v>0.81828506029804615</v>
      </c>
      <c r="N108" s="24">
        <v>70.5</v>
      </c>
      <c r="O108" s="28">
        <v>1101020.2645025766</v>
      </c>
      <c r="P108" s="24">
        <v>15617.308716348603</v>
      </c>
      <c r="Q108" s="28">
        <v>1138086.7038612899</v>
      </c>
      <c r="R108" s="24">
        <v>16143.073813635319</v>
      </c>
      <c r="S108" s="29">
        <v>661082.3943942968</v>
      </c>
      <c r="T108" s="191">
        <v>9377.055239635416</v>
      </c>
      <c r="U108" s="186">
        <v>585739.94999999995</v>
      </c>
      <c r="V108" s="186">
        <v>8308.3680851063837</v>
      </c>
      <c r="W108" s="186">
        <v>28228.799999999999</v>
      </c>
      <c r="X108" s="186">
        <v>400.40851063829791</v>
      </c>
      <c r="Y108" s="186">
        <v>47113.644394296782</v>
      </c>
      <c r="Z108" s="192">
        <v>668.27864389073443</v>
      </c>
      <c r="AA108" s="187">
        <v>101962.16445291997</v>
      </c>
      <c r="AB108" s="31">
        <v>1446.2718362116304</v>
      </c>
      <c r="AC108" s="29">
        <v>371071.20400486124</v>
      </c>
      <c r="AD108" s="191">
        <v>5263.421333402287</v>
      </c>
      <c r="AE108" s="186">
        <v>241253.34775755234</v>
      </c>
      <c r="AF108" s="186">
        <v>3422.0333015255646</v>
      </c>
      <c r="AG108" s="186">
        <v>129577.48501084636</v>
      </c>
      <c r="AH108" s="186">
        <v>1837.9785107921466</v>
      </c>
      <c r="AI108" s="186">
        <v>240.37123646255102</v>
      </c>
      <c r="AJ108" s="192">
        <v>3.4095210845751924</v>
      </c>
      <c r="AK108" s="187">
        <v>3970.9410092119456</v>
      </c>
      <c r="AL108" s="31">
        <v>56.32540438598506</v>
      </c>
      <c r="AM108" s="29">
        <v>-37066.439358713411</v>
      </c>
      <c r="AN108" s="24">
        <v>-525.76509728671499</v>
      </c>
      <c r="AO108" s="29">
        <v>1051449.2510920221</v>
      </c>
      <c r="AP108" s="191">
        <v>14914.173774354924</v>
      </c>
      <c r="AQ108" s="186">
        <v>900322.63816075691</v>
      </c>
      <c r="AR108" s="186">
        <v>12770.533874620665</v>
      </c>
      <c r="AS108" s="186">
        <v>201430.68701308768</v>
      </c>
      <c r="AT108" s="186">
        <v>2857.1728654338667</v>
      </c>
      <c r="AU108" s="186">
        <v>151126.61293126526</v>
      </c>
      <c r="AV108" s="186">
        <v>2143.6398997342585</v>
      </c>
      <c r="AW108" s="186">
        <v>733.06067126800463</v>
      </c>
      <c r="AX108" s="186">
        <v>10.398023705929143</v>
      </c>
      <c r="AY108" s="186">
        <v>-49571.013410554377</v>
      </c>
      <c r="AZ108" s="192">
        <v>-703.13494199367915</v>
      </c>
      <c r="BA108" s="187">
        <v>-7.0939999999999992E-23</v>
      </c>
      <c r="BB108" s="31" t="s">
        <v>65</v>
      </c>
      <c r="BC108" s="35">
        <v>3</v>
      </c>
    </row>
    <row r="109" spans="1:55">
      <c r="A109" s="1">
        <v>1</v>
      </c>
      <c r="B109" s="3">
        <v>86</v>
      </c>
      <c r="C109" s="16">
        <v>54</v>
      </c>
      <c r="D109" s="18" t="s">
        <v>149</v>
      </c>
      <c r="E109" s="17" t="s">
        <v>150</v>
      </c>
      <c r="F109" s="13" t="s">
        <v>58</v>
      </c>
      <c r="G109" s="20" t="s">
        <v>68</v>
      </c>
      <c r="H109" s="18">
        <v>0</v>
      </c>
      <c r="I109" s="180" t="s">
        <v>351</v>
      </c>
      <c r="J109" s="184" t="s">
        <v>359</v>
      </c>
      <c r="K109" s="181" t="s">
        <v>360</v>
      </c>
      <c r="L109" s="22">
        <v>1</v>
      </c>
      <c r="M109" s="26">
        <v>0.15956530611593303</v>
      </c>
      <c r="N109" s="24">
        <v>297.5</v>
      </c>
      <c r="O109" s="28">
        <v>3119465.2148548798</v>
      </c>
      <c r="P109" s="24">
        <v>10485.597360856738</v>
      </c>
      <c r="Q109" s="28">
        <v>3190469.7735318779</v>
      </c>
      <c r="R109" s="24">
        <v>10724.268146325639</v>
      </c>
      <c r="S109" s="29">
        <v>2175900.5241216351</v>
      </c>
      <c r="T109" s="191">
        <v>7313.951341585328</v>
      </c>
      <c r="U109" s="186">
        <v>2077522.15</v>
      </c>
      <c r="V109" s="186">
        <v>6983.2677310924355</v>
      </c>
      <c r="W109" s="186">
        <v>32702</v>
      </c>
      <c r="X109" s="186">
        <v>109.92268907563026</v>
      </c>
      <c r="Y109" s="186">
        <v>65676.374121635323</v>
      </c>
      <c r="Z109" s="192">
        <v>220.76092141726156</v>
      </c>
      <c r="AA109" s="187">
        <v>291812.78768989997</v>
      </c>
      <c r="AB109" s="31">
        <v>980.88331996605018</v>
      </c>
      <c r="AC109" s="29">
        <v>624759.29972134472</v>
      </c>
      <c r="AD109" s="191">
        <v>2100.031259567545</v>
      </c>
      <c r="AE109" s="186">
        <v>263282.91465659562</v>
      </c>
      <c r="AF109" s="186">
        <v>884.98458708099349</v>
      </c>
      <c r="AG109" s="186">
        <v>355779.27335345111</v>
      </c>
      <c r="AH109" s="186">
        <v>1195.8967171544573</v>
      </c>
      <c r="AI109" s="186">
        <v>5697.1117112979655</v>
      </c>
      <c r="AJ109" s="192">
        <v>19.149955332094006</v>
      </c>
      <c r="AK109" s="187">
        <v>97997.161998998228</v>
      </c>
      <c r="AL109" s="31">
        <v>329.40222520671665</v>
      </c>
      <c r="AM109" s="29">
        <v>-71004.558676998437</v>
      </c>
      <c r="AN109" s="24">
        <v>-238.6707854689023</v>
      </c>
      <c r="AO109" s="29">
        <v>3046693.8485824228</v>
      </c>
      <c r="AP109" s="191">
        <v>10240.987726327472</v>
      </c>
      <c r="AQ109" s="186">
        <v>3320145.7006324809</v>
      </c>
      <c r="AR109" s="186">
        <v>11160.153615571364</v>
      </c>
      <c r="AS109" s="186">
        <v>-163477.84742189568</v>
      </c>
      <c r="AT109" s="186">
        <v>-549.50536948536364</v>
      </c>
      <c r="AU109" s="186">
        <v>-273451.8520500579</v>
      </c>
      <c r="AV109" s="186">
        <v>-919.16588924389202</v>
      </c>
      <c r="AW109" s="186">
        <v>37202.638355705298</v>
      </c>
      <c r="AX109" s="186">
        <v>125.05088522926148</v>
      </c>
      <c r="AY109" s="186">
        <v>-72771.3662724569</v>
      </c>
      <c r="AZ109" s="192">
        <v>-244.60963452926686</v>
      </c>
      <c r="BA109" s="187">
        <v>-2.3500000000000001E-22</v>
      </c>
      <c r="BB109" s="31" t="s">
        <v>65</v>
      </c>
      <c r="BC109" s="35">
        <v>2</v>
      </c>
    </row>
    <row r="110" spans="1:55">
      <c r="A110" s="1">
        <v>0</v>
      </c>
      <c r="B110" s="3">
        <v>86</v>
      </c>
      <c r="C110" s="16">
        <v>54</v>
      </c>
      <c r="D110" s="18" t="s">
        <v>149</v>
      </c>
      <c r="E110" s="17" t="s">
        <v>150</v>
      </c>
      <c r="F110" s="13" t="s">
        <v>58</v>
      </c>
      <c r="G110" s="20" t="s">
        <v>68</v>
      </c>
      <c r="H110" s="18">
        <v>0</v>
      </c>
      <c r="I110" s="180" t="s">
        <v>351</v>
      </c>
      <c r="J110" s="184" t="s">
        <v>361</v>
      </c>
      <c r="K110" s="181" t="s">
        <v>362</v>
      </c>
      <c r="L110" s="22">
        <v>2</v>
      </c>
      <c r="M110" s="26">
        <v>0.840434693884067</v>
      </c>
      <c r="N110" s="24">
        <v>924.5</v>
      </c>
      <c r="O110" s="28">
        <v>16430305.91514512</v>
      </c>
      <c r="P110" s="24">
        <v>17772.099421465788</v>
      </c>
      <c r="Q110" s="28">
        <v>16804288.806468122</v>
      </c>
      <c r="R110" s="24">
        <v>18176.623911809758</v>
      </c>
      <c r="S110" s="29">
        <v>11460525.695878364</v>
      </c>
      <c r="T110" s="191">
        <v>12396.458297326517</v>
      </c>
      <c r="U110" s="186">
        <v>10270074.550000001</v>
      </c>
      <c r="V110" s="186">
        <v>11108.788047593294</v>
      </c>
      <c r="W110" s="186">
        <v>287914.38</v>
      </c>
      <c r="X110" s="186">
        <v>311.42712817739317</v>
      </c>
      <c r="Y110" s="186">
        <v>902536.76587836468</v>
      </c>
      <c r="Z110" s="192">
        <v>976.24312155582982</v>
      </c>
      <c r="AA110" s="187">
        <v>1536985.6823100999</v>
      </c>
      <c r="AB110" s="31">
        <v>1662.5047942780961</v>
      </c>
      <c r="AC110" s="29">
        <v>3290623.7802786552</v>
      </c>
      <c r="AD110" s="191">
        <v>3559.3550895388371</v>
      </c>
      <c r="AE110" s="186">
        <v>1386718.0853434044</v>
      </c>
      <c r="AF110" s="186">
        <v>1499.9654790085499</v>
      </c>
      <c r="AG110" s="186">
        <v>1873898.856646549</v>
      </c>
      <c r="AH110" s="186">
        <v>2026.9322408291496</v>
      </c>
      <c r="AI110" s="186">
        <v>30006.838288702034</v>
      </c>
      <c r="AJ110" s="192">
        <v>32.457369701137949</v>
      </c>
      <c r="AK110" s="187">
        <v>516153.6480010018</v>
      </c>
      <c r="AL110" s="31">
        <v>558.30573066630791</v>
      </c>
      <c r="AM110" s="29">
        <v>-373982.89132300159</v>
      </c>
      <c r="AN110" s="24">
        <v>-404.52449034397142</v>
      </c>
      <c r="AO110" s="29">
        <v>16047017.201417577</v>
      </c>
      <c r="AP110" s="191">
        <v>17357.509141609062</v>
      </c>
      <c r="AQ110" s="186">
        <v>17487295.349367518</v>
      </c>
      <c r="AR110" s="186">
        <v>18915.408706725277</v>
      </c>
      <c r="AS110" s="186">
        <v>-861042.1525781044</v>
      </c>
      <c r="AT110" s="186">
        <v>-931.35981890546691</v>
      </c>
      <c r="AU110" s="186">
        <v>-1440278.1479499422</v>
      </c>
      <c r="AV110" s="186">
        <v>-1557.8995651162163</v>
      </c>
      <c r="AW110" s="186">
        <v>195947.28164429471</v>
      </c>
      <c r="AX110" s="186">
        <v>211.94946635402349</v>
      </c>
      <c r="AY110" s="186">
        <v>-383288.71372754307</v>
      </c>
      <c r="AZ110" s="192">
        <v>-414.59027985672589</v>
      </c>
      <c r="BA110" s="187">
        <v>7.400000000000001E-22</v>
      </c>
      <c r="BB110" s="31" t="s">
        <v>65</v>
      </c>
      <c r="BC110" s="35">
        <v>4</v>
      </c>
    </row>
    <row r="111" spans="1:55">
      <c r="A111" s="1">
        <v>1</v>
      </c>
      <c r="B111" s="3">
        <v>85</v>
      </c>
      <c r="C111" s="16">
        <v>55</v>
      </c>
      <c r="D111" s="18" t="s">
        <v>151</v>
      </c>
      <c r="E111" s="17" t="s">
        <v>150</v>
      </c>
      <c r="F111" s="13" t="s">
        <v>58</v>
      </c>
      <c r="G111" s="20" t="s">
        <v>63</v>
      </c>
      <c r="H111" s="18">
        <v>0</v>
      </c>
      <c r="I111" s="180" t="s">
        <v>351</v>
      </c>
      <c r="J111" s="184" t="s">
        <v>357</v>
      </c>
      <c r="K111" s="181" t="s">
        <v>358</v>
      </c>
      <c r="L111" s="22">
        <v>3</v>
      </c>
      <c r="M111" s="26">
        <v>1</v>
      </c>
      <c r="N111" s="24">
        <v>528.5</v>
      </c>
      <c r="O111" s="28">
        <v>13261854.279999999</v>
      </c>
      <c r="P111" s="24">
        <v>25093.385581835384</v>
      </c>
      <c r="Q111" s="28">
        <v>13796890.970000001</v>
      </c>
      <c r="R111" s="24">
        <v>26105.7539640492</v>
      </c>
      <c r="S111" s="29">
        <v>8710021</v>
      </c>
      <c r="T111" s="191">
        <v>16480.645222327341</v>
      </c>
      <c r="U111" s="186">
        <v>7601386.9000000004</v>
      </c>
      <c r="V111" s="186">
        <v>14382.945884578996</v>
      </c>
      <c r="W111" s="186">
        <v>359708.55</v>
      </c>
      <c r="X111" s="186">
        <v>680.62166508987696</v>
      </c>
      <c r="Y111" s="186">
        <v>748925.55</v>
      </c>
      <c r="Z111" s="192">
        <v>1417.0776726584675</v>
      </c>
      <c r="AA111" s="187">
        <v>1394871.1</v>
      </c>
      <c r="AB111" s="31">
        <v>2639.3019867549669</v>
      </c>
      <c r="AC111" s="29">
        <v>3443654.88</v>
      </c>
      <c r="AD111" s="191">
        <v>6515.9032734153261</v>
      </c>
      <c r="AE111" s="186">
        <v>2245000</v>
      </c>
      <c r="AF111" s="186">
        <v>4247.871333964049</v>
      </c>
      <c r="AG111" s="186">
        <v>1018519.03</v>
      </c>
      <c r="AH111" s="186">
        <v>1927.1883254493848</v>
      </c>
      <c r="AI111" s="186">
        <v>180135.85</v>
      </c>
      <c r="AJ111" s="192">
        <v>340.84361400189215</v>
      </c>
      <c r="AK111" s="187">
        <v>248343.99</v>
      </c>
      <c r="AL111" s="31">
        <v>469.90348155156101</v>
      </c>
      <c r="AM111" s="29">
        <v>-535036.68999999994</v>
      </c>
      <c r="AN111" s="24">
        <v>-1012.3683822138127</v>
      </c>
      <c r="AO111" s="29">
        <v>12918214.9</v>
      </c>
      <c r="AP111" s="191">
        <v>24443.169157994322</v>
      </c>
      <c r="AQ111" s="186">
        <v>17989222.899999999</v>
      </c>
      <c r="AR111" s="186">
        <v>34038.264711447489</v>
      </c>
      <c r="AS111" s="186">
        <v>-4399526</v>
      </c>
      <c r="AT111" s="186">
        <v>-8324.5525070955537</v>
      </c>
      <c r="AU111" s="186">
        <v>-5071008</v>
      </c>
      <c r="AV111" s="186">
        <v>-9595.0955534531695</v>
      </c>
      <c r="AW111" s="186">
        <v>327842.62</v>
      </c>
      <c r="AX111" s="186">
        <v>620.32662251655631</v>
      </c>
      <c r="AY111" s="186">
        <v>-343639.38</v>
      </c>
      <c r="AZ111" s="192">
        <v>-650.21642384105951</v>
      </c>
      <c r="BA111" s="187">
        <v>0</v>
      </c>
      <c r="BB111" s="31" t="s">
        <v>65</v>
      </c>
      <c r="BC111" s="35">
        <v>5</v>
      </c>
    </row>
    <row r="112" spans="1:55">
      <c r="A112" s="1">
        <v>0</v>
      </c>
      <c r="B112" s="3">
        <v>88</v>
      </c>
      <c r="C112" s="16">
        <v>56</v>
      </c>
      <c r="D112" s="18" t="s">
        <v>152</v>
      </c>
      <c r="E112" s="17" t="s">
        <v>153</v>
      </c>
      <c r="F112" s="13" t="s">
        <v>58</v>
      </c>
      <c r="G112" s="20" t="s">
        <v>68</v>
      </c>
      <c r="H112" s="18">
        <v>0</v>
      </c>
      <c r="I112" s="180" t="s">
        <v>351</v>
      </c>
      <c r="J112" s="184" t="s">
        <v>359</v>
      </c>
      <c r="K112" s="181" t="s">
        <v>360</v>
      </c>
      <c r="L112" s="22">
        <v>1</v>
      </c>
      <c r="M112" s="26">
        <v>0.17813249176598581</v>
      </c>
      <c r="N112" s="24">
        <v>29.5</v>
      </c>
      <c r="O112" s="28">
        <v>262800.16546954878</v>
      </c>
      <c r="P112" s="24">
        <v>8908.4801854084326</v>
      </c>
      <c r="Q112" s="28">
        <v>275318.40851515427</v>
      </c>
      <c r="R112" s="24">
        <v>9332.8274072933636</v>
      </c>
      <c r="S112" s="29">
        <v>199250.59743582041</v>
      </c>
      <c r="T112" s="191">
        <v>6754.2575401972999</v>
      </c>
      <c r="U112" s="186">
        <v>169533.8</v>
      </c>
      <c r="V112" s="186">
        <v>5746.9084745762711</v>
      </c>
      <c r="W112" s="186">
        <v>3287.4</v>
      </c>
      <c r="X112" s="186">
        <v>111.43728813559322</v>
      </c>
      <c r="Y112" s="186">
        <v>26429.397435820378</v>
      </c>
      <c r="Z112" s="192">
        <v>895.91177748543646</v>
      </c>
      <c r="AA112" s="187">
        <v>32780.012387773415</v>
      </c>
      <c r="AB112" s="31">
        <v>1111.1868606024887</v>
      </c>
      <c r="AC112" s="29">
        <v>42930.883524433528</v>
      </c>
      <c r="AD112" s="191">
        <v>1455.284187268933</v>
      </c>
      <c r="AE112" s="186">
        <v>11845.810702438057</v>
      </c>
      <c r="AF112" s="186">
        <v>401.55290516739177</v>
      </c>
      <c r="AG112" s="186">
        <v>29991.927159775147</v>
      </c>
      <c r="AH112" s="186">
        <v>1016.6754969415304</v>
      </c>
      <c r="AI112" s="186">
        <v>1093.145662220325</v>
      </c>
      <c r="AJ112" s="192">
        <v>37.05578516001102</v>
      </c>
      <c r="AK112" s="187">
        <v>356.91516712691742</v>
      </c>
      <c r="AL112" s="31">
        <v>12.09881922464127</v>
      </c>
      <c r="AM112" s="29">
        <v>-12518.243045605477</v>
      </c>
      <c r="AN112" s="24">
        <v>-424.3472218849314</v>
      </c>
      <c r="AO112" s="29">
        <v>279582.71332891559</v>
      </c>
      <c r="AP112" s="191">
        <v>9477.3801128445957</v>
      </c>
      <c r="AQ112" s="186">
        <v>156943.65859029558</v>
      </c>
      <c r="AR112" s="186">
        <v>5320.1240200100192</v>
      </c>
      <c r="AS112" s="186">
        <v>134432.13822349536</v>
      </c>
      <c r="AT112" s="186">
        <v>4557.0216346947573</v>
      </c>
      <c r="AU112" s="186">
        <v>122639.05473862003</v>
      </c>
      <c r="AV112" s="186">
        <v>4157.2560928345765</v>
      </c>
      <c r="AW112" s="186">
        <v>28575.631344242149</v>
      </c>
      <c r="AX112" s="186">
        <v>968.66546929634387</v>
      </c>
      <c r="AY112" s="186">
        <v>16782.547859366823</v>
      </c>
      <c r="AZ112" s="192">
        <v>568.89992743616347</v>
      </c>
      <c r="BA112" s="187">
        <v>1.4000000000000002E-23</v>
      </c>
      <c r="BB112" s="31" t="s">
        <v>58</v>
      </c>
      <c r="BC112" s="35">
        <v>2</v>
      </c>
    </row>
    <row r="113" spans="1:55">
      <c r="A113" s="1">
        <v>1</v>
      </c>
      <c r="B113" s="3">
        <v>88</v>
      </c>
      <c r="C113" s="16">
        <v>56</v>
      </c>
      <c r="D113" s="18" t="s">
        <v>152</v>
      </c>
      <c r="E113" s="17" t="s">
        <v>153</v>
      </c>
      <c r="F113" s="13" t="s">
        <v>58</v>
      </c>
      <c r="G113" s="20" t="s">
        <v>68</v>
      </c>
      <c r="H113" s="18">
        <v>0</v>
      </c>
      <c r="I113" s="180" t="s">
        <v>351</v>
      </c>
      <c r="J113" s="184" t="s">
        <v>361</v>
      </c>
      <c r="K113" s="181" t="s">
        <v>362</v>
      </c>
      <c r="L113" s="22">
        <v>2</v>
      </c>
      <c r="M113" s="26">
        <v>0.82186750823401422</v>
      </c>
      <c r="N113" s="24">
        <v>81</v>
      </c>
      <c r="O113" s="28">
        <v>1212507.1345304514</v>
      </c>
      <c r="P113" s="24">
        <v>14969.223883091991</v>
      </c>
      <c r="Q113" s="28">
        <v>1270263.7914848456</v>
      </c>
      <c r="R113" s="24">
        <v>15682.269030677107</v>
      </c>
      <c r="S113" s="29">
        <v>919302.20256417966</v>
      </c>
      <c r="T113" s="191">
        <v>11349.40990819975</v>
      </c>
      <c r="U113" s="186">
        <v>819295.8</v>
      </c>
      <c r="V113" s="186">
        <v>10114.762962962963</v>
      </c>
      <c r="W113" s="186">
        <v>39613.800000000003</v>
      </c>
      <c r="X113" s="186">
        <v>489.05925925925925</v>
      </c>
      <c r="Y113" s="186">
        <v>60392.602564179622</v>
      </c>
      <c r="Z113" s="192">
        <v>745.58768597752623</v>
      </c>
      <c r="AA113" s="187">
        <v>151240.38761222659</v>
      </c>
      <c r="AB113" s="31">
        <v>1867.165279163291</v>
      </c>
      <c r="AC113" s="29">
        <v>198074.4664755665</v>
      </c>
      <c r="AD113" s="191">
        <v>2445.3637836489688</v>
      </c>
      <c r="AE113" s="186">
        <v>54654.189297561941</v>
      </c>
      <c r="AF113" s="186">
        <v>674.74307774767829</v>
      </c>
      <c r="AG113" s="186">
        <v>138376.72284022486</v>
      </c>
      <c r="AH113" s="186">
        <v>1708.3546029657389</v>
      </c>
      <c r="AI113" s="186">
        <v>5043.5543377796748</v>
      </c>
      <c r="AJ113" s="192">
        <v>62.266102935551544</v>
      </c>
      <c r="AK113" s="187">
        <v>1646.7348328730823</v>
      </c>
      <c r="AL113" s="31">
        <v>20.330059665099782</v>
      </c>
      <c r="AM113" s="29">
        <v>-57756.656954394522</v>
      </c>
      <c r="AN113" s="24">
        <v>-713.04514758511755</v>
      </c>
      <c r="AO113" s="29">
        <v>1289938.4366710845</v>
      </c>
      <c r="AP113" s="191">
        <v>15925.165884828204</v>
      </c>
      <c r="AQ113" s="186">
        <v>724106.49140970455</v>
      </c>
      <c r="AR113" s="186">
        <v>8939.5863137000542</v>
      </c>
      <c r="AS113" s="186">
        <v>620242.86177650478</v>
      </c>
      <c r="AT113" s="186">
        <v>7657.319281191415</v>
      </c>
      <c r="AU113" s="186">
        <v>565831.94526138005</v>
      </c>
      <c r="AV113" s="186">
        <v>6985.579571128148</v>
      </c>
      <c r="AW113" s="186">
        <v>131842.21865575787</v>
      </c>
      <c r="AX113" s="186">
        <v>1627.6817117994794</v>
      </c>
      <c r="AY113" s="186">
        <v>77431.302140633183</v>
      </c>
      <c r="AZ113" s="192">
        <v>955.94200173621198</v>
      </c>
      <c r="BA113" s="187">
        <v>0</v>
      </c>
      <c r="BB113" s="31" t="s">
        <v>58</v>
      </c>
      <c r="BC113" s="35">
        <v>2</v>
      </c>
    </row>
    <row r="114" spans="1:55">
      <c r="A114" s="1">
        <v>0</v>
      </c>
      <c r="B114" s="3">
        <v>221</v>
      </c>
      <c r="C114" s="16">
        <v>107</v>
      </c>
      <c r="D114" s="18" t="s">
        <v>154</v>
      </c>
      <c r="E114" s="17" t="s">
        <v>155</v>
      </c>
      <c r="F114" s="13" t="s">
        <v>58</v>
      </c>
      <c r="G114" s="20" t="s">
        <v>68</v>
      </c>
      <c r="H114" s="18">
        <v>0</v>
      </c>
      <c r="I114" s="180" t="s">
        <v>351</v>
      </c>
      <c r="J114" s="184" t="s">
        <v>359</v>
      </c>
      <c r="K114" s="181" t="s">
        <v>360</v>
      </c>
      <c r="L114" s="22">
        <v>1</v>
      </c>
      <c r="M114" s="26">
        <v>0.20140086565419618</v>
      </c>
      <c r="N114" s="24">
        <v>31.5</v>
      </c>
      <c r="O114" s="28">
        <v>441580.35222931212</v>
      </c>
      <c r="P114" s="24">
        <v>14018.423880295622</v>
      </c>
      <c r="Q114" s="28">
        <v>452031.35531945014</v>
      </c>
      <c r="R114" s="24">
        <v>14350.201756173019</v>
      </c>
      <c r="S114" s="29">
        <v>303878.5</v>
      </c>
      <c r="T114" s="191">
        <v>9646.9365079365089</v>
      </c>
      <c r="U114" s="186">
        <v>247066.35</v>
      </c>
      <c r="V114" s="186">
        <v>7843.3761904761895</v>
      </c>
      <c r="W114" s="186">
        <v>8813.7999999999993</v>
      </c>
      <c r="X114" s="186">
        <v>279.80317460317457</v>
      </c>
      <c r="Y114" s="186">
        <v>47998.35</v>
      </c>
      <c r="Z114" s="192">
        <v>1523.7571428571428</v>
      </c>
      <c r="AA114" s="187">
        <v>45725.055603843706</v>
      </c>
      <c r="AB114" s="31">
        <v>1451.589066788689</v>
      </c>
      <c r="AC114" s="29">
        <v>100595.59360648179</v>
      </c>
      <c r="AD114" s="191">
        <v>3193.5109081422793</v>
      </c>
      <c r="AE114" s="186">
        <v>28196.121191587463</v>
      </c>
      <c r="AF114" s="186">
        <v>895.11495846309401</v>
      </c>
      <c r="AG114" s="186">
        <v>68002.559206234902</v>
      </c>
      <c r="AH114" s="186">
        <v>2158.811403372536</v>
      </c>
      <c r="AI114" s="186">
        <v>4396.9132086594309</v>
      </c>
      <c r="AJ114" s="192">
        <v>139.5845463066486</v>
      </c>
      <c r="AK114" s="187">
        <v>1832.2061091245751</v>
      </c>
      <c r="AL114" s="31">
        <v>58.165273305542065</v>
      </c>
      <c r="AM114" s="29">
        <v>-10451.003090138003</v>
      </c>
      <c r="AN114" s="24">
        <v>-331.77787587739692</v>
      </c>
      <c r="AO114" s="29">
        <v>444614.67579733615</v>
      </c>
      <c r="AP114" s="191">
        <v>14114.751612613843</v>
      </c>
      <c r="AQ114" s="186">
        <v>383368.06834929815</v>
      </c>
      <c r="AR114" s="186">
        <v>12170.414868231685</v>
      </c>
      <c r="AS114" s="186">
        <v>86151.838494835916</v>
      </c>
      <c r="AT114" s="186">
        <v>2734.9789998360607</v>
      </c>
      <c r="AU114" s="186">
        <v>61246.607448038019</v>
      </c>
      <c r="AV114" s="186">
        <v>1944.3367443821589</v>
      </c>
      <c r="AW114" s="186">
        <v>27939.554614821925</v>
      </c>
      <c r="AX114" s="186">
        <v>886.96998777212457</v>
      </c>
      <c r="AY114" s="186">
        <v>3034.3235680240286</v>
      </c>
      <c r="AZ114" s="192">
        <v>96.327732318223113</v>
      </c>
      <c r="BA114" s="187">
        <v>-6.1999999999999998E-23</v>
      </c>
      <c r="BB114" s="31" t="s">
        <v>58</v>
      </c>
      <c r="BC114" s="35">
        <v>4</v>
      </c>
    </row>
    <row r="115" spans="1:55">
      <c r="A115" s="1">
        <v>1</v>
      </c>
      <c r="B115" s="3">
        <v>221</v>
      </c>
      <c r="C115" s="16">
        <v>107</v>
      </c>
      <c r="D115" s="18" t="s">
        <v>154</v>
      </c>
      <c r="E115" s="17" t="s">
        <v>155</v>
      </c>
      <c r="F115" s="13" t="s">
        <v>58</v>
      </c>
      <c r="G115" s="20" t="s">
        <v>68</v>
      </c>
      <c r="H115" s="18">
        <v>0</v>
      </c>
      <c r="I115" s="180" t="s">
        <v>351</v>
      </c>
      <c r="J115" s="184" t="s">
        <v>361</v>
      </c>
      <c r="K115" s="181" t="s">
        <v>362</v>
      </c>
      <c r="L115" s="22">
        <v>2</v>
      </c>
      <c r="M115" s="26">
        <v>0.79859913434580387</v>
      </c>
      <c r="N115" s="24">
        <v>91.5</v>
      </c>
      <c r="O115" s="28">
        <v>1750964.1077706879</v>
      </c>
      <c r="P115" s="24">
        <v>19136.2197570567</v>
      </c>
      <c r="Q115" s="28">
        <v>1792404.6546805499</v>
      </c>
      <c r="R115" s="24">
        <v>19589.121909077046</v>
      </c>
      <c r="S115" s="29">
        <v>1204945.7</v>
      </c>
      <c r="T115" s="191">
        <v>13168.805464480874</v>
      </c>
      <c r="U115" s="186">
        <v>1042741.4</v>
      </c>
      <c r="V115" s="186">
        <v>11396.08087431694</v>
      </c>
      <c r="W115" s="186">
        <v>56480.83</v>
      </c>
      <c r="X115" s="186">
        <v>617.27683060109291</v>
      </c>
      <c r="Y115" s="186">
        <v>105723.47</v>
      </c>
      <c r="Z115" s="192">
        <v>1155.4477595628414</v>
      </c>
      <c r="AA115" s="187">
        <v>181309.99439615631</v>
      </c>
      <c r="AB115" s="31">
        <v>1981.5299934006148</v>
      </c>
      <c r="AC115" s="29">
        <v>398883.85639351828</v>
      </c>
      <c r="AD115" s="191">
        <v>4359.3864086723297</v>
      </c>
      <c r="AE115" s="186">
        <v>111803.87880841256</v>
      </c>
      <c r="AF115" s="186">
        <v>1221.9003148460386</v>
      </c>
      <c r="AG115" s="186">
        <v>269645.24079376512</v>
      </c>
      <c r="AH115" s="186">
        <v>2946.9425223362305</v>
      </c>
      <c r="AI115" s="186">
        <v>17434.736791340569</v>
      </c>
      <c r="AJ115" s="192">
        <v>190.54357149006086</v>
      </c>
      <c r="AK115" s="187">
        <v>7265.1038908754235</v>
      </c>
      <c r="AL115" s="31">
        <v>79.400042523228677</v>
      </c>
      <c r="AM115" s="29">
        <v>-41440.546909861994</v>
      </c>
      <c r="AN115" s="24">
        <v>-452.90215202034966</v>
      </c>
      <c r="AO115" s="29">
        <v>1762995.874202664</v>
      </c>
      <c r="AP115" s="191">
        <v>19267.71447216026</v>
      </c>
      <c r="AQ115" s="186">
        <v>1520139.481650702</v>
      </c>
      <c r="AR115" s="186">
        <v>16613.546247548653</v>
      </c>
      <c r="AS115" s="186">
        <v>341611.16150516411</v>
      </c>
      <c r="AT115" s="186">
        <v>3733.4553169963283</v>
      </c>
      <c r="AU115" s="186">
        <v>242856.392551962</v>
      </c>
      <c r="AV115" s="186">
        <v>2654.1682246116061</v>
      </c>
      <c r="AW115" s="186">
        <v>110786.5353851781</v>
      </c>
      <c r="AX115" s="186">
        <v>1210.7818074882848</v>
      </c>
      <c r="AY115" s="186">
        <v>12031.766431975971</v>
      </c>
      <c r="AZ115" s="192">
        <v>131.49471510356253</v>
      </c>
      <c r="BA115" s="187">
        <v>1.3E-22</v>
      </c>
      <c r="BB115" s="31" t="s">
        <v>58</v>
      </c>
      <c r="BC115" s="35">
        <v>4</v>
      </c>
    </row>
    <row r="116" spans="1:55">
      <c r="A116" s="1">
        <v>0</v>
      </c>
      <c r="B116" s="3">
        <v>91</v>
      </c>
      <c r="C116" s="16">
        <v>58</v>
      </c>
      <c r="D116" s="18" t="s">
        <v>156</v>
      </c>
      <c r="E116" s="17" t="s">
        <v>157</v>
      </c>
      <c r="F116" s="13" t="s">
        <v>58</v>
      </c>
      <c r="G116" s="20" t="s">
        <v>68</v>
      </c>
      <c r="H116" s="18">
        <v>0</v>
      </c>
      <c r="I116" s="180" t="s">
        <v>351</v>
      </c>
      <c r="J116" s="184" t="s">
        <v>359</v>
      </c>
      <c r="K116" s="181" t="s">
        <v>360</v>
      </c>
      <c r="L116" s="22">
        <v>1</v>
      </c>
      <c r="M116" s="26">
        <v>0.1356078746591752</v>
      </c>
      <c r="N116" s="24">
        <v>18</v>
      </c>
      <c r="O116" s="28">
        <v>221497.36367273191</v>
      </c>
      <c r="P116" s="24">
        <v>12305.409092929549</v>
      </c>
      <c r="Q116" s="28">
        <v>221436.00517768488</v>
      </c>
      <c r="R116" s="24">
        <v>12302.00028764916</v>
      </c>
      <c r="S116" s="29">
        <v>137401.4</v>
      </c>
      <c r="T116" s="191">
        <v>7633.4111111111106</v>
      </c>
      <c r="U116" s="186">
        <v>133262.70000000001</v>
      </c>
      <c r="V116" s="186">
        <v>7403.4833333333327</v>
      </c>
      <c r="W116" s="186">
        <v>2265</v>
      </c>
      <c r="X116" s="186">
        <v>125.83333333333331</v>
      </c>
      <c r="Y116" s="186">
        <v>1873.7</v>
      </c>
      <c r="Z116" s="192">
        <v>104.09444444444443</v>
      </c>
      <c r="AA116" s="187">
        <v>30752.448654259522</v>
      </c>
      <c r="AB116" s="31">
        <v>1708.4693696810843</v>
      </c>
      <c r="AC116" s="29">
        <v>52621.409866306014</v>
      </c>
      <c r="AD116" s="191">
        <v>2923.4116592392229</v>
      </c>
      <c r="AE116" s="186">
        <v>16294.079446366655</v>
      </c>
      <c r="AF116" s="186">
        <v>905.22663590925856</v>
      </c>
      <c r="AG116" s="186">
        <v>29128.056166867125</v>
      </c>
      <c r="AH116" s="186">
        <v>1618.2253426037291</v>
      </c>
      <c r="AI116" s="186">
        <v>7199.2742530722317</v>
      </c>
      <c r="AJ116" s="192">
        <v>399.95968072623509</v>
      </c>
      <c r="AK116" s="187">
        <v>660.7466571193379</v>
      </c>
      <c r="AL116" s="31">
        <v>36.708147617740991</v>
      </c>
      <c r="AM116" s="29">
        <v>61.358495047036726</v>
      </c>
      <c r="AN116" s="24">
        <v>3.4088052803909292</v>
      </c>
      <c r="AO116" s="29">
        <v>225860.73282267916</v>
      </c>
      <c r="AP116" s="191">
        <v>12547.818490148842</v>
      </c>
      <c r="AQ116" s="186">
        <v>185076.93573468155</v>
      </c>
      <c r="AR116" s="186">
        <v>10282.051985260085</v>
      </c>
      <c r="AS116" s="186">
        <v>43460.154102271103</v>
      </c>
      <c r="AT116" s="186">
        <v>2414.4530056817275</v>
      </c>
      <c r="AU116" s="186">
        <v>40783.79708799762</v>
      </c>
      <c r="AV116" s="186">
        <v>2265.7665048887566</v>
      </c>
      <c r="AW116" s="186">
        <v>7039.7261642207259</v>
      </c>
      <c r="AX116" s="186">
        <v>391.09589801226258</v>
      </c>
      <c r="AY116" s="186">
        <v>4363.3691499472452</v>
      </c>
      <c r="AZ116" s="192">
        <v>242.40939721929138</v>
      </c>
      <c r="BA116" s="187">
        <v>2.7121574929929997E-13</v>
      </c>
      <c r="BB116" s="31" t="s">
        <v>58</v>
      </c>
      <c r="BC116" s="35">
        <v>3</v>
      </c>
    </row>
    <row r="117" spans="1:55">
      <c r="A117" s="1">
        <v>1</v>
      </c>
      <c r="B117" s="3">
        <v>91</v>
      </c>
      <c r="C117" s="16">
        <v>58</v>
      </c>
      <c r="D117" s="18" t="s">
        <v>156</v>
      </c>
      <c r="E117" s="17" t="s">
        <v>157</v>
      </c>
      <c r="F117" s="13" t="s">
        <v>58</v>
      </c>
      <c r="G117" s="20" t="s">
        <v>68</v>
      </c>
      <c r="H117" s="18">
        <v>0</v>
      </c>
      <c r="I117" s="180" t="s">
        <v>351</v>
      </c>
      <c r="J117" s="184" t="s">
        <v>361</v>
      </c>
      <c r="K117" s="181" t="s">
        <v>362</v>
      </c>
      <c r="L117" s="22">
        <v>2</v>
      </c>
      <c r="M117" s="26">
        <v>0.86439212534082488</v>
      </c>
      <c r="N117" s="24">
        <v>86</v>
      </c>
      <c r="O117" s="28">
        <v>1411869.1663272681</v>
      </c>
      <c r="P117" s="24">
        <v>16417.083329386838</v>
      </c>
      <c r="Q117" s="28">
        <v>1411478.0548223152</v>
      </c>
      <c r="R117" s="24">
        <v>16412.535521189711</v>
      </c>
      <c r="S117" s="29">
        <v>875824.42</v>
      </c>
      <c r="T117" s="191">
        <v>10184.004883720931</v>
      </c>
      <c r="U117" s="186">
        <v>810258.2</v>
      </c>
      <c r="V117" s="186">
        <v>9421.6069767441859</v>
      </c>
      <c r="W117" s="186">
        <v>30663.06</v>
      </c>
      <c r="X117" s="186">
        <v>356.5472093023256</v>
      </c>
      <c r="Y117" s="186">
        <v>34903.160000000003</v>
      </c>
      <c r="Z117" s="192">
        <v>405.85069767441854</v>
      </c>
      <c r="AA117" s="187">
        <v>196022.35134574049</v>
      </c>
      <c r="AB117" s="31">
        <v>2279.3296668109356</v>
      </c>
      <c r="AC117" s="29">
        <v>335419.55013369402</v>
      </c>
      <c r="AD117" s="191">
        <v>3900.2273271359763</v>
      </c>
      <c r="AE117" s="186">
        <v>103861.77055363335</v>
      </c>
      <c r="AF117" s="186">
        <v>1207.6950064375969</v>
      </c>
      <c r="AG117" s="186">
        <v>185668.14383313287</v>
      </c>
      <c r="AH117" s="186">
        <v>2158.9319050364288</v>
      </c>
      <c r="AI117" s="186">
        <v>45889.635746927765</v>
      </c>
      <c r="AJ117" s="192">
        <v>533.60041566195082</v>
      </c>
      <c r="AK117" s="187">
        <v>4211.7333428806614</v>
      </c>
      <c r="AL117" s="31">
        <v>48.973643521868162</v>
      </c>
      <c r="AM117" s="29">
        <v>391.11150495296124</v>
      </c>
      <c r="AN117" s="24">
        <v>4.5478081971274564</v>
      </c>
      <c r="AO117" s="29">
        <v>1439682.1671773207</v>
      </c>
      <c r="AP117" s="191">
        <v>16740.490316015359</v>
      </c>
      <c r="AQ117" s="186">
        <v>1179717.9642653184</v>
      </c>
      <c r="AR117" s="186">
        <v>13717.650747271146</v>
      </c>
      <c r="AS117" s="186">
        <v>277023.84589772893</v>
      </c>
      <c r="AT117" s="186">
        <v>3221.2075104387081</v>
      </c>
      <c r="AU117" s="186">
        <v>259964.20291200239</v>
      </c>
      <c r="AV117" s="186">
        <v>3022.8395687442135</v>
      </c>
      <c r="AW117" s="186">
        <v>44872.643835779272</v>
      </c>
      <c r="AX117" s="186">
        <v>521.77492832301482</v>
      </c>
      <c r="AY117" s="186">
        <v>27813.000850052755</v>
      </c>
      <c r="AZ117" s="192">
        <v>323.40698662852037</v>
      </c>
      <c r="BA117" s="187">
        <v>1.7287842508510001E-12</v>
      </c>
      <c r="BB117" s="31" t="s">
        <v>58</v>
      </c>
      <c r="BC117" s="35">
        <v>3</v>
      </c>
    </row>
    <row r="118" spans="1:55">
      <c r="A118" s="1">
        <v>0</v>
      </c>
      <c r="B118" s="3">
        <v>92</v>
      </c>
      <c r="C118" s="16">
        <v>59</v>
      </c>
      <c r="D118" s="18" t="s">
        <v>158</v>
      </c>
      <c r="E118" s="17" t="s">
        <v>159</v>
      </c>
      <c r="F118" s="13" t="s">
        <v>82</v>
      </c>
      <c r="G118" s="20" t="s">
        <v>68</v>
      </c>
      <c r="H118" s="18">
        <v>0</v>
      </c>
      <c r="I118" s="180" t="s">
        <v>351</v>
      </c>
      <c r="J118" s="184" t="s">
        <v>359</v>
      </c>
      <c r="K118" s="181" t="s">
        <v>360</v>
      </c>
      <c r="L118" s="22">
        <v>1</v>
      </c>
      <c r="M118" s="26">
        <v>0.24052428055732561</v>
      </c>
      <c r="N118" s="24">
        <v>16</v>
      </c>
      <c r="O118" s="28">
        <v>165690.04533102311</v>
      </c>
      <c r="P118" s="24">
        <v>10355.627833188943</v>
      </c>
      <c r="Q118" s="28">
        <v>170019.48238105496</v>
      </c>
      <c r="R118" s="24">
        <v>10626.217648815933</v>
      </c>
      <c r="S118" s="29">
        <v>123504.6</v>
      </c>
      <c r="T118" s="191">
        <v>7719.0375000000004</v>
      </c>
      <c r="U118" s="186">
        <v>118395.5</v>
      </c>
      <c r="V118" s="186">
        <v>7399.71875</v>
      </c>
      <c r="W118" s="186">
        <v>2347.9499999999998</v>
      </c>
      <c r="X118" s="186">
        <v>146.74687499999999</v>
      </c>
      <c r="Y118" s="186">
        <v>2761.15</v>
      </c>
      <c r="Z118" s="192">
        <v>172.57187500000001</v>
      </c>
      <c r="AA118" s="187">
        <v>21991.452463406615</v>
      </c>
      <c r="AB118" s="31">
        <v>1374.4657789629134</v>
      </c>
      <c r="AC118" s="29">
        <v>24523.429917648333</v>
      </c>
      <c r="AD118" s="191">
        <v>1532.7143698530206</v>
      </c>
      <c r="AE118" s="186">
        <v>7970.9746576697707</v>
      </c>
      <c r="AF118" s="186">
        <v>498.18591610436067</v>
      </c>
      <c r="AG118" s="186">
        <v>15349.833857191934</v>
      </c>
      <c r="AH118" s="186">
        <v>959.36461607449576</v>
      </c>
      <c r="AI118" s="186">
        <v>1202.6214027866279</v>
      </c>
      <c r="AJ118" s="192">
        <v>75.163837674164256</v>
      </c>
      <c r="AK118" s="187">
        <v>0</v>
      </c>
      <c r="AL118" s="31">
        <v>0</v>
      </c>
      <c r="AM118" s="29">
        <v>-4329.437050031861</v>
      </c>
      <c r="AN118" s="24">
        <v>-270.58981562699125</v>
      </c>
      <c r="AO118" s="29">
        <v>192489.65753578325</v>
      </c>
      <c r="AP118" s="191">
        <v>12030.603595986453</v>
      </c>
      <c r="AQ118" s="186">
        <v>182317.40466245284</v>
      </c>
      <c r="AR118" s="186">
        <v>11394.837791403303</v>
      </c>
      <c r="AS118" s="186">
        <v>940.20941269858577</v>
      </c>
      <c r="AT118" s="186">
        <v>58.76308829366161</v>
      </c>
      <c r="AU118" s="186">
        <v>10172.252873330415</v>
      </c>
      <c r="AV118" s="186">
        <v>635.76580458315095</v>
      </c>
      <c r="AW118" s="186">
        <v>17567.568744128308</v>
      </c>
      <c r="AX118" s="186">
        <v>1097.9730465080193</v>
      </c>
      <c r="AY118" s="186">
        <v>26799.612204760142</v>
      </c>
      <c r="AZ118" s="192">
        <v>1674.9757627975087</v>
      </c>
      <c r="BA118" s="187">
        <v>3E-24</v>
      </c>
      <c r="BB118" s="31" t="s">
        <v>58</v>
      </c>
      <c r="BC118" s="35">
        <v>2</v>
      </c>
    </row>
    <row r="119" spans="1:55">
      <c r="A119" s="1">
        <v>1</v>
      </c>
      <c r="B119" s="3">
        <v>92</v>
      </c>
      <c r="C119" s="16">
        <v>59</v>
      </c>
      <c r="D119" s="18" t="s">
        <v>158</v>
      </c>
      <c r="E119" s="17" t="s">
        <v>159</v>
      </c>
      <c r="F119" s="13" t="s">
        <v>82</v>
      </c>
      <c r="G119" s="20" t="s">
        <v>68</v>
      </c>
      <c r="H119" s="18">
        <v>0</v>
      </c>
      <c r="I119" s="180" t="s">
        <v>351</v>
      </c>
      <c r="J119" s="184" t="s">
        <v>361</v>
      </c>
      <c r="K119" s="181" t="s">
        <v>362</v>
      </c>
      <c r="L119" s="22">
        <v>2</v>
      </c>
      <c r="M119" s="26">
        <v>0.75947571944267445</v>
      </c>
      <c r="N119" s="24">
        <v>30.5</v>
      </c>
      <c r="O119" s="28">
        <v>523180.30466897693</v>
      </c>
      <c r="P119" s="24">
        <v>17153.452612097604</v>
      </c>
      <c r="Q119" s="28">
        <v>536850.86761894508</v>
      </c>
      <c r="R119" s="24">
        <v>17601.667790785083</v>
      </c>
      <c r="S119" s="29">
        <v>389976.2</v>
      </c>
      <c r="T119" s="191">
        <v>12786.104918032786</v>
      </c>
      <c r="U119" s="186">
        <v>356536.3</v>
      </c>
      <c r="V119" s="186">
        <v>11689.714754098361</v>
      </c>
      <c r="W119" s="186">
        <v>10426.950000000001</v>
      </c>
      <c r="X119" s="186">
        <v>341.86721311475407</v>
      </c>
      <c r="Y119" s="186">
        <v>23012.95</v>
      </c>
      <c r="Z119" s="192">
        <v>754.52295081967213</v>
      </c>
      <c r="AA119" s="187">
        <v>69439.867536593389</v>
      </c>
      <c r="AB119" s="31">
        <v>2276.7169684128976</v>
      </c>
      <c r="AC119" s="29">
        <v>77434.800082351678</v>
      </c>
      <c r="AD119" s="191">
        <v>2538.8459043393987</v>
      </c>
      <c r="AE119" s="186">
        <v>25169.025342330227</v>
      </c>
      <c r="AF119" s="186">
        <v>825.21394565017135</v>
      </c>
      <c r="AG119" s="186">
        <v>48468.396142808066</v>
      </c>
      <c r="AH119" s="186">
        <v>1589.1277423871495</v>
      </c>
      <c r="AI119" s="186">
        <v>3797.3785972133719</v>
      </c>
      <c r="AJ119" s="192">
        <v>124.50421630207778</v>
      </c>
      <c r="AK119" s="187">
        <v>0</v>
      </c>
      <c r="AL119" s="31">
        <v>0</v>
      </c>
      <c r="AM119" s="29">
        <v>-13670.562949968138</v>
      </c>
      <c r="AN119" s="24">
        <v>-448.21517868747998</v>
      </c>
      <c r="AO119" s="29">
        <v>607802.34246421675</v>
      </c>
      <c r="AP119" s="191">
        <v>19927.945654564486</v>
      </c>
      <c r="AQ119" s="186">
        <v>575682.59533754725</v>
      </c>
      <c r="AR119" s="186">
        <v>18874.839191394989</v>
      </c>
      <c r="AS119" s="186">
        <v>2968.7905873014138</v>
      </c>
      <c r="AT119" s="186">
        <v>97.337396304964386</v>
      </c>
      <c r="AU119" s="186">
        <v>32119.747126669587</v>
      </c>
      <c r="AV119" s="186">
        <v>1053.1064631694946</v>
      </c>
      <c r="AW119" s="186">
        <v>55471.081255871693</v>
      </c>
      <c r="AX119" s="186">
        <v>1818.7239756023503</v>
      </c>
      <c r="AY119" s="186">
        <v>84622.03779523987</v>
      </c>
      <c r="AZ119" s="192">
        <v>2774.493042466881</v>
      </c>
      <c r="BA119" s="187">
        <v>-3E-24</v>
      </c>
      <c r="BB119" s="31" t="s">
        <v>58</v>
      </c>
      <c r="BC119" s="35">
        <v>3</v>
      </c>
    </row>
    <row r="120" spans="1:55">
      <c r="A120" s="1">
        <v>0</v>
      </c>
      <c r="B120" s="3">
        <v>93</v>
      </c>
      <c r="C120" s="16">
        <v>60</v>
      </c>
      <c r="D120" s="18" t="s">
        <v>160</v>
      </c>
      <c r="E120" s="17" t="s">
        <v>161</v>
      </c>
      <c r="F120" s="13" t="s">
        <v>58</v>
      </c>
      <c r="G120" s="20" t="s">
        <v>68</v>
      </c>
      <c r="H120" s="18">
        <v>0</v>
      </c>
      <c r="I120" s="180" t="s">
        <v>351</v>
      </c>
      <c r="J120" s="184" t="s">
        <v>359</v>
      </c>
      <c r="K120" s="181" t="s">
        <v>360</v>
      </c>
      <c r="L120" s="22">
        <v>1</v>
      </c>
      <c r="M120" s="26">
        <v>0.17669226685057265</v>
      </c>
      <c r="N120" s="24">
        <v>43</v>
      </c>
      <c r="O120" s="28">
        <v>467624.53187731869</v>
      </c>
      <c r="P120" s="24">
        <v>10874.989113426016</v>
      </c>
      <c r="Q120" s="28">
        <v>546915.03643808642</v>
      </c>
      <c r="R120" s="24">
        <v>12718.954335769449</v>
      </c>
      <c r="S120" s="29">
        <v>290233.58846516552</v>
      </c>
      <c r="T120" s="191">
        <v>6749.6183363991968</v>
      </c>
      <c r="U120" s="186">
        <v>279437.3</v>
      </c>
      <c r="V120" s="186">
        <v>6498.5418604651159</v>
      </c>
      <c r="W120" s="186">
        <v>6453.25</v>
      </c>
      <c r="X120" s="186">
        <v>150.07558139534882</v>
      </c>
      <c r="Y120" s="186">
        <v>4343.0384651654776</v>
      </c>
      <c r="Z120" s="192">
        <v>101.00089453873204</v>
      </c>
      <c r="AA120" s="187">
        <v>50734.072875322701</v>
      </c>
      <c r="AB120" s="31">
        <v>1179.8621598912255</v>
      </c>
      <c r="AC120" s="29">
        <v>202764.59609174679</v>
      </c>
      <c r="AD120" s="191">
        <v>4715.4557230638775</v>
      </c>
      <c r="AE120" s="186">
        <v>148610.98717452894</v>
      </c>
      <c r="AF120" s="186">
        <v>3456.0694691750909</v>
      </c>
      <c r="AG120" s="186">
        <v>41541.790211621796</v>
      </c>
      <c r="AH120" s="186">
        <v>966.08814445632072</v>
      </c>
      <c r="AI120" s="186">
        <v>12611.818705596048</v>
      </c>
      <c r="AJ120" s="192">
        <v>293.29810943246622</v>
      </c>
      <c r="AK120" s="187">
        <v>3182.7790058513874</v>
      </c>
      <c r="AL120" s="31">
        <v>74.01811641514854</v>
      </c>
      <c r="AM120" s="29">
        <v>-79290.504560767673</v>
      </c>
      <c r="AN120" s="24">
        <v>-1843.9652223434339</v>
      </c>
      <c r="AO120" s="29">
        <v>464492.8134027418</v>
      </c>
      <c r="AP120" s="191">
        <v>10802.158451226553</v>
      </c>
      <c r="AQ120" s="186">
        <v>368794.51475380315</v>
      </c>
      <c r="AR120" s="186">
        <v>8576.6166221814674</v>
      </c>
      <c r="AS120" s="186">
        <v>99548.820701213044</v>
      </c>
      <c r="AT120" s="186">
        <v>2315.0888535165827</v>
      </c>
      <c r="AU120" s="186">
        <v>95698.298648938668</v>
      </c>
      <c r="AV120" s="186">
        <v>2225.5418290450848</v>
      </c>
      <c r="AW120" s="186">
        <v>718.80357769748321</v>
      </c>
      <c r="AX120" s="186">
        <v>16.716362272034491</v>
      </c>
      <c r="AY120" s="186">
        <v>-3131.7184745769091</v>
      </c>
      <c r="AZ120" s="192">
        <v>-72.830662199463006</v>
      </c>
      <c r="BA120" s="187">
        <v>-3.1739999999999998E-23</v>
      </c>
      <c r="BB120" s="31" t="s">
        <v>65</v>
      </c>
      <c r="BC120" s="35">
        <v>3</v>
      </c>
    </row>
    <row r="121" spans="1:55">
      <c r="A121" s="1">
        <v>1</v>
      </c>
      <c r="B121" s="3">
        <v>93</v>
      </c>
      <c r="C121" s="16">
        <v>60</v>
      </c>
      <c r="D121" s="18" t="s">
        <v>160</v>
      </c>
      <c r="E121" s="17" t="s">
        <v>161</v>
      </c>
      <c r="F121" s="13" t="s">
        <v>58</v>
      </c>
      <c r="G121" s="20" t="s">
        <v>68</v>
      </c>
      <c r="H121" s="18">
        <v>0</v>
      </c>
      <c r="I121" s="180" t="s">
        <v>351</v>
      </c>
      <c r="J121" s="184" t="s">
        <v>361</v>
      </c>
      <c r="K121" s="181" t="s">
        <v>362</v>
      </c>
      <c r="L121" s="22">
        <v>2</v>
      </c>
      <c r="M121" s="26">
        <v>0.8233077331494274</v>
      </c>
      <c r="N121" s="24">
        <v>118</v>
      </c>
      <c r="O121" s="28">
        <v>2178923.2781226812</v>
      </c>
      <c r="P121" s="24">
        <v>18465.451509514249</v>
      </c>
      <c r="Q121" s="28">
        <v>2548381.9235619139</v>
      </c>
      <c r="R121" s="24">
        <v>21596.456979338251</v>
      </c>
      <c r="S121" s="29">
        <v>1349620.0215348345</v>
      </c>
      <c r="T121" s="191">
        <v>11437.457809617241</v>
      </c>
      <c r="U121" s="186">
        <v>1250019.8999999999</v>
      </c>
      <c r="V121" s="186">
        <v>10593.388983050847</v>
      </c>
      <c r="W121" s="186">
        <v>39980.85</v>
      </c>
      <c r="X121" s="186">
        <v>338.8207627118644</v>
      </c>
      <c r="Y121" s="186">
        <v>59619.271534834523</v>
      </c>
      <c r="Z121" s="192">
        <v>505.24806385452985</v>
      </c>
      <c r="AA121" s="187">
        <v>239138.31712467733</v>
      </c>
      <c r="AB121" s="31">
        <v>2026.5959078362482</v>
      </c>
      <c r="AC121" s="29">
        <v>944793.24390825327</v>
      </c>
      <c r="AD121" s="191">
        <v>8006.7224060021463</v>
      </c>
      <c r="AE121" s="186">
        <v>692461.40282547113</v>
      </c>
      <c r="AF121" s="186">
        <v>5868.3169730972122</v>
      </c>
      <c r="AG121" s="186">
        <v>193566.34978837823</v>
      </c>
      <c r="AH121" s="186">
        <v>1640.3927948167643</v>
      </c>
      <c r="AI121" s="186">
        <v>58765.491294403953</v>
      </c>
      <c r="AJ121" s="192">
        <v>498.01263808816901</v>
      </c>
      <c r="AK121" s="187">
        <v>14830.340994148612</v>
      </c>
      <c r="AL121" s="31">
        <v>125.68085588261536</v>
      </c>
      <c r="AM121" s="29">
        <v>-369458.64543923235</v>
      </c>
      <c r="AN121" s="24">
        <v>-3131.0054698240028</v>
      </c>
      <c r="AO121" s="29">
        <v>2164330.8565972582</v>
      </c>
      <c r="AP121" s="191">
        <v>18341.786920315746</v>
      </c>
      <c r="AQ121" s="186">
        <v>1718419.155246197</v>
      </c>
      <c r="AR121" s="186">
        <v>14562.874197001669</v>
      </c>
      <c r="AS121" s="186">
        <v>463853.42929878703</v>
      </c>
      <c r="AT121" s="186">
        <v>3930.9612652439569</v>
      </c>
      <c r="AU121" s="186">
        <v>445911.70135106135</v>
      </c>
      <c r="AV121" s="186">
        <v>3778.9127233140789</v>
      </c>
      <c r="AW121" s="186">
        <v>3349.3064223025167</v>
      </c>
      <c r="AX121" s="186">
        <v>28.383952731377263</v>
      </c>
      <c r="AY121" s="186">
        <v>-14592.421525423091</v>
      </c>
      <c r="AZ121" s="192">
        <v>-123.66458919850076</v>
      </c>
      <c r="BA121" s="187">
        <v>7.1699999999999989E-23</v>
      </c>
      <c r="BB121" s="31" t="s">
        <v>65</v>
      </c>
      <c r="BC121" s="35">
        <v>5</v>
      </c>
    </row>
    <row r="122" spans="1:55">
      <c r="A122" s="1">
        <v>0</v>
      </c>
      <c r="B122" s="3">
        <v>96</v>
      </c>
      <c r="C122" s="16">
        <v>62</v>
      </c>
      <c r="D122" s="18" t="s">
        <v>162</v>
      </c>
      <c r="E122" s="17" t="s">
        <v>163</v>
      </c>
      <c r="F122" s="13" t="s">
        <v>58</v>
      </c>
      <c r="G122" s="20" t="s">
        <v>68</v>
      </c>
      <c r="H122" s="18">
        <v>0</v>
      </c>
      <c r="I122" s="180" t="s">
        <v>351</v>
      </c>
      <c r="J122" s="184" t="s">
        <v>359</v>
      </c>
      <c r="K122" s="181" t="s">
        <v>360</v>
      </c>
      <c r="L122" s="22">
        <v>1</v>
      </c>
      <c r="M122" s="26">
        <v>0.17318290524154989</v>
      </c>
      <c r="N122" s="24">
        <v>57</v>
      </c>
      <c r="O122" s="28">
        <v>569292.44338152022</v>
      </c>
      <c r="P122" s="24">
        <v>9987.5867259915831</v>
      </c>
      <c r="Q122" s="28">
        <v>588634.79006056639</v>
      </c>
      <c r="R122" s="24">
        <v>10326.926141413443</v>
      </c>
      <c r="S122" s="29">
        <v>404649.03826013271</v>
      </c>
      <c r="T122" s="191">
        <v>7099.1059343882916</v>
      </c>
      <c r="U122" s="186">
        <v>389666.75</v>
      </c>
      <c r="V122" s="186">
        <v>6836.2587719298244</v>
      </c>
      <c r="W122" s="186">
        <v>8559.4</v>
      </c>
      <c r="X122" s="186">
        <v>150.16491228070177</v>
      </c>
      <c r="Y122" s="186">
        <v>6422.8882601326422</v>
      </c>
      <c r="Z122" s="192">
        <v>112.68225017776564</v>
      </c>
      <c r="AA122" s="187">
        <v>50530.308826016182</v>
      </c>
      <c r="AB122" s="31">
        <v>886.49664607045929</v>
      </c>
      <c r="AC122" s="29">
        <v>131671.27458437983</v>
      </c>
      <c r="AD122" s="191">
        <v>2310.02236112947</v>
      </c>
      <c r="AE122" s="186">
        <v>35066.940567835227</v>
      </c>
      <c r="AF122" s="186">
        <v>615.20948364623212</v>
      </c>
      <c r="AG122" s="186">
        <v>81085.448514430362</v>
      </c>
      <c r="AH122" s="186">
        <v>1422.5517283233394</v>
      </c>
      <c r="AI122" s="186">
        <v>15518.885502114237</v>
      </c>
      <c r="AJ122" s="192">
        <v>272.26114915989893</v>
      </c>
      <c r="AK122" s="187">
        <v>1784.1683900375999</v>
      </c>
      <c r="AL122" s="31">
        <v>31.301199825221055</v>
      </c>
      <c r="AM122" s="29">
        <v>-19342.34667904603</v>
      </c>
      <c r="AN122" s="24">
        <v>-339.33941542186011</v>
      </c>
      <c r="AO122" s="29">
        <v>565880.0630031022</v>
      </c>
      <c r="AP122" s="191">
        <v>9927.7204035631967</v>
      </c>
      <c r="AQ122" s="186">
        <v>404485.71812134463</v>
      </c>
      <c r="AR122" s="186">
        <v>7096.240668795519</v>
      </c>
      <c r="AS122" s="186">
        <v>170058.5124480871</v>
      </c>
      <c r="AT122" s="186">
        <v>2983.4826745278433</v>
      </c>
      <c r="AU122" s="186">
        <v>161394.3448817576</v>
      </c>
      <c r="AV122" s="186">
        <v>2831.4797347676767</v>
      </c>
      <c r="AW122" s="186">
        <v>5251.7871879114718</v>
      </c>
      <c r="AX122" s="186">
        <v>92.136617331780215</v>
      </c>
      <c r="AY122" s="186">
        <v>-3412.3803784180272</v>
      </c>
      <c r="AZ122" s="192">
        <v>-59.866322428386447</v>
      </c>
      <c r="BA122" s="187">
        <v>-2.7499999999999995E-23</v>
      </c>
      <c r="BB122" s="31" t="s">
        <v>58</v>
      </c>
      <c r="BC122" s="35">
        <v>2</v>
      </c>
    </row>
    <row r="123" spans="1:55">
      <c r="A123" s="1">
        <v>1</v>
      </c>
      <c r="B123" s="3">
        <v>96</v>
      </c>
      <c r="C123" s="16">
        <v>62</v>
      </c>
      <c r="D123" s="18" t="s">
        <v>162</v>
      </c>
      <c r="E123" s="17" t="s">
        <v>163</v>
      </c>
      <c r="F123" s="13" t="s">
        <v>58</v>
      </c>
      <c r="G123" s="20" t="s">
        <v>68</v>
      </c>
      <c r="H123" s="18">
        <v>0</v>
      </c>
      <c r="I123" s="180" t="s">
        <v>351</v>
      </c>
      <c r="J123" s="184" t="s">
        <v>361</v>
      </c>
      <c r="K123" s="181" t="s">
        <v>362</v>
      </c>
      <c r="L123" s="22">
        <v>2</v>
      </c>
      <c r="M123" s="26">
        <v>0.82681709475845011</v>
      </c>
      <c r="N123" s="24">
        <v>159</v>
      </c>
      <c r="O123" s="28">
        <v>2717939.8766184798</v>
      </c>
      <c r="P123" s="24">
        <v>17093.96148816654</v>
      </c>
      <c r="Q123" s="28">
        <v>2810284.9199394337</v>
      </c>
      <c r="R123" s="24">
        <v>17674.747924147381</v>
      </c>
      <c r="S123" s="29">
        <v>1931892.4217398674</v>
      </c>
      <c r="T123" s="191">
        <v>12150.266803395392</v>
      </c>
      <c r="U123" s="186">
        <v>1815742</v>
      </c>
      <c r="V123" s="186">
        <v>11419.761006289309</v>
      </c>
      <c r="W123" s="186">
        <v>55812.44</v>
      </c>
      <c r="X123" s="186">
        <v>351.0216352201258</v>
      </c>
      <c r="Y123" s="186">
        <v>60337.981739867355</v>
      </c>
      <c r="Z123" s="192">
        <v>379.4841618859582</v>
      </c>
      <c r="AA123" s="187">
        <v>241243.92117398381</v>
      </c>
      <c r="AB123" s="31">
        <v>1517.2573658741119</v>
      </c>
      <c r="AC123" s="29">
        <v>628630.52541562018</v>
      </c>
      <c r="AD123" s="191">
        <v>3953.6511032428939</v>
      </c>
      <c r="AE123" s="186">
        <v>167418.05943216479</v>
      </c>
      <c r="AF123" s="186">
        <v>1052.9437700136148</v>
      </c>
      <c r="AG123" s="186">
        <v>387121.55148556968</v>
      </c>
      <c r="AH123" s="186">
        <v>2434.7267389029535</v>
      </c>
      <c r="AI123" s="186">
        <v>74090.914497885766</v>
      </c>
      <c r="AJ123" s="192">
        <v>465.9805943263255</v>
      </c>
      <c r="AK123" s="187">
        <v>8518.0516099624001</v>
      </c>
      <c r="AL123" s="31">
        <v>53.57265163498365</v>
      </c>
      <c r="AM123" s="29">
        <v>-92345.043320953977</v>
      </c>
      <c r="AN123" s="24">
        <v>-580.78643598084261</v>
      </c>
      <c r="AO123" s="29">
        <v>2701648.3469968978</v>
      </c>
      <c r="AP123" s="191">
        <v>16991.499037716338</v>
      </c>
      <c r="AQ123" s="186">
        <v>1931112.6918786555</v>
      </c>
      <c r="AR123" s="186">
        <v>12145.362842004124</v>
      </c>
      <c r="AS123" s="186">
        <v>811900.4875519129</v>
      </c>
      <c r="AT123" s="186">
        <v>5106.2923745403332</v>
      </c>
      <c r="AU123" s="186">
        <v>770535.65511824249</v>
      </c>
      <c r="AV123" s="186">
        <v>4846.1361957122162</v>
      </c>
      <c r="AW123" s="186">
        <v>25073.302812088528</v>
      </c>
      <c r="AX123" s="186">
        <v>157.69372837791525</v>
      </c>
      <c r="AY123" s="186">
        <v>-16291.529621581973</v>
      </c>
      <c r="AZ123" s="192">
        <v>-102.46245045020109</v>
      </c>
      <c r="BA123" s="187">
        <v>-1.2E-23</v>
      </c>
      <c r="BB123" s="31" t="s">
        <v>58</v>
      </c>
      <c r="BC123" s="35">
        <v>3</v>
      </c>
    </row>
    <row r="124" spans="1:55">
      <c r="A124" s="1">
        <v>0</v>
      </c>
      <c r="B124" s="3">
        <v>99</v>
      </c>
      <c r="C124" s="16">
        <v>63</v>
      </c>
      <c r="D124" s="18" t="s">
        <v>164</v>
      </c>
      <c r="E124" s="17" t="s">
        <v>165</v>
      </c>
      <c r="F124" s="13" t="s">
        <v>58</v>
      </c>
      <c r="G124" s="20" t="s">
        <v>68</v>
      </c>
      <c r="H124" s="18">
        <v>0</v>
      </c>
      <c r="I124" s="180" t="s">
        <v>351</v>
      </c>
      <c r="J124" s="184" t="s">
        <v>359</v>
      </c>
      <c r="K124" s="181" t="s">
        <v>360</v>
      </c>
      <c r="L124" s="22">
        <v>1</v>
      </c>
      <c r="M124" s="26">
        <v>0.14838189676440619</v>
      </c>
      <c r="N124" s="24">
        <v>55.5</v>
      </c>
      <c r="O124" s="28">
        <v>472245.5886479672</v>
      </c>
      <c r="P124" s="24">
        <v>8508.9295251885978</v>
      </c>
      <c r="Q124" s="28">
        <v>497428.284577735</v>
      </c>
      <c r="R124" s="24">
        <v>8962.6717941934239</v>
      </c>
      <c r="S124" s="29">
        <v>343190.0674338399</v>
      </c>
      <c r="T124" s="191">
        <v>6183.6048186277449</v>
      </c>
      <c r="U124" s="186">
        <v>323484.5</v>
      </c>
      <c r="V124" s="186">
        <v>5828.5495495495488</v>
      </c>
      <c r="W124" s="186">
        <v>7841.25</v>
      </c>
      <c r="X124" s="186">
        <v>141.28378378378378</v>
      </c>
      <c r="Y124" s="186">
        <v>11864.317433839844</v>
      </c>
      <c r="Z124" s="192">
        <v>213.7714852944116</v>
      </c>
      <c r="AA124" s="187">
        <v>43283.514171359049</v>
      </c>
      <c r="AB124" s="31">
        <v>779.8831382226856</v>
      </c>
      <c r="AC124" s="29">
        <v>109319.75852685641</v>
      </c>
      <c r="AD124" s="191">
        <v>1969.7253788622777</v>
      </c>
      <c r="AE124" s="186">
        <v>36516.784793720362</v>
      </c>
      <c r="AF124" s="186">
        <v>657.96008637333978</v>
      </c>
      <c r="AG124" s="186">
        <v>65202.188229965672</v>
      </c>
      <c r="AH124" s="186">
        <v>1174.8142023417236</v>
      </c>
      <c r="AI124" s="186">
        <v>7600.7855031703875</v>
      </c>
      <c r="AJ124" s="192">
        <v>136.95109014721422</v>
      </c>
      <c r="AK124" s="187">
        <v>1634.9444456796416</v>
      </c>
      <c r="AL124" s="31">
        <v>29.458458480714267</v>
      </c>
      <c r="AM124" s="29">
        <v>-25182.695929767837</v>
      </c>
      <c r="AN124" s="24">
        <v>-453.7422690048258</v>
      </c>
      <c r="AO124" s="29">
        <v>504494.59848876001</v>
      </c>
      <c r="AP124" s="191">
        <v>9089.9927655632418</v>
      </c>
      <c r="AQ124" s="186">
        <v>353651.93634841288</v>
      </c>
      <c r="AR124" s="186">
        <v>6372.1069612326637</v>
      </c>
      <c r="AS124" s="186">
        <v>142887.61189101374</v>
      </c>
      <c r="AT124" s="186">
        <v>2574.551565603851</v>
      </c>
      <c r="AU124" s="186">
        <v>150842.66214034709</v>
      </c>
      <c r="AV124" s="186">
        <v>2717.8858043305781</v>
      </c>
      <c r="AW124" s="186">
        <v>24293.959591459487</v>
      </c>
      <c r="AX124" s="186">
        <v>437.72900164791866</v>
      </c>
      <c r="AY124" s="186">
        <v>32249.009840792834</v>
      </c>
      <c r="AZ124" s="192">
        <v>581.0632403746456</v>
      </c>
      <c r="BA124" s="187">
        <v>-2.3000000000000001E-23</v>
      </c>
      <c r="BB124" s="31" t="s">
        <v>58</v>
      </c>
      <c r="BC124" s="35">
        <v>1</v>
      </c>
    </row>
    <row r="125" spans="1:55">
      <c r="A125" s="1">
        <v>1</v>
      </c>
      <c r="B125" s="3">
        <v>99</v>
      </c>
      <c r="C125" s="16">
        <v>63</v>
      </c>
      <c r="D125" s="18" t="s">
        <v>164</v>
      </c>
      <c r="E125" s="17" t="s">
        <v>165</v>
      </c>
      <c r="F125" s="13" t="s">
        <v>58</v>
      </c>
      <c r="G125" s="20" t="s">
        <v>68</v>
      </c>
      <c r="H125" s="18">
        <v>0</v>
      </c>
      <c r="I125" s="180" t="s">
        <v>351</v>
      </c>
      <c r="J125" s="184" t="s">
        <v>361</v>
      </c>
      <c r="K125" s="181" t="s">
        <v>362</v>
      </c>
      <c r="L125" s="22">
        <v>2</v>
      </c>
      <c r="M125" s="26">
        <v>0.85161810323559384</v>
      </c>
      <c r="N125" s="24">
        <v>184</v>
      </c>
      <c r="O125" s="28">
        <v>2710390.5613520332</v>
      </c>
      <c r="P125" s="24">
        <v>14730.383485608874</v>
      </c>
      <c r="Q125" s="28">
        <v>2854923.2854222651</v>
      </c>
      <c r="R125" s="24">
        <v>15515.887420773181</v>
      </c>
      <c r="S125" s="29">
        <v>1969693.61256616</v>
      </c>
      <c r="T125" s="191">
        <v>10704.85659003348</v>
      </c>
      <c r="U125" s="186">
        <v>1799533.55</v>
      </c>
      <c r="V125" s="186">
        <v>9780.0736413043487</v>
      </c>
      <c r="W125" s="186">
        <v>85362.28</v>
      </c>
      <c r="X125" s="186">
        <v>463.9254347826087</v>
      </c>
      <c r="Y125" s="186">
        <v>84797.782566160153</v>
      </c>
      <c r="Z125" s="192">
        <v>460.85751394652254</v>
      </c>
      <c r="AA125" s="187">
        <v>248419.95582864096</v>
      </c>
      <c r="AB125" s="31">
        <v>1350.1084555904397</v>
      </c>
      <c r="AC125" s="29">
        <v>627426.17147314362</v>
      </c>
      <c r="AD125" s="191">
        <v>3409.9248449627371</v>
      </c>
      <c r="AE125" s="186">
        <v>209583.21520627968</v>
      </c>
      <c r="AF125" s="186">
        <v>1139.0392130776067</v>
      </c>
      <c r="AG125" s="186">
        <v>374219.26177003433</v>
      </c>
      <c r="AH125" s="186">
        <v>2033.8003357067082</v>
      </c>
      <c r="AI125" s="186">
        <v>43623.694496829608</v>
      </c>
      <c r="AJ125" s="192">
        <v>237.08529617842177</v>
      </c>
      <c r="AK125" s="187">
        <v>9383.5455543203589</v>
      </c>
      <c r="AL125" s="31">
        <v>50.997530186523683</v>
      </c>
      <c r="AM125" s="29">
        <v>-144532.72407023216</v>
      </c>
      <c r="AN125" s="24">
        <v>-785.50393516430518</v>
      </c>
      <c r="AO125" s="29">
        <v>2895479.4515112401</v>
      </c>
      <c r="AP125" s="191">
        <v>15736.301366908914</v>
      </c>
      <c r="AQ125" s="186">
        <v>2029738.1136515869</v>
      </c>
      <c r="AR125" s="186">
        <v>11031.185400280365</v>
      </c>
      <c r="AS125" s="186">
        <v>820084.38810898631</v>
      </c>
      <c r="AT125" s="186">
        <v>4456.9803701575338</v>
      </c>
      <c r="AU125" s="186">
        <v>865741.33785965282</v>
      </c>
      <c r="AV125" s="186">
        <v>4705.1159666285484</v>
      </c>
      <c r="AW125" s="186">
        <v>139431.94040854054</v>
      </c>
      <c r="AX125" s="186">
        <v>757.78228482902455</v>
      </c>
      <c r="AY125" s="186">
        <v>185088.89015920716</v>
      </c>
      <c r="AZ125" s="192">
        <v>1005.9178813000389</v>
      </c>
      <c r="BA125" s="187">
        <v>-3E-23</v>
      </c>
      <c r="BB125" s="31" t="s">
        <v>58</v>
      </c>
      <c r="BC125" s="35">
        <v>2</v>
      </c>
    </row>
    <row r="126" spans="1:55">
      <c r="A126" s="1">
        <v>0</v>
      </c>
      <c r="B126" s="3">
        <v>98</v>
      </c>
      <c r="C126" s="16">
        <v>64</v>
      </c>
      <c r="D126" s="18" t="s">
        <v>166</v>
      </c>
      <c r="E126" s="17" t="s">
        <v>165</v>
      </c>
      <c r="F126" s="13" t="s">
        <v>58</v>
      </c>
      <c r="G126" s="20" t="s">
        <v>63</v>
      </c>
      <c r="H126" s="18">
        <v>0</v>
      </c>
      <c r="I126" s="180" t="s">
        <v>351</v>
      </c>
      <c r="J126" s="184" t="s">
        <v>357</v>
      </c>
      <c r="K126" s="181" t="s">
        <v>358</v>
      </c>
      <c r="L126" s="22">
        <v>3</v>
      </c>
      <c r="M126" s="26">
        <v>1</v>
      </c>
      <c r="N126" s="24">
        <v>183</v>
      </c>
      <c r="O126" s="28">
        <v>4009067.71</v>
      </c>
      <c r="P126" s="24">
        <v>21907.473825136614</v>
      </c>
      <c r="Q126" s="28">
        <v>4124764.85</v>
      </c>
      <c r="R126" s="24">
        <v>22539.69863387978</v>
      </c>
      <c r="S126" s="29">
        <v>2577935.1800000002</v>
      </c>
      <c r="T126" s="191">
        <v>14087.077486338798</v>
      </c>
      <c r="U126" s="186">
        <v>2272727.35</v>
      </c>
      <c r="V126" s="186">
        <v>12419.275136612023</v>
      </c>
      <c r="W126" s="186">
        <v>106135.4</v>
      </c>
      <c r="X126" s="186">
        <v>579.97486338797819</v>
      </c>
      <c r="Y126" s="186">
        <v>199072.43</v>
      </c>
      <c r="Z126" s="192">
        <v>1087.8274863387976</v>
      </c>
      <c r="AA126" s="187">
        <v>394278.8</v>
      </c>
      <c r="AB126" s="31">
        <v>2154.5289617486337</v>
      </c>
      <c r="AC126" s="29">
        <v>1143452.32</v>
      </c>
      <c r="AD126" s="191">
        <v>6248.373333333333</v>
      </c>
      <c r="AE126" s="186">
        <v>586553.59</v>
      </c>
      <c r="AF126" s="186">
        <v>3205.2108743169397</v>
      </c>
      <c r="AG126" s="186">
        <v>529512.05000000005</v>
      </c>
      <c r="AH126" s="186">
        <v>2893.508469945355</v>
      </c>
      <c r="AI126" s="186">
        <v>27386.68</v>
      </c>
      <c r="AJ126" s="192">
        <v>149.65398907103824</v>
      </c>
      <c r="AK126" s="187">
        <v>9098.5499999999993</v>
      </c>
      <c r="AL126" s="31">
        <v>49.718852459016389</v>
      </c>
      <c r="AM126" s="29">
        <v>-115697.14</v>
      </c>
      <c r="AN126" s="24">
        <v>-632.22480874316932</v>
      </c>
      <c r="AO126" s="29">
        <v>3973506.71</v>
      </c>
      <c r="AP126" s="191">
        <v>21713.151420765025</v>
      </c>
      <c r="AQ126" s="186">
        <v>2990144.71</v>
      </c>
      <c r="AR126" s="186">
        <v>16339.588579234973</v>
      </c>
      <c r="AS126" s="186">
        <v>1018923</v>
      </c>
      <c r="AT126" s="186">
        <v>5567.8852459016398</v>
      </c>
      <c r="AU126" s="186">
        <v>983362</v>
      </c>
      <c r="AV126" s="186">
        <v>5373.5628415300534</v>
      </c>
      <c r="AW126" s="186">
        <v>0</v>
      </c>
      <c r="AX126" s="186">
        <v>0</v>
      </c>
      <c r="AY126" s="186">
        <v>-35561</v>
      </c>
      <c r="AZ126" s="192">
        <v>-194.3224043715847</v>
      </c>
      <c r="BA126" s="187">
        <v>0</v>
      </c>
      <c r="BB126" s="31" t="s">
        <v>65</v>
      </c>
      <c r="BC126" s="35">
        <v>3</v>
      </c>
    </row>
    <row r="127" spans="1:55">
      <c r="A127" s="1">
        <v>1</v>
      </c>
      <c r="B127" s="3">
        <v>100</v>
      </c>
      <c r="C127" s="16">
        <v>65</v>
      </c>
      <c r="D127" s="18" t="s">
        <v>167</v>
      </c>
      <c r="E127" s="17" t="s">
        <v>168</v>
      </c>
      <c r="F127" s="13" t="s">
        <v>58</v>
      </c>
      <c r="G127" s="20" t="s">
        <v>59</v>
      </c>
      <c r="H127" s="18">
        <v>0</v>
      </c>
      <c r="I127" s="180" t="s">
        <v>351</v>
      </c>
      <c r="J127" s="184" t="s">
        <v>359</v>
      </c>
      <c r="K127" s="181" t="s">
        <v>360</v>
      </c>
      <c r="L127" s="22">
        <v>1</v>
      </c>
      <c r="M127" s="26">
        <v>0.12738437197318112</v>
      </c>
      <c r="N127" s="24">
        <v>118</v>
      </c>
      <c r="O127" s="28">
        <v>1300670.1805937542</v>
      </c>
      <c r="P127" s="24">
        <v>11022.628649099612</v>
      </c>
      <c r="Q127" s="28">
        <v>1331174.0231857244</v>
      </c>
      <c r="R127" s="24">
        <v>11281.135789709528</v>
      </c>
      <c r="S127" s="29">
        <v>882630.01711946528</v>
      </c>
      <c r="T127" s="191">
        <v>7479.9153993175023</v>
      </c>
      <c r="U127" s="186">
        <v>884536.15</v>
      </c>
      <c r="V127" s="186">
        <v>7496.0690677966095</v>
      </c>
      <c r="W127" s="186">
        <v>0</v>
      </c>
      <c r="X127" s="186">
        <v>0</v>
      </c>
      <c r="Y127" s="186">
        <v>-1906.1328805347869</v>
      </c>
      <c r="Z127" s="192">
        <v>-16.153668479108365</v>
      </c>
      <c r="AA127" s="187">
        <v>110827.14874988359</v>
      </c>
      <c r="AB127" s="31">
        <v>939.21312499901319</v>
      </c>
      <c r="AC127" s="29">
        <v>334483.37318120734</v>
      </c>
      <c r="AD127" s="191">
        <v>2834.604857467858</v>
      </c>
      <c r="AE127" s="186">
        <v>85774.429920137612</v>
      </c>
      <c r="AF127" s="186">
        <v>726.90194847574242</v>
      </c>
      <c r="AG127" s="186">
        <v>231982.26060773627</v>
      </c>
      <c r="AH127" s="186">
        <v>1965.9513610825104</v>
      </c>
      <c r="AI127" s="186">
        <v>16726.682653333442</v>
      </c>
      <c r="AJ127" s="192">
        <v>141.75154790960542</v>
      </c>
      <c r="AK127" s="187">
        <v>3233.4841351681971</v>
      </c>
      <c r="AL127" s="31">
        <v>27.402407925154211</v>
      </c>
      <c r="AM127" s="29">
        <v>-30503.842591970144</v>
      </c>
      <c r="AN127" s="24">
        <v>-258.50714060991646</v>
      </c>
      <c r="AO127" s="29">
        <v>1357714.0844903167</v>
      </c>
      <c r="AP127" s="191">
        <v>11506.051563477258</v>
      </c>
      <c r="AQ127" s="186">
        <v>1078683.9678266863</v>
      </c>
      <c r="AR127" s="186">
        <v>9141.3895578532738</v>
      </c>
      <c r="AS127" s="186">
        <v>222087.90116352667</v>
      </c>
      <c r="AT127" s="186">
        <v>1882.1008573180222</v>
      </c>
      <c r="AU127" s="186">
        <v>279030.1166636303</v>
      </c>
      <c r="AV127" s="186">
        <v>2364.6620056239854</v>
      </c>
      <c r="AW127" s="186">
        <v>101.68839645875099</v>
      </c>
      <c r="AX127" s="186">
        <v>0.86176607168433061</v>
      </c>
      <c r="AY127" s="186">
        <v>57043.903896562399</v>
      </c>
      <c r="AZ127" s="192">
        <v>483.42291437764749</v>
      </c>
      <c r="BA127" s="187">
        <v>-1.7064999999999999E-22</v>
      </c>
      <c r="BB127" s="31" t="s">
        <v>58</v>
      </c>
      <c r="BC127" s="35">
        <v>3</v>
      </c>
    </row>
    <row r="128" spans="1:55">
      <c r="A128" s="1">
        <v>0</v>
      </c>
      <c r="B128" s="3">
        <v>100</v>
      </c>
      <c r="C128" s="16">
        <v>65</v>
      </c>
      <c r="D128" s="18" t="s">
        <v>167</v>
      </c>
      <c r="E128" s="17" t="s">
        <v>168</v>
      </c>
      <c r="F128" s="13" t="s">
        <v>58</v>
      </c>
      <c r="G128" s="20" t="s">
        <v>59</v>
      </c>
      <c r="H128" s="18">
        <v>0</v>
      </c>
      <c r="I128" s="180" t="s">
        <v>351</v>
      </c>
      <c r="J128" s="184" t="s">
        <v>361</v>
      </c>
      <c r="K128" s="181" t="s">
        <v>362</v>
      </c>
      <c r="L128" s="22">
        <v>2</v>
      </c>
      <c r="M128" s="26">
        <v>0.49727164548233593</v>
      </c>
      <c r="N128" s="24">
        <v>354.5</v>
      </c>
      <c r="O128" s="28">
        <v>5077439.1780950539</v>
      </c>
      <c r="P128" s="24">
        <v>14322.818555980408</v>
      </c>
      <c r="Q128" s="28">
        <v>5196517.333164474</v>
      </c>
      <c r="R128" s="24">
        <v>14658.723083679757</v>
      </c>
      <c r="S128" s="29">
        <v>3445531.615585499</v>
      </c>
      <c r="T128" s="191">
        <v>9719.4121737249625</v>
      </c>
      <c r="U128" s="186">
        <v>3172787.3</v>
      </c>
      <c r="V128" s="186">
        <v>8950.0346967559944</v>
      </c>
      <c r="W128" s="186">
        <v>137341.62</v>
      </c>
      <c r="X128" s="186">
        <v>387.42346967559939</v>
      </c>
      <c r="Y128" s="186">
        <v>135402.69558549926</v>
      </c>
      <c r="Z128" s="192">
        <v>381.95400729336882</v>
      </c>
      <c r="AA128" s="187">
        <v>432637.04777359241</v>
      </c>
      <c r="AB128" s="31">
        <v>1220.4148033105569</v>
      </c>
      <c r="AC128" s="29">
        <v>1305726.0854833855</v>
      </c>
      <c r="AD128" s="191">
        <v>3683.2893807711853</v>
      </c>
      <c r="AE128" s="186">
        <v>334838.49899323715</v>
      </c>
      <c r="AF128" s="186">
        <v>944.53737374679008</v>
      </c>
      <c r="AG128" s="186">
        <v>905591.46831141948</v>
      </c>
      <c r="AH128" s="186">
        <v>2554.5598541930026</v>
      </c>
      <c r="AI128" s="186">
        <v>65296.118178728684</v>
      </c>
      <c r="AJ128" s="192">
        <v>184.1921528313926</v>
      </c>
      <c r="AK128" s="187">
        <v>12622.584321997061</v>
      </c>
      <c r="AL128" s="31">
        <v>35.606725873052362</v>
      </c>
      <c r="AM128" s="29">
        <v>-119078.15506942017</v>
      </c>
      <c r="AN128" s="24">
        <v>-335.9045276993516</v>
      </c>
      <c r="AO128" s="29">
        <v>5300122.0356229134</v>
      </c>
      <c r="AP128" s="191">
        <v>14950.978943929236</v>
      </c>
      <c r="AQ128" s="186">
        <v>4210869.3816029672</v>
      </c>
      <c r="AR128" s="186">
        <v>11878.333939641656</v>
      </c>
      <c r="AS128" s="186">
        <v>866966.75850124215</v>
      </c>
      <c r="AT128" s="186">
        <v>2445.6043963363677</v>
      </c>
      <c r="AU128" s="186">
        <v>1089252.6540199467</v>
      </c>
      <c r="AV128" s="186">
        <v>3072.6450042875786</v>
      </c>
      <c r="AW128" s="186">
        <v>396.96200915563907</v>
      </c>
      <c r="AX128" s="186">
        <v>1.1197799976181642</v>
      </c>
      <c r="AY128" s="186">
        <v>222682.85752786012</v>
      </c>
      <c r="AZ128" s="192">
        <v>628.16038794882968</v>
      </c>
      <c r="BA128" s="187">
        <v>-9.7429999999999993E-23</v>
      </c>
      <c r="BB128" s="31" t="s">
        <v>58</v>
      </c>
      <c r="BC128" s="35">
        <v>2</v>
      </c>
    </row>
    <row r="129" spans="1:55">
      <c r="A129" s="1">
        <v>1</v>
      </c>
      <c r="B129" s="3">
        <v>100</v>
      </c>
      <c r="C129" s="16">
        <v>65</v>
      </c>
      <c r="D129" s="18" t="s">
        <v>167</v>
      </c>
      <c r="E129" s="17" t="s">
        <v>168</v>
      </c>
      <c r="F129" s="13" t="s">
        <v>58</v>
      </c>
      <c r="G129" s="20" t="s">
        <v>59</v>
      </c>
      <c r="H129" s="18">
        <v>0</v>
      </c>
      <c r="I129" s="180" t="s">
        <v>351</v>
      </c>
      <c r="J129" s="184" t="s">
        <v>357</v>
      </c>
      <c r="K129" s="181" t="s">
        <v>358</v>
      </c>
      <c r="L129" s="22">
        <v>3</v>
      </c>
      <c r="M129" s="26">
        <v>0.37534398254448298</v>
      </c>
      <c r="N129" s="24">
        <v>180</v>
      </c>
      <c r="O129" s="28">
        <v>3832485.241311192</v>
      </c>
      <c r="P129" s="24">
        <v>21291.584673951067</v>
      </c>
      <c r="Q129" s="28">
        <v>3922366.2336498015</v>
      </c>
      <c r="R129" s="24">
        <v>21790.923520276676</v>
      </c>
      <c r="S129" s="29">
        <v>2600710.4372950355</v>
      </c>
      <c r="T129" s="191">
        <v>14448.391318305752</v>
      </c>
      <c r="U129" s="186">
        <v>2346776.5</v>
      </c>
      <c r="V129" s="186">
        <v>13037.647222222222</v>
      </c>
      <c r="W129" s="186">
        <v>131752.04999999999</v>
      </c>
      <c r="X129" s="186">
        <v>731.95583333333332</v>
      </c>
      <c r="Y129" s="186">
        <v>122181.88729503556</v>
      </c>
      <c r="Z129" s="192">
        <v>678.78826275019742</v>
      </c>
      <c r="AA129" s="187">
        <v>326557.35347652406</v>
      </c>
      <c r="AB129" s="31">
        <v>1814.207519314022</v>
      </c>
      <c r="AC129" s="29">
        <v>985570.83133540733</v>
      </c>
      <c r="AD129" s="191">
        <v>5475.3935074189303</v>
      </c>
      <c r="AE129" s="186">
        <v>252738.35108662528</v>
      </c>
      <c r="AF129" s="186">
        <v>1404.1019504812514</v>
      </c>
      <c r="AG129" s="186">
        <v>683546.53108084435</v>
      </c>
      <c r="AH129" s="186">
        <v>3797.4807282269126</v>
      </c>
      <c r="AI129" s="186">
        <v>49285.949167937877</v>
      </c>
      <c r="AJ129" s="192">
        <v>273.81082871076597</v>
      </c>
      <c r="AK129" s="187">
        <v>9527.6115428347421</v>
      </c>
      <c r="AL129" s="31">
        <v>52.931175237970784</v>
      </c>
      <c r="AM129" s="29">
        <v>-89880.992338609707</v>
      </c>
      <c r="AN129" s="24">
        <v>-499.33884632560938</v>
      </c>
      <c r="AO129" s="29">
        <v>4000567.7598867691</v>
      </c>
      <c r="AP129" s="191">
        <v>22225.376443815388</v>
      </c>
      <c r="AQ129" s="186">
        <v>3178392.5305703464</v>
      </c>
      <c r="AR129" s="186">
        <v>17657.736280946367</v>
      </c>
      <c r="AS129" s="186">
        <v>654392.34033523127</v>
      </c>
      <c r="AT129" s="186">
        <v>3635.513001862395</v>
      </c>
      <c r="AU129" s="186">
        <v>822175.22931642307</v>
      </c>
      <c r="AV129" s="186">
        <v>4567.6401628690173</v>
      </c>
      <c r="AW129" s="186">
        <v>299.62959438560983</v>
      </c>
      <c r="AX129" s="186">
        <v>1.6646088576978326</v>
      </c>
      <c r="AY129" s="186">
        <v>168082.5185755775</v>
      </c>
      <c r="AZ129" s="192">
        <v>933.79176986431935</v>
      </c>
      <c r="BA129" s="187">
        <v>1.6808E-22</v>
      </c>
      <c r="BB129" s="31" t="s">
        <v>58</v>
      </c>
      <c r="BC129" s="35">
        <v>2</v>
      </c>
    </row>
    <row r="130" spans="1:55">
      <c r="A130" s="1">
        <v>0</v>
      </c>
      <c r="B130" s="3">
        <v>101</v>
      </c>
      <c r="C130" s="16">
        <v>66</v>
      </c>
      <c r="D130" s="18" t="s">
        <v>169</v>
      </c>
      <c r="E130" s="17" t="s">
        <v>170</v>
      </c>
      <c r="F130" s="13" t="s">
        <v>58</v>
      </c>
      <c r="G130" s="20" t="s">
        <v>68</v>
      </c>
      <c r="H130" s="18">
        <v>0</v>
      </c>
      <c r="I130" s="180" t="s">
        <v>351</v>
      </c>
      <c r="J130" s="184" t="s">
        <v>359</v>
      </c>
      <c r="K130" s="181" t="s">
        <v>360</v>
      </c>
      <c r="L130" s="22">
        <v>1</v>
      </c>
      <c r="M130" s="26">
        <v>0.18098613353000348</v>
      </c>
      <c r="N130" s="24">
        <v>55</v>
      </c>
      <c r="O130" s="28">
        <v>663073.28322401165</v>
      </c>
      <c r="P130" s="24">
        <v>12055.877876800212</v>
      </c>
      <c r="Q130" s="28">
        <v>720080.54713401769</v>
      </c>
      <c r="R130" s="24">
        <v>13092.373584254867</v>
      </c>
      <c r="S130" s="29">
        <v>401362.5</v>
      </c>
      <c r="T130" s="191">
        <v>7297.5</v>
      </c>
      <c r="U130" s="186">
        <v>386133.25</v>
      </c>
      <c r="V130" s="186">
        <v>7020.6045454545447</v>
      </c>
      <c r="W130" s="186">
        <v>10732.55</v>
      </c>
      <c r="X130" s="186">
        <v>195.13727272727272</v>
      </c>
      <c r="Y130" s="186">
        <v>4496.7</v>
      </c>
      <c r="Z130" s="192">
        <v>81.758181818181825</v>
      </c>
      <c r="AA130" s="187">
        <v>63833.791197418876</v>
      </c>
      <c r="AB130" s="31">
        <v>1160.6143854076158</v>
      </c>
      <c r="AC130" s="29">
        <v>252056.71138232094</v>
      </c>
      <c r="AD130" s="191">
        <v>4582.8492978603799</v>
      </c>
      <c r="AE130" s="186">
        <v>160008.82894138966</v>
      </c>
      <c r="AF130" s="186">
        <v>2909.2514352979933</v>
      </c>
      <c r="AG130" s="186">
        <v>86144.449589529613</v>
      </c>
      <c r="AH130" s="186">
        <v>1566.2627198096291</v>
      </c>
      <c r="AI130" s="186">
        <v>5903.4328514016825</v>
      </c>
      <c r="AJ130" s="192">
        <v>107.33514275275786</v>
      </c>
      <c r="AK130" s="187">
        <v>2827.5445542779084</v>
      </c>
      <c r="AL130" s="31">
        <v>51.409900986871065</v>
      </c>
      <c r="AM130" s="29">
        <v>-57007.263910006099</v>
      </c>
      <c r="AN130" s="24">
        <v>-1036.4957074546562</v>
      </c>
      <c r="AO130" s="29">
        <v>642593.25432602351</v>
      </c>
      <c r="AP130" s="191">
        <v>11683.513715018609</v>
      </c>
      <c r="AQ130" s="186">
        <v>668465.22211413749</v>
      </c>
      <c r="AR130" s="186">
        <v>12153.913129347953</v>
      </c>
      <c r="AS130" s="186">
        <v>-5391.9388901258635</v>
      </c>
      <c r="AT130" s="186">
        <v>-98.035252547742957</v>
      </c>
      <c r="AU130" s="186">
        <v>-25871.967788113994</v>
      </c>
      <c r="AV130" s="186">
        <v>-470.39941432934535</v>
      </c>
      <c r="AW130" s="186">
        <v>0</v>
      </c>
      <c r="AX130" s="186">
        <v>0</v>
      </c>
      <c r="AY130" s="186">
        <v>-20480.028897988133</v>
      </c>
      <c r="AZ130" s="192">
        <v>-372.36416178160238</v>
      </c>
      <c r="BA130" s="187">
        <v>-1E-22</v>
      </c>
      <c r="BB130" s="31" t="s">
        <v>65</v>
      </c>
      <c r="BC130" s="35">
        <v>4</v>
      </c>
    </row>
    <row r="131" spans="1:55">
      <c r="A131" s="1">
        <v>1</v>
      </c>
      <c r="B131" s="3">
        <v>101</v>
      </c>
      <c r="C131" s="16">
        <v>66</v>
      </c>
      <c r="D131" s="18" t="s">
        <v>169</v>
      </c>
      <c r="E131" s="17" t="s">
        <v>170</v>
      </c>
      <c r="F131" s="13" t="s">
        <v>58</v>
      </c>
      <c r="G131" s="20" t="s">
        <v>68</v>
      </c>
      <c r="H131" s="18">
        <v>0</v>
      </c>
      <c r="I131" s="180" t="s">
        <v>351</v>
      </c>
      <c r="J131" s="184" t="s">
        <v>361</v>
      </c>
      <c r="K131" s="181" t="s">
        <v>362</v>
      </c>
      <c r="L131" s="22">
        <v>2</v>
      </c>
      <c r="M131" s="26">
        <v>0.81901386646999663</v>
      </c>
      <c r="N131" s="24">
        <v>166.5</v>
      </c>
      <c r="O131" s="28">
        <v>3000595.6967759882</v>
      </c>
      <c r="P131" s="24">
        <v>18021.595776432361</v>
      </c>
      <c r="Q131" s="28">
        <v>3258569.8228659821</v>
      </c>
      <c r="R131" s="24">
        <v>19570.989927123017</v>
      </c>
      <c r="S131" s="29">
        <v>1816279.77</v>
      </c>
      <c r="T131" s="191">
        <v>10908.587207207209</v>
      </c>
      <c r="U131" s="186">
        <v>1615633.55</v>
      </c>
      <c r="V131" s="186">
        <v>9703.5048048048047</v>
      </c>
      <c r="W131" s="186">
        <v>91111.07</v>
      </c>
      <c r="X131" s="186">
        <v>547.21363363363355</v>
      </c>
      <c r="Y131" s="186">
        <v>109535.15</v>
      </c>
      <c r="Z131" s="192">
        <v>657.86876876876875</v>
      </c>
      <c r="AA131" s="187">
        <v>288866.10880258115</v>
      </c>
      <c r="AB131" s="31">
        <v>1734.9315843998866</v>
      </c>
      <c r="AC131" s="29">
        <v>1140628.4986176791</v>
      </c>
      <c r="AD131" s="191">
        <v>6850.621613319393</v>
      </c>
      <c r="AE131" s="186">
        <v>724085.58105861046</v>
      </c>
      <c r="AF131" s="186">
        <v>4348.8623487003624</v>
      </c>
      <c r="AG131" s="186">
        <v>389828.20041047042</v>
      </c>
      <c r="AH131" s="186">
        <v>2341.3105129757978</v>
      </c>
      <c r="AI131" s="186">
        <v>26714.71714859832</v>
      </c>
      <c r="AJ131" s="192">
        <v>160.44875164323315</v>
      </c>
      <c r="AK131" s="187">
        <v>12795.445445722091</v>
      </c>
      <c r="AL131" s="31">
        <v>76.84952219652908</v>
      </c>
      <c r="AM131" s="29">
        <v>-257974.12608999392</v>
      </c>
      <c r="AN131" s="24">
        <v>-1549.3941506906538</v>
      </c>
      <c r="AO131" s="29">
        <v>2907917.7256739768</v>
      </c>
      <c r="AP131" s="191">
        <v>17464.971325369228</v>
      </c>
      <c r="AQ131" s="186">
        <v>3024995.7578858626</v>
      </c>
      <c r="AR131" s="186">
        <v>18168.142690005181</v>
      </c>
      <c r="AS131" s="186">
        <v>-24400.061109874139</v>
      </c>
      <c r="AT131" s="186">
        <v>-146.54691357281763</v>
      </c>
      <c r="AU131" s="186">
        <v>-117078.03221188601</v>
      </c>
      <c r="AV131" s="186">
        <v>-703.17136463595193</v>
      </c>
      <c r="AW131" s="186">
        <v>0</v>
      </c>
      <c r="AX131" s="186">
        <v>0</v>
      </c>
      <c r="AY131" s="186">
        <v>-92677.97110201187</v>
      </c>
      <c r="AZ131" s="192">
        <v>-556.6244510631343</v>
      </c>
      <c r="BA131" s="187">
        <v>1E-22</v>
      </c>
      <c r="BB131" s="31" t="s">
        <v>65</v>
      </c>
      <c r="BC131" s="35">
        <v>4</v>
      </c>
    </row>
    <row r="132" spans="1:55">
      <c r="A132" s="1">
        <v>0</v>
      </c>
      <c r="B132" s="3">
        <v>102</v>
      </c>
      <c r="C132" s="16">
        <v>67</v>
      </c>
      <c r="D132" s="18" t="s">
        <v>171</v>
      </c>
      <c r="E132" s="17" t="s">
        <v>172</v>
      </c>
      <c r="F132" s="13" t="s">
        <v>58</v>
      </c>
      <c r="G132" s="20" t="s">
        <v>68</v>
      </c>
      <c r="H132" s="18">
        <v>0</v>
      </c>
      <c r="I132" s="180" t="s">
        <v>351</v>
      </c>
      <c r="J132" s="184" t="s">
        <v>359</v>
      </c>
      <c r="K132" s="181" t="s">
        <v>360</v>
      </c>
      <c r="L132" s="22">
        <v>1</v>
      </c>
      <c r="M132" s="26">
        <v>0.149644199075463</v>
      </c>
      <c r="N132" s="24">
        <v>14.5</v>
      </c>
      <c r="O132" s="28">
        <v>197279.08418359552</v>
      </c>
      <c r="P132" s="24">
        <v>13605.454081627275</v>
      </c>
      <c r="Q132" s="28">
        <v>160522.10526581676</v>
      </c>
      <c r="R132" s="24">
        <v>11070.49001833219</v>
      </c>
      <c r="S132" s="29">
        <v>113451.5</v>
      </c>
      <c r="T132" s="191">
        <v>7824.2413793103433</v>
      </c>
      <c r="U132" s="186">
        <v>106369.1</v>
      </c>
      <c r="V132" s="186">
        <v>7335.8</v>
      </c>
      <c r="W132" s="186">
        <v>3495.2</v>
      </c>
      <c r="X132" s="186">
        <v>241.04827586206898</v>
      </c>
      <c r="Y132" s="186">
        <v>3587.2</v>
      </c>
      <c r="Z132" s="192">
        <v>247.39310344827584</v>
      </c>
      <c r="AA132" s="187">
        <v>16228.599136915906</v>
      </c>
      <c r="AB132" s="31">
        <v>1119.2137335804071</v>
      </c>
      <c r="AC132" s="29">
        <v>30307.649140632227</v>
      </c>
      <c r="AD132" s="191">
        <v>2090.1826993539466</v>
      </c>
      <c r="AE132" s="186">
        <v>4190.0375741129637</v>
      </c>
      <c r="AF132" s="186">
        <v>288.96810855951475</v>
      </c>
      <c r="AG132" s="186">
        <v>24833.709231711517</v>
      </c>
      <c r="AH132" s="186">
        <v>1712.6696021870009</v>
      </c>
      <c r="AI132" s="186">
        <v>1283.9023348077499</v>
      </c>
      <c r="AJ132" s="192">
        <v>88.544988607431037</v>
      </c>
      <c r="AK132" s="187">
        <v>534.3569882686171</v>
      </c>
      <c r="AL132" s="31">
        <v>36.852206087490835</v>
      </c>
      <c r="AM132" s="29">
        <v>36756.978917778753</v>
      </c>
      <c r="AN132" s="24">
        <v>2534.9640632950864</v>
      </c>
      <c r="AO132" s="29">
        <v>195896.00365940851</v>
      </c>
      <c r="AP132" s="191">
        <v>13510.069217890243</v>
      </c>
      <c r="AQ132" s="186">
        <v>203751.42624567589</v>
      </c>
      <c r="AR132" s="186">
        <v>14051.822499701782</v>
      </c>
      <c r="AS132" s="186">
        <v>-6522.2424167040544</v>
      </c>
      <c r="AT132" s="186">
        <v>-449.80982184165896</v>
      </c>
      <c r="AU132" s="186">
        <v>-7855.4225862673547</v>
      </c>
      <c r="AV132" s="186">
        <v>-541.75328181154168</v>
      </c>
      <c r="AW132" s="186">
        <v>-49.900354623703898</v>
      </c>
      <c r="AX132" s="186">
        <v>-3.4414037671519933</v>
      </c>
      <c r="AY132" s="186">
        <v>-1383.0805241870041</v>
      </c>
      <c r="AZ132" s="192">
        <v>-95.384863737034749</v>
      </c>
      <c r="BA132" s="187">
        <v>4.1940000000000002E-24</v>
      </c>
      <c r="BB132" s="31" t="s">
        <v>58</v>
      </c>
      <c r="BC132" s="35">
        <v>3</v>
      </c>
    </row>
    <row r="133" spans="1:55">
      <c r="A133" s="1">
        <v>1</v>
      </c>
      <c r="B133" s="3">
        <v>102</v>
      </c>
      <c r="C133" s="16">
        <v>67</v>
      </c>
      <c r="D133" s="18" t="s">
        <v>171</v>
      </c>
      <c r="E133" s="17" t="s">
        <v>172</v>
      </c>
      <c r="F133" s="13" t="s">
        <v>58</v>
      </c>
      <c r="G133" s="20" t="s">
        <v>68</v>
      </c>
      <c r="H133" s="18">
        <v>0</v>
      </c>
      <c r="I133" s="180" t="s">
        <v>351</v>
      </c>
      <c r="J133" s="184" t="s">
        <v>361</v>
      </c>
      <c r="K133" s="181" t="s">
        <v>362</v>
      </c>
      <c r="L133" s="22">
        <v>2</v>
      </c>
      <c r="M133" s="26">
        <v>0.850355800924537</v>
      </c>
      <c r="N133" s="24">
        <v>46</v>
      </c>
      <c r="O133" s="28">
        <v>1121041.8758164044</v>
      </c>
      <c r="P133" s="24">
        <v>24370.475561226183</v>
      </c>
      <c r="Q133" s="28">
        <v>912169.69473418326</v>
      </c>
      <c r="R133" s="24">
        <v>19829.775972482243</v>
      </c>
      <c r="S133" s="29">
        <v>644690.15</v>
      </c>
      <c r="T133" s="191">
        <v>14015.003260869566</v>
      </c>
      <c r="U133" s="186">
        <v>578416.94999999995</v>
      </c>
      <c r="V133" s="186">
        <v>12574.281521739131</v>
      </c>
      <c r="W133" s="186">
        <v>31237.05</v>
      </c>
      <c r="X133" s="186">
        <v>679.06630434782608</v>
      </c>
      <c r="Y133" s="186">
        <v>35036.15</v>
      </c>
      <c r="Z133" s="192">
        <v>761.65543478260872</v>
      </c>
      <c r="AA133" s="187">
        <v>92219.300863084107</v>
      </c>
      <c r="AB133" s="31">
        <v>2004.7674100670451</v>
      </c>
      <c r="AC133" s="29">
        <v>172223.75085936778</v>
      </c>
      <c r="AD133" s="191">
        <v>3743.9945838992994</v>
      </c>
      <c r="AE133" s="186">
        <v>23809.962425887035</v>
      </c>
      <c r="AF133" s="186">
        <v>517.60787882363127</v>
      </c>
      <c r="AG133" s="186">
        <v>141117.9907682885</v>
      </c>
      <c r="AH133" s="186">
        <v>3067.7824080062715</v>
      </c>
      <c r="AI133" s="186">
        <v>7295.797665192249</v>
      </c>
      <c r="AJ133" s="192">
        <v>158.60429706939672</v>
      </c>
      <c r="AK133" s="187">
        <v>3036.4930117313825</v>
      </c>
      <c r="AL133" s="31">
        <v>66.010717646334413</v>
      </c>
      <c r="AM133" s="29">
        <v>208872.18108222127</v>
      </c>
      <c r="AN133" s="24">
        <v>4540.6995887439398</v>
      </c>
      <c r="AO133" s="29">
        <v>1113182.4963405915</v>
      </c>
      <c r="AP133" s="191">
        <v>24199.619485665036</v>
      </c>
      <c r="AQ133" s="186">
        <v>1157821.0737543241</v>
      </c>
      <c r="AR133" s="186">
        <v>25170.023342485307</v>
      </c>
      <c r="AS133" s="186">
        <v>-37062.757583295948</v>
      </c>
      <c r="AT133" s="186">
        <v>-805.71212137599878</v>
      </c>
      <c r="AU133" s="186">
        <v>-44638.577413732644</v>
      </c>
      <c r="AV133" s="186">
        <v>-970.40385682027488</v>
      </c>
      <c r="AW133" s="186">
        <v>-283.55964537629609</v>
      </c>
      <c r="AX133" s="186">
        <v>-6.1643401168760033</v>
      </c>
      <c r="AY133" s="186">
        <v>-7859.3794758129961</v>
      </c>
      <c r="AZ133" s="192">
        <v>-170.8560755611521</v>
      </c>
      <c r="BA133" s="187">
        <v>6.5809999999999999E-23</v>
      </c>
      <c r="BB133" s="31" t="s">
        <v>58</v>
      </c>
      <c r="BC133" s="35">
        <v>4</v>
      </c>
    </row>
    <row r="134" spans="1:55">
      <c r="A134" s="1">
        <v>0</v>
      </c>
      <c r="B134" s="3">
        <v>209</v>
      </c>
      <c r="C134" s="16">
        <v>69</v>
      </c>
      <c r="D134" s="18" t="s">
        <v>173</v>
      </c>
      <c r="E134" s="17" t="s">
        <v>174</v>
      </c>
      <c r="F134" s="13" t="s">
        <v>58</v>
      </c>
      <c r="G134" s="20" t="s">
        <v>59</v>
      </c>
      <c r="H134" s="18">
        <v>0</v>
      </c>
      <c r="I134" s="180" t="s">
        <v>351</v>
      </c>
      <c r="J134" s="184" t="s">
        <v>359</v>
      </c>
      <c r="K134" s="181" t="s">
        <v>360</v>
      </c>
      <c r="L134" s="22">
        <v>1</v>
      </c>
      <c r="M134" s="26">
        <v>0.10453553159153911</v>
      </c>
      <c r="N134" s="24">
        <v>75</v>
      </c>
      <c r="O134" s="28">
        <v>710632.0210816249</v>
      </c>
      <c r="P134" s="24">
        <v>9475.0936144216648</v>
      </c>
      <c r="Q134" s="28">
        <v>722483.88332556002</v>
      </c>
      <c r="R134" s="24">
        <v>9633.1184443407983</v>
      </c>
      <c r="S134" s="29">
        <v>557149.06905857334</v>
      </c>
      <c r="T134" s="191">
        <v>7428.654254114309</v>
      </c>
      <c r="U134" s="186">
        <v>502703.5</v>
      </c>
      <c r="V134" s="186">
        <v>6702.7133333333322</v>
      </c>
      <c r="W134" s="186">
        <v>10114.9</v>
      </c>
      <c r="X134" s="186">
        <v>134.86533333333333</v>
      </c>
      <c r="Y134" s="186">
        <v>44330.669058573243</v>
      </c>
      <c r="Z134" s="192">
        <v>591.07558744764322</v>
      </c>
      <c r="AA134" s="187">
        <v>60688.076731585134</v>
      </c>
      <c r="AB134" s="31">
        <v>809.17435642113503</v>
      </c>
      <c r="AC134" s="29">
        <v>103374.90494493773</v>
      </c>
      <c r="AD134" s="191">
        <v>1378.3320659325029</v>
      </c>
      <c r="AE134" s="186">
        <v>23046.143726393373</v>
      </c>
      <c r="AF134" s="186">
        <v>307.2819163519116</v>
      </c>
      <c r="AG134" s="186">
        <v>77710.491119430561</v>
      </c>
      <c r="AH134" s="186">
        <v>1036.1398815924074</v>
      </c>
      <c r="AI134" s="186">
        <v>2618.2700991138022</v>
      </c>
      <c r="AJ134" s="192">
        <v>34.910267988184039</v>
      </c>
      <c r="AK134" s="187">
        <v>1271.8325904637763</v>
      </c>
      <c r="AL134" s="31">
        <v>16.957767872850354</v>
      </c>
      <c r="AM134" s="29">
        <v>-11851.862243934975</v>
      </c>
      <c r="AN134" s="24">
        <v>-158.024829919133</v>
      </c>
      <c r="AO134" s="29">
        <v>779638.86084292701</v>
      </c>
      <c r="AP134" s="191">
        <v>10395.184811239027</v>
      </c>
      <c r="AQ134" s="186">
        <v>403162.6111940578</v>
      </c>
      <c r="AR134" s="186">
        <v>5375.5014825874359</v>
      </c>
      <c r="AS134" s="186">
        <v>372274.13034995249</v>
      </c>
      <c r="AT134" s="186">
        <v>4963.6550713326997</v>
      </c>
      <c r="AU134" s="186">
        <v>376476.24964886921</v>
      </c>
      <c r="AV134" s="186">
        <v>5019.6833286515885</v>
      </c>
      <c r="AW134" s="186">
        <v>64804.720462385369</v>
      </c>
      <c r="AX134" s="186">
        <v>864.06293949847145</v>
      </c>
      <c r="AY134" s="186">
        <v>69006.839761302064</v>
      </c>
      <c r="AZ134" s="192">
        <v>920.09119681736058</v>
      </c>
      <c r="BA134" s="187">
        <v>9.0999999999999999E-23</v>
      </c>
      <c r="BB134" s="31" t="s">
        <v>58</v>
      </c>
      <c r="BC134" s="35">
        <v>2</v>
      </c>
    </row>
    <row r="135" spans="1:55">
      <c r="A135" s="1">
        <v>1</v>
      </c>
      <c r="B135" s="3">
        <v>209</v>
      </c>
      <c r="C135" s="16">
        <v>69</v>
      </c>
      <c r="D135" s="18" t="s">
        <v>173</v>
      </c>
      <c r="E135" s="17" t="s">
        <v>174</v>
      </c>
      <c r="F135" s="13" t="s">
        <v>58</v>
      </c>
      <c r="G135" s="20" t="s">
        <v>59</v>
      </c>
      <c r="H135" s="18">
        <v>0</v>
      </c>
      <c r="I135" s="180" t="s">
        <v>351</v>
      </c>
      <c r="J135" s="184" t="s">
        <v>361</v>
      </c>
      <c r="K135" s="181" t="s">
        <v>362</v>
      </c>
      <c r="L135" s="22">
        <v>2</v>
      </c>
      <c r="M135" s="26">
        <v>0.51111023327426475</v>
      </c>
      <c r="N135" s="24">
        <v>226</v>
      </c>
      <c r="O135" s="28">
        <v>3474524.8102472853</v>
      </c>
      <c r="P135" s="24">
        <v>15374.003585164979</v>
      </c>
      <c r="Q135" s="28">
        <v>3532472.6484990818</v>
      </c>
      <c r="R135" s="24">
        <v>15630.409949110981</v>
      </c>
      <c r="S135" s="29">
        <v>2724093.7728977413</v>
      </c>
      <c r="T135" s="191">
        <v>12053.512269459032</v>
      </c>
      <c r="U135" s="186">
        <v>2367221.5499999998</v>
      </c>
      <c r="V135" s="186">
        <v>10474.431637168142</v>
      </c>
      <c r="W135" s="186">
        <v>69945.39</v>
      </c>
      <c r="X135" s="186">
        <v>309.49287610619467</v>
      </c>
      <c r="Y135" s="186">
        <v>286926.83289774135</v>
      </c>
      <c r="Z135" s="192">
        <v>1269.587756184696</v>
      </c>
      <c r="AA135" s="187">
        <v>296724.91814981611</v>
      </c>
      <c r="AB135" s="31">
        <v>1312.9421157071508</v>
      </c>
      <c r="AC135" s="29">
        <v>505435.5296872906</v>
      </c>
      <c r="AD135" s="191">
        <v>2236.440396846418</v>
      </c>
      <c r="AE135" s="186">
        <v>112680.53758118094</v>
      </c>
      <c r="AF135" s="186">
        <v>498.58644947425194</v>
      </c>
      <c r="AG135" s="186">
        <v>379953.36742635909</v>
      </c>
      <c r="AH135" s="186">
        <v>1681.2095903821198</v>
      </c>
      <c r="AI135" s="186">
        <v>12801.624679750528</v>
      </c>
      <c r="AJ135" s="192">
        <v>56.644356990046582</v>
      </c>
      <c r="AK135" s="187">
        <v>6218.4277642336747</v>
      </c>
      <c r="AL135" s="31">
        <v>27.515167098379091</v>
      </c>
      <c r="AM135" s="29">
        <v>-57947.838251796347</v>
      </c>
      <c r="AN135" s="24">
        <v>-256.40636394600153</v>
      </c>
      <c r="AO135" s="29">
        <v>3811923.0272069778</v>
      </c>
      <c r="AP135" s="191">
        <v>16866.916049588399</v>
      </c>
      <c r="AQ135" s="186">
        <v>1971200.9219986084</v>
      </c>
      <c r="AR135" s="186">
        <v>8722.1279734451709</v>
      </c>
      <c r="AS135" s="186">
        <v>1820176.4960512102</v>
      </c>
      <c r="AT135" s="186">
        <v>8053.8783011115511</v>
      </c>
      <c r="AU135" s="186">
        <v>1840722.1052083692</v>
      </c>
      <c r="AV135" s="186">
        <v>8144.788076143227</v>
      </c>
      <c r="AW135" s="186">
        <v>316852.6078025336</v>
      </c>
      <c r="AX135" s="186">
        <v>1402.0026893917416</v>
      </c>
      <c r="AY135" s="186">
        <v>337398.21695969248</v>
      </c>
      <c r="AZ135" s="192">
        <v>1492.912464423418</v>
      </c>
      <c r="BA135" s="187">
        <v>5.0000000000000002E-23</v>
      </c>
      <c r="BB135" s="31" t="s">
        <v>58</v>
      </c>
      <c r="BC135" s="35">
        <v>2</v>
      </c>
    </row>
    <row r="136" spans="1:55">
      <c r="A136" s="1">
        <v>0</v>
      </c>
      <c r="B136" s="3">
        <v>209</v>
      </c>
      <c r="C136" s="16">
        <v>69</v>
      </c>
      <c r="D136" s="18" t="s">
        <v>173</v>
      </c>
      <c r="E136" s="17" t="s">
        <v>174</v>
      </c>
      <c r="F136" s="13" t="s">
        <v>58</v>
      </c>
      <c r="G136" s="20" t="s">
        <v>59</v>
      </c>
      <c r="H136" s="18">
        <v>0</v>
      </c>
      <c r="I136" s="180" t="s">
        <v>351</v>
      </c>
      <c r="J136" s="184" t="s">
        <v>357</v>
      </c>
      <c r="K136" s="181" t="s">
        <v>358</v>
      </c>
      <c r="L136" s="22">
        <v>3</v>
      </c>
      <c r="M136" s="26">
        <v>0.38435423513419614</v>
      </c>
      <c r="N136" s="24">
        <v>136.5</v>
      </c>
      <c r="O136" s="28">
        <v>2612838.1686710897</v>
      </c>
      <c r="P136" s="24">
        <v>19141.67156535597</v>
      </c>
      <c r="Q136" s="28">
        <v>2656414.8681753585</v>
      </c>
      <c r="R136" s="24">
        <v>19460.914785167461</v>
      </c>
      <c r="S136" s="29">
        <v>2048514.9980436855</v>
      </c>
      <c r="T136" s="191">
        <v>15007.435883103923</v>
      </c>
      <c r="U136" s="186">
        <v>1849526.9</v>
      </c>
      <c r="V136" s="186">
        <v>13549.647619047621</v>
      </c>
      <c r="W136" s="186">
        <v>83964.08</v>
      </c>
      <c r="X136" s="186">
        <v>615.12146520146507</v>
      </c>
      <c r="Y136" s="186">
        <v>115024.01804368543</v>
      </c>
      <c r="Z136" s="192">
        <v>842.66679885483813</v>
      </c>
      <c r="AA136" s="187">
        <v>223136.75511859881</v>
      </c>
      <c r="AB136" s="31">
        <v>1634.7015027003572</v>
      </c>
      <c r="AC136" s="29">
        <v>380086.86536777177</v>
      </c>
      <c r="AD136" s="191">
        <v>2784.5191602034556</v>
      </c>
      <c r="AE136" s="186">
        <v>84735.618692425705</v>
      </c>
      <c r="AF136" s="186">
        <v>620.77376331447397</v>
      </c>
      <c r="AG136" s="186">
        <v>285724.44145421038</v>
      </c>
      <c r="AH136" s="186">
        <v>2093.2193513128959</v>
      </c>
      <c r="AI136" s="186">
        <v>9626.8052211356699</v>
      </c>
      <c r="AJ136" s="192">
        <v>70.526045576085494</v>
      </c>
      <c r="AK136" s="187">
        <v>4676.2496453025487</v>
      </c>
      <c r="AL136" s="31">
        <v>34.258239159725633</v>
      </c>
      <c r="AM136" s="29">
        <v>-43576.699504268683</v>
      </c>
      <c r="AN136" s="24">
        <v>-319.24321981149211</v>
      </c>
      <c r="AO136" s="29">
        <v>2866561.1919500954</v>
      </c>
      <c r="AP136" s="191">
        <v>21000.44829267469</v>
      </c>
      <c r="AQ136" s="186">
        <v>1482340.5468073336</v>
      </c>
      <c r="AR136" s="186">
        <v>10859.637705548233</v>
      </c>
      <c r="AS136" s="186">
        <v>1368770.3735988373</v>
      </c>
      <c r="AT136" s="186">
        <v>10027.621784606867</v>
      </c>
      <c r="AU136" s="186">
        <v>1384220.6451427615</v>
      </c>
      <c r="AV136" s="186">
        <v>10140.81058712646</v>
      </c>
      <c r="AW136" s="186">
        <v>238272.75173508105</v>
      </c>
      <c r="AX136" s="186">
        <v>1745.5879247991284</v>
      </c>
      <c r="AY136" s="186">
        <v>253723.02327900546</v>
      </c>
      <c r="AZ136" s="192">
        <v>1858.7767273187212</v>
      </c>
      <c r="BA136" s="187">
        <v>-1.3E-22</v>
      </c>
      <c r="BB136" s="31" t="s">
        <v>58</v>
      </c>
      <c r="BC136" s="35">
        <v>1</v>
      </c>
    </row>
    <row r="137" spans="1:55">
      <c r="A137" s="1">
        <v>1</v>
      </c>
      <c r="B137" s="3">
        <v>103</v>
      </c>
      <c r="C137" s="16">
        <v>70</v>
      </c>
      <c r="D137" s="18" t="s">
        <v>175</v>
      </c>
      <c r="E137" s="17" t="s">
        <v>176</v>
      </c>
      <c r="F137" s="13" t="s">
        <v>58</v>
      </c>
      <c r="G137" s="20" t="s">
        <v>68</v>
      </c>
      <c r="H137" s="18">
        <v>0</v>
      </c>
      <c r="I137" s="180" t="s">
        <v>351</v>
      </c>
      <c r="J137" s="184" t="s">
        <v>359</v>
      </c>
      <c r="K137" s="181" t="s">
        <v>360</v>
      </c>
      <c r="L137" s="22">
        <v>1</v>
      </c>
      <c r="M137" s="26">
        <v>0.14743892445276391</v>
      </c>
      <c r="N137" s="24">
        <v>13.5</v>
      </c>
      <c r="O137" s="28">
        <v>113988.93077959432</v>
      </c>
      <c r="P137" s="24">
        <v>8443.6245021921695</v>
      </c>
      <c r="Q137" s="28">
        <v>120160.16388927407</v>
      </c>
      <c r="R137" s="24">
        <v>8900.7528806869686</v>
      </c>
      <c r="S137" s="29">
        <v>85142.447709230517</v>
      </c>
      <c r="T137" s="191">
        <v>6306.8479784615183</v>
      </c>
      <c r="U137" s="186">
        <v>82309.05</v>
      </c>
      <c r="V137" s="186">
        <v>6096.9666666666653</v>
      </c>
      <c r="W137" s="186">
        <v>2454.0500000000002</v>
      </c>
      <c r="X137" s="186">
        <v>181.78148148148148</v>
      </c>
      <c r="Y137" s="186">
        <v>379.34770923050502</v>
      </c>
      <c r="Z137" s="192">
        <v>28.099830313370742</v>
      </c>
      <c r="AA137" s="187">
        <v>12329.329411190811</v>
      </c>
      <c r="AB137" s="31">
        <v>913.28366008820819</v>
      </c>
      <c r="AC137" s="29">
        <v>22268.555905862759</v>
      </c>
      <c r="AD137" s="191">
        <v>1649.5226596935374</v>
      </c>
      <c r="AE137" s="186">
        <v>9637.1978579304596</v>
      </c>
      <c r="AF137" s="186">
        <v>713.8665079948488</v>
      </c>
      <c r="AG137" s="186">
        <v>10639.782544209253</v>
      </c>
      <c r="AH137" s="186">
        <v>788.13204031179657</v>
      </c>
      <c r="AI137" s="186">
        <v>1991.5755037230438</v>
      </c>
      <c r="AJ137" s="192">
        <v>147.52411138689214</v>
      </c>
      <c r="AK137" s="187">
        <v>419.83086299000064</v>
      </c>
      <c r="AL137" s="31">
        <v>31.098582443703755</v>
      </c>
      <c r="AM137" s="29">
        <v>-6171.2331096797761</v>
      </c>
      <c r="AN137" s="24">
        <v>-457.12837849479826</v>
      </c>
      <c r="AO137" s="29">
        <v>109921.26925504114</v>
      </c>
      <c r="AP137" s="191">
        <v>8142.3162411141575</v>
      </c>
      <c r="AQ137" s="186">
        <v>86918.143139769818</v>
      </c>
      <c r="AR137" s="186">
        <v>6438.3809733162825</v>
      </c>
      <c r="AS137" s="186">
        <v>38893.798514941307</v>
      </c>
      <c r="AT137" s="186">
        <v>2881.0221122178741</v>
      </c>
      <c r="AU137" s="186">
        <v>23003.126115271316</v>
      </c>
      <c r="AV137" s="186">
        <v>1703.9352677978752</v>
      </c>
      <c r="AW137" s="186">
        <v>11823.010875116819</v>
      </c>
      <c r="AX137" s="186">
        <v>875.77858334198652</v>
      </c>
      <c r="AY137" s="186">
        <v>-4067.6615245531684</v>
      </c>
      <c r="AZ137" s="192">
        <v>-301.30826107801244</v>
      </c>
      <c r="BA137" s="187">
        <v>-2.3000000000000001E-23</v>
      </c>
      <c r="BB137" s="31" t="s">
        <v>58</v>
      </c>
      <c r="BC137" s="35">
        <v>1</v>
      </c>
    </row>
    <row r="138" spans="1:55">
      <c r="A138" s="1">
        <v>0</v>
      </c>
      <c r="B138" s="3">
        <v>103</v>
      </c>
      <c r="C138" s="16">
        <v>70</v>
      </c>
      <c r="D138" s="18" t="s">
        <v>175</v>
      </c>
      <c r="E138" s="17" t="s">
        <v>176</v>
      </c>
      <c r="F138" s="13" t="s">
        <v>58</v>
      </c>
      <c r="G138" s="20" t="s">
        <v>68</v>
      </c>
      <c r="H138" s="18">
        <v>0</v>
      </c>
      <c r="I138" s="180" t="s">
        <v>351</v>
      </c>
      <c r="J138" s="184" t="s">
        <v>361</v>
      </c>
      <c r="K138" s="181" t="s">
        <v>362</v>
      </c>
      <c r="L138" s="22">
        <v>2</v>
      </c>
      <c r="M138" s="26">
        <v>0.85256107554723615</v>
      </c>
      <c r="N138" s="24">
        <v>33.5</v>
      </c>
      <c r="O138" s="28">
        <v>659137.50922040571</v>
      </c>
      <c r="P138" s="24">
        <v>19675.74654389271</v>
      </c>
      <c r="Q138" s="28">
        <v>694822.47611072601</v>
      </c>
      <c r="R138" s="24">
        <v>20740.969436141073</v>
      </c>
      <c r="S138" s="29">
        <v>492333.60229076957</v>
      </c>
      <c r="T138" s="191">
        <v>14696.525441515507</v>
      </c>
      <c r="U138" s="186">
        <v>431695.15</v>
      </c>
      <c r="V138" s="186">
        <v>12886.422388059702</v>
      </c>
      <c r="W138" s="186">
        <v>13079.45</v>
      </c>
      <c r="X138" s="186">
        <v>390.43134328358207</v>
      </c>
      <c r="Y138" s="186">
        <v>47559.002290769502</v>
      </c>
      <c r="Z138" s="192">
        <v>1419.6717101722236</v>
      </c>
      <c r="AA138" s="187">
        <v>71293.970588809185</v>
      </c>
      <c r="AB138" s="31">
        <v>2128.1782265316174</v>
      </c>
      <c r="AC138" s="29">
        <v>128767.24409413725</v>
      </c>
      <c r="AD138" s="191">
        <v>3843.7983311682756</v>
      </c>
      <c r="AE138" s="186">
        <v>55726.802142069537</v>
      </c>
      <c r="AF138" s="186">
        <v>1663.4866311065534</v>
      </c>
      <c r="AG138" s="186">
        <v>61524.217455790749</v>
      </c>
      <c r="AH138" s="186">
        <v>1836.5438046504698</v>
      </c>
      <c r="AI138" s="186">
        <v>11516.224496276955</v>
      </c>
      <c r="AJ138" s="192">
        <v>343.76789541125243</v>
      </c>
      <c r="AK138" s="187">
        <v>2427.6591370099991</v>
      </c>
      <c r="AL138" s="31">
        <v>72.46743692567162</v>
      </c>
      <c r="AM138" s="29">
        <v>-35684.966890320226</v>
      </c>
      <c r="AN138" s="24">
        <v>-1065.2228922483646</v>
      </c>
      <c r="AO138" s="29">
        <v>635616.38074495899</v>
      </c>
      <c r="AP138" s="191">
        <v>18973.62330581967</v>
      </c>
      <c r="AQ138" s="186">
        <v>502601.50686023029</v>
      </c>
      <c r="AR138" s="186">
        <v>15003.03005552926</v>
      </c>
      <c r="AS138" s="186">
        <v>224902.20148505873</v>
      </c>
      <c r="AT138" s="186">
        <v>6713.4985517927962</v>
      </c>
      <c r="AU138" s="186">
        <v>133014.8738847287</v>
      </c>
      <c r="AV138" s="186">
        <v>3970.5932502904088</v>
      </c>
      <c r="AW138" s="186">
        <v>68366.199124883176</v>
      </c>
      <c r="AX138" s="186">
        <v>2040.7820634293487</v>
      </c>
      <c r="AY138" s="186">
        <v>-23521.128475446836</v>
      </c>
      <c r="AZ138" s="192">
        <v>-702.12323807303972</v>
      </c>
      <c r="BA138" s="187">
        <v>2.3000000000000001E-23</v>
      </c>
      <c r="BB138" s="31" t="s">
        <v>58</v>
      </c>
      <c r="BC138" s="35">
        <v>5</v>
      </c>
    </row>
    <row r="139" spans="1:55">
      <c r="A139" s="1">
        <v>1</v>
      </c>
      <c r="B139" s="3">
        <v>104</v>
      </c>
      <c r="C139" s="16">
        <v>71</v>
      </c>
      <c r="D139" s="18" t="s">
        <v>177</v>
      </c>
      <c r="E139" s="17" t="s">
        <v>178</v>
      </c>
      <c r="F139" s="13" t="s">
        <v>58</v>
      </c>
      <c r="G139" s="20" t="s">
        <v>68</v>
      </c>
      <c r="H139" s="18">
        <v>0</v>
      </c>
      <c r="I139" s="180" t="s">
        <v>351</v>
      </c>
      <c r="J139" s="184" t="s">
        <v>359</v>
      </c>
      <c r="K139" s="181" t="s">
        <v>360</v>
      </c>
      <c r="L139" s="22">
        <v>1</v>
      </c>
      <c r="M139" s="26">
        <v>0.17314346901114031</v>
      </c>
      <c r="N139" s="24">
        <v>20</v>
      </c>
      <c r="O139" s="28">
        <v>196019.27070862663</v>
      </c>
      <c r="P139" s="24">
        <v>9800.9635354313323</v>
      </c>
      <c r="Q139" s="28">
        <v>203712.06100831195</v>
      </c>
      <c r="R139" s="24">
        <v>10185.603050415597</v>
      </c>
      <c r="S139" s="29">
        <v>129386.64459690615</v>
      </c>
      <c r="T139" s="191">
        <v>6469.3322298453068</v>
      </c>
      <c r="U139" s="186">
        <v>123412.9</v>
      </c>
      <c r="V139" s="186">
        <v>6170.6450000000004</v>
      </c>
      <c r="W139" s="186">
        <v>4208.95</v>
      </c>
      <c r="X139" s="186">
        <v>210.44749999999999</v>
      </c>
      <c r="Y139" s="186">
        <v>1764.794596906142</v>
      </c>
      <c r="Z139" s="192">
        <v>88.239729845307096</v>
      </c>
      <c r="AA139" s="187">
        <v>18682.90577743719</v>
      </c>
      <c r="AB139" s="31">
        <v>934.14528887185952</v>
      </c>
      <c r="AC139" s="29">
        <v>54542.305088831126</v>
      </c>
      <c r="AD139" s="191">
        <v>2727.1152544415563</v>
      </c>
      <c r="AE139" s="186">
        <v>15236.625272980345</v>
      </c>
      <c r="AF139" s="186">
        <v>761.83126364901716</v>
      </c>
      <c r="AG139" s="186">
        <v>39305.679815850781</v>
      </c>
      <c r="AH139" s="186">
        <v>1965.2839907925388</v>
      </c>
      <c r="AI139" s="186">
        <v>0</v>
      </c>
      <c r="AJ139" s="192">
        <v>0</v>
      </c>
      <c r="AK139" s="187">
        <v>1100.2055451374886</v>
      </c>
      <c r="AL139" s="31">
        <v>55.010277256874424</v>
      </c>
      <c r="AM139" s="29">
        <v>-7692.7902996853127</v>
      </c>
      <c r="AN139" s="24">
        <v>-384.63951498426565</v>
      </c>
      <c r="AO139" s="29">
        <v>201028.20738103753</v>
      </c>
      <c r="AP139" s="191">
        <v>10051.410369051875</v>
      </c>
      <c r="AQ139" s="186">
        <v>164466.02046036208</v>
      </c>
      <c r="AR139" s="186">
        <v>8223.3010230181026</v>
      </c>
      <c r="AS139" s="186">
        <v>32319.133069088457</v>
      </c>
      <c r="AT139" s="186">
        <v>1615.9566534544226</v>
      </c>
      <c r="AU139" s="186">
        <v>36562.186920675456</v>
      </c>
      <c r="AV139" s="186">
        <v>1828.1093460337727</v>
      </c>
      <c r="AW139" s="186">
        <v>765.88282082387786</v>
      </c>
      <c r="AX139" s="186">
        <v>38.294141041193896</v>
      </c>
      <c r="AY139" s="186">
        <v>5008.9366724108822</v>
      </c>
      <c r="AZ139" s="192">
        <v>250.44683362054408</v>
      </c>
      <c r="BA139" s="187">
        <v>2.4109999999999999E-23</v>
      </c>
      <c r="BB139" s="31" t="s">
        <v>65</v>
      </c>
      <c r="BC139" s="35">
        <v>2</v>
      </c>
    </row>
    <row r="140" spans="1:55">
      <c r="A140" s="1">
        <v>0</v>
      </c>
      <c r="B140" s="3">
        <v>104</v>
      </c>
      <c r="C140" s="16">
        <v>71</v>
      </c>
      <c r="D140" s="18" t="s">
        <v>177</v>
      </c>
      <c r="E140" s="17" t="s">
        <v>178</v>
      </c>
      <c r="F140" s="13" t="s">
        <v>58</v>
      </c>
      <c r="G140" s="20" t="s">
        <v>68</v>
      </c>
      <c r="H140" s="18">
        <v>0</v>
      </c>
      <c r="I140" s="180" t="s">
        <v>351</v>
      </c>
      <c r="J140" s="184" t="s">
        <v>361</v>
      </c>
      <c r="K140" s="181" t="s">
        <v>362</v>
      </c>
      <c r="L140" s="22">
        <v>2</v>
      </c>
      <c r="M140" s="26">
        <v>0.82685653098885981</v>
      </c>
      <c r="N140" s="24">
        <v>64.5</v>
      </c>
      <c r="O140" s="28">
        <v>936101.22929137328</v>
      </c>
      <c r="P140" s="24">
        <v>14513.197353354624</v>
      </c>
      <c r="Q140" s="28">
        <v>972838.58899168798</v>
      </c>
      <c r="R140" s="24">
        <v>15082.768821576559</v>
      </c>
      <c r="S140" s="29">
        <v>617893.31540309393</v>
      </c>
      <c r="T140" s="191">
        <v>9579.7413240789756</v>
      </c>
      <c r="U140" s="186">
        <v>556051.75</v>
      </c>
      <c r="V140" s="186">
        <v>8620.9573643410858</v>
      </c>
      <c r="W140" s="186">
        <v>34979.81</v>
      </c>
      <c r="X140" s="186">
        <v>542.32263565891469</v>
      </c>
      <c r="Y140" s="186">
        <v>26861.755403093859</v>
      </c>
      <c r="Z140" s="192">
        <v>416.46132407897449</v>
      </c>
      <c r="AA140" s="187">
        <v>89221.284222562812</v>
      </c>
      <c r="AB140" s="31">
        <v>1383.2757243808187</v>
      </c>
      <c r="AC140" s="29">
        <v>260469.89491116887</v>
      </c>
      <c r="AD140" s="191">
        <v>4038.292944359207</v>
      </c>
      <c r="AE140" s="186">
        <v>72763.374727019662</v>
      </c>
      <c r="AF140" s="186">
        <v>1128.1143368530177</v>
      </c>
      <c r="AG140" s="186">
        <v>187706.52018414924</v>
      </c>
      <c r="AH140" s="186">
        <v>2910.1786075061891</v>
      </c>
      <c r="AI140" s="186">
        <v>0</v>
      </c>
      <c r="AJ140" s="192">
        <v>0</v>
      </c>
      <c r="AK140" s="187">
        <v>5254.0944548625112</v>
      </c>
      <c r="AL140" s="31">
        <v>81.458828757558308</v>
      </c>
      <c r="AM140" s="29">
        <v>-36737.359700314686</v>
      </c>
      <c r="AN140" s="24">
        <v>-569.57146822193306</v>
      </c>
      <c r="AO140" s="29">
        <v>960021.69261896249</v>
      </c>
      <c r="AP140" s="191">
        <v>14884.057249906396</v>
      </c>
      <c r="AQ140" s="186">
        <v>785416.87953963794</v>
      </c>
      <c r="AR140" s="186">
        <v>12177.005884335471</v>
      </c>
      <c r="AS140" s="186">
        <v>154341.86693091158</v>
      </c>
      <c r="AT140" s="186">
        <v>2392.8971617195589</v>
      </c>
      <c r="AU140" s="186">
        <v>174604.81307932455</v>
      </c>
      <c r="AV140" s="186">
        <v>2707.0513655709228</v>
      </c>
      <c r="AW140" s="186">
        <v>3657.5171791761218</v>
      </c>
      <c r="AX140" s="186">
        <v>56.705692700404988</v>
      </c>
      <c r="AY140" s="186">
        <v>23920.463327589117</v>
      </c>
      <c r="AZ140" s="192">
        <v>370.85989655176922</v>
      </c>
      <c r="BA140" s="187">
        <v>-6.409999999999999E-23</v>
      </c>
      <c r="BB140" s="31" t="s">
        <v>65</v>
      </c>
      <c r="BC140" s="35">
        <v>2</v>
      </c>
    </row>
    <row r="141" spans="1:55">
      <c r="A141" s="1">
        <v>1</v>
      </c>
      <c r="B141" s="3">
        <v>105</v>
      </c>
      <c r="C141" s="16">
        <v>72</v>
      </c>
      <c r="D141" s="18" t="s">
        <v>179</v>
      </c>
      <c r="E141" s="17" t="s">
        <v>180</v>
      </c>
      <c r="F141" s="13" t="s">
        <v>58</v>
      </c>
      <c r="G141" s="20" t="s">
        <v>68</v>
      </c>
      <c r="H141" s="18">
        <v>0</v>
      </c>
      <c r="I141" s="180" t="s">
        <v>351</v>
      </c>
      <c r="J141" s="184" t="s">
        <v>359</v>
      </c>
      <c r="K141" s="181" t="s">
        <v>360</v>
      </c>
      <c r="L141" s="22">
        <v>1</v>
      </c>
      <c r="M141" s="26">
        <v>0.21080023563638414</v>
      </c>
      <c r="N141" s="24">
        <v>15</v>
      </c>
      <c r="O141" s="28">
        <v>198946.09307760536</v>
      </c>
      <c r="P141" s="24">
        <v>13263.072871840357</v>
      </c>
      <c r="Q141" s="28">
        <v>229582.03914302989</v>
      </c>
      <c r="R141" s="24">
        <v>15305.469276201989</v>
      </c>
      <c r="S141" s="29">
        <v>145504.85</v>
      </c>
      <c r="T141" s="191">
        <v>9700.3233333333337</v>
      </c>
      <c r="U141" s="186">
        <v>141896.54999999999</v>
      </c>
      <c r="V141" s="186">
        <v>9459.77</v>
      </c>
      <c r="W141" s="186">
        <v>3042.35</v>
      </c>
      <c r="X141" s="186">
        <v>202.8233333333333</v>
      </c>
      <c r="Y141" s="186">
        <v>565.95000000000005</v>
      </c>
      <c r="Z141" s="192">
        <v>37.729999999999997</v>
      </c>
      <c r="AA141" s="187">
        <v>26375.525743048238</v>
      </c>
      <c r="AB141" s="31">
        <v>1758.3683828698822</v>
      </c>
      <c r="AC141" s="29">
        <v>55982.281818025222</v>
      </c>
      <c r="AD141" s="191">
        <v>3732.152121201681</v>
      </c>
      <c r="AE141" s="186">
        <v>23361.936114402273</v>
      </c>
      <c r="AF141" s="186">
        <v>1557.4624076268178</v>
      </c>
      <c r="AG141" s="186">
        <v>23116.206279720936</v>
      </c>
      <c r="AH141" s="186">
        <v>1541.0804186480623</v>
      </c>
      <c r="AI141" s="186">
        <v>9504.1394239020156</v>
      </c>
      <c r="AJ141" s="192">
        <v>633.60929492680089</v>
      </c>
      <c r="AK141" s="187">
        <v>1719.3815819563852</v>
      </c>
      <c r="AL141" s="31">
        <v>114.62543879709234</v>
      </c>
      <c r="AM141" s="29">
        <v>-30635.946065424501</v>
      </c>
      <c r="AN141" s="24">
        <v>-2042.3964043616334</v>
      </c>
      <c r="AO141" s="29">
        <v>226803.24514084277</v>
      </c>
      <c r="AP141" s="191">
        <v>15120.216342722852</v>
      </c>
      <c r="AQ141" s="186">
        <v>195437.22407932699</v>
      </c>
      <c r="AR141" s="186">
        <v>13029.148271955131</v>
      </c>
      <c r="AS141" s="186">
        <v>59644.2402714298</v>
      </c>
      <c r="AT141" s="186">
        <v>3976.2826847619863</v>
      </c>
      <c r="AU141" s="186">
        <v>31366.021061515778</v>
      </c>
      <c r="AV141" s="186">
        <v>2091.0680707677184</v>
      </c>
      <c r="AW141" s="186">
        <v>56135.371273151432</v>
      </c>
      <c r="AX141" s="186">
        <v>3742.3580848767619</v>
      </c>
      <c r="AY141" s="186">
        <v>27857.152063237416</v>
      </c>
      <c r="AZ141" s="192">
        <v>1857.1434708824938</v>
      </c>
      <c r="BA141" s="187">
        <v>-1.1E-23</v>
      </c>
      <c r="BB141" s="31" t="s">
        <v>58</v>
      </c>
      <c r="BC141" s="35">
        <v>5</v>
      </c>
    </row>
    <row r="142" spans="1:55">
      <c r="A142" s="1">
        <v>0</v>
      </c>
      <c r="B142" s="3">
        <v>105</v>
      </c>
      <c r="C142" s="16">
        <v>72</v>
      </c>
      <c r="D142" s="18" t="s">
        <v>179</v>
      </c>
      <c r="E142" s="17" t="s">
        <v>180</v>
      </c>
      <c r="F142" s="13" t="s">
        <v>58</v>
      </c>
      <c r="G142" s="20" t="s">
        <v>68</v>
      </c>
      <c r="H142" s="18">
        <v>0</v>
      </c>
      <c r="I142" s="180" t="s">
        <v>351</v>
      </c>
      <c r="J142" s="184" t="s">
        <v>361</v>
      </c>
      <c r="K142" s="181" t="s">
        <v>362</v>
      </c>
      <c r="L142" s="22">
        <v>2</v>
      </c>
      <c r="M142" s="26">
        <v>0.78919976436361594</v>
      </c>
      <c r="N142" s="24">
        <v>53</v>
      </c>
      <c r="O142" s="28">
        <v>744819.89692239475</v>
      </c>
      <c r="P142" s="24">
        <v>14053.205602309334</v>
      </c>
      <c r="Q142" s="28">
        <v>859515.60085697018</v>
      </c>
      <c r="R142" s="24">
        <v>16217.275487867362</v>
      </c>
      <c r="S142" s="29">
        <v>544745.09</v>
      </c>
      <c r="T142" s="191">
        <v>10278.20924528302</v>
      </c>
      <c r="U142" s="186">
        <v>475874.1</v>
      </c>
      <c r="V142" s="186">
        <v>8978.7566037735851</v>
      </c>
      <c r="W142" s="186">
        <v>22462.84</v>
      </c>
      <c r="X142" s="186">
        <v>423.82716981132069</v>
      </c>
      <c r="Y142" s="186">
        <v>46408.15</v>
      </c>
      <c r="Z142" s="192">
        <v>875.62547169811319</v>
      </c>
      <c r="AA142" s="187">
        <v>98745.424256951781</v>
      </c>
      <c r="AB142" s="31">
        <v>1863.121212395316</v>
      </c>
      <c r="AC142" s="29">
        <v>209588.0181819748</v>
      </c>
      <c r="AD142" s="191">
        <v>3954.4909090938636</v>
      </c>
      <c r="AE142" s="186">
        <v>87463.063885597745</v>
      </c>
      <c r="AF142" s="186">
        <v>1650.2464884075041</v>
      </c>
      <c r="AG142" s="186">
        <v>86543.093720279066</v>
      </c>
      <c r="AH142" s="186">
        <v>1632.8885607599825</v>
      </c>
      <c r="AI142" s="186">
        <v>35581.860576097984</v>
      </c>
      <c r="AJ142" s="192">
        <v>671.35585992637698</v>
      </c>
      <c r="AK142" s="187">
        <v>6437.0684180436137</v>
      </c>
      <c r="AL142" s="31">
        <v>121.45412109516252</v>
      </c>
      <c r="AM142" s="29">
        <v>-114695.70393457552</v>
      </c>
      <c r="AN142" s="24">
        <v>-2164.0698855580281</v>
      </c>
      <c r="AO142" s="29">
        <v>849112.27485915727</v>
      </c>
      <c r="AP142" s="191">
        <v>16020.986318097308</v>
      </c>
      <c r="AQ142" s="186">
        <v>731683.29592067306</v>
      </c>
      <c r="AR142" s="186">
        <v>13805.345206050435</v>
      </c>
      <c r="AS142" s="186">
        <v>223297.75972857024</v>
      </c>
      <c r="AT142" s="186">
        <v>4213.1652778975504</v>
      </c>
      <c r="AU142" s="186">
        <v>117428.97893848423</v>
      </c>
      <c r="AV142" s="186">
        <v>2215.641112046872</v>
      </c>
      <c r="AW142" s="186">
        <v>210161.15872684857</v>
      </c>
      <c r="AX142" s="186">
        <v>3965.3048816386518</v>
      </c>
      <c r="AY142" s="186">
        <v>104292.37793676261</v>
      </c>
      <c r="AZ142" s="192">
        <v>1967.7807157879731</v>
      </c>
      <c r="BA142" s="187">
        <v>8.0000000000000009E-23</v>
      </c>
      <c r="BB142" s="31" t="s">
        <v>58</v>
      </c>
      <c r="BC142" s="35">
        <v>3</v>
      </c>
    </row>
    <row r="143" spans="1:55">
      <c r="A143" s="1">
        <v>1</v>
      </c>
      <c r="B143" s="3">
        <v>106</v>
      </c>
      <c r="C143" s="16">
        <v>73</v>
      </c>
      <c r="D143" s="18" t="s">
        <v>181</v>
      </c>
      <c r="E143" s="17" t="s">
        <v>182</v>
      </c>
      <c r="F143" s="13" t="s">
        <v>58</v>
      </c>
      <c r="G143" s="20" t="s">
        <v>68</v>
      </c>
      <c r="H143" s="18">
        <v>0</v>
      </c>
      <c r="I143" s="180" t="s">
        <v>351</v>
      </c>
      <c r="J143" s="184" t="s">
        <v>359</v>
      </c>
      <c r="K143" s="181" t="s">
        <v>360</v>
      </c>
      <c r="L143" s="22">
        <v>1</v>
      </c>
      <c r="M143" s="26">
        <v>0.14997205232414113</v>
      </c>
      <c r="N143" s="24">
        <v>42</v>
      </c>
      <c r="O143" s="28">
        <v>309728.54079355981</v>
      </c>
      <c r="P143" s="24">
        <v>7374.4890665133271</v>
      </c>
      <c r="Q143" s="28">
        <v>320373.08615528303</v>
      </c>
      <c r="R143" s="24">
        <v>7627.9306227448333</v>
      </c>
      <c r="S143" s="29">
        <v>226440.39625250144</v>
      </c>
      <c r="T143" s="191">
        <v>5391.4380060119383</v>
      </c>
      <c r="U143" s="186">
        <v>214968.55</v>
      </c>
      <c r="V143" s="186">
        <v>5118.2988095238088</v>
      </c>
      <c r="W143" s="186">
        <v>3852.6</v>
      </c>
      <c r="X143" s="186">
        <v>91.728571428571428</v>
      </c>
      <c r="Y143" s="186">
        <v>7619.2462525014298</v>
      </c>
      <c r="Z143" s="192">
        <v>181.41062505955787</v>
      </c>
      <c r="AA143" s="187">
        <v>36624.877360349143</v>
      </c>
      <c r="AB143" s="31">
        <v>872.02088953212251</v>
      </c>
      <c r="AC143" s="29">
        <v>56983.253524836196</v>
      </c>
      <c r="AD143" s="191">
        <v>1356.7441315437188</v>
      </c>
      <c r="AE143" s="186">
        <v>17211.692557032384</v>
      </c>
      <c r="AF143" s="186">
        <v>409.80220373886624</v>
      </c>
      <c r="AG143" s="186">
        <v>37561.692782397127</v>
      </c>
      <c r="AH143" s="186">
        <v>894.32601862850288</v>
      </c>
      <c r="AI143" s="186">
        <v>2209.8681854066845</v>
      </c>
      <c r="AJ143" s="192">
        <v>52.615909176349632</v>
      </c>
      <c r="AK143" s="187">
        <v>324.55901759624356</v>
      </c>
      <c r="AL143" s="31">
        <v>7.7275956570534188</v>
      </c>
      <c r="AM143" s="29">
        <v>-10644.545361723242</v>
      </c>
      <c r="AN143" s="24">
        <v>-253.44155623150567</v>
      </c>
      <c r="AO143" s="29">
        <v>336742.48617568577</v>
      </c>
      <c r="AP143" s="191">
        <v>8017.6782422782317</v>
      </c>
      <c r="AQ143" s="186">
        <v>196340.90037060968</v>
      </c>
      <c r="AR143" s="186">
        <v>4674.7833421573732</v>
      </c>
      <c r="AS143" s="186">
        <v>111923.8427054019</v>
      </c>
      <c r="AT143" s="186">
        <v>2664.8533977476636</v>
      </c>
      <c r="AU143" s="186">
        <v>140401.58580507609</v>
      </c>
      <c r="AV143" s="186">
        <v>3342.8949001208584</v>
      </c>
      <c r="AW143" s="186">
        <v>-1463.7977175482097</v>
      </c>
      <c r="AX143" s="186">
        <v>-34.85232660829071</v>
      </c>
      <c r="AY143" s="186">
        <v>27013.945382125981</v>
      </c>
      <c r="AZ143" s="192">
        <v>643.18917576490423</v>
      </c>
      <c r="BA143" s="187">
        <v>-7.059999999999999E-23</v>
      </c>
      <c r="BB143" s="31" t="s">
        <v>58</v>
      </c>
      <c r="BC143" s="35">
        <v>1</v>
      </c>
    </row>
    <row r="144" spans="1:55">
      <c r="A144" s="1">
        <v>0</v>
      </c>
      <c r="B144" s="3">
        <v>106</v>
      </c>
      <c r="C144" s="16">
        <v>73</v>
      </c>
      <c r="D144" s="18" t="s">
        <v>181</v>
      </c>
      <c r="E144" s="17" t="s">
        <v>182</v>
      </c>
      <c r="F144" s="13" t="s">
        <v>58</v>
      </c>
      <c r="G144" s="20" t="s">
        <v>68</v>
      </c>
      <c r="H144" s="18">
        <v>0</v>
      </c>
      <c r="I144" s="180" t="s">
        <v>351</v>
      </c>
      <c r="J144" s="184" t="s">
        <v>361</v>
      </c>
      <c r="K144" s="181" t="s">
        <v>362</v>
      </c>
      <c r="L144" s="22">
        <v>2</v>
      </c>
      <c r="M144" s="26">
        <v>0.85002794767585887</v>
      </c>
      <c r="N144" s="24">
        <v>117.5</v>
      </c>
      <c r="O144" s="28">
        <v>1755513.1892064402</v>
      </c>
      <c r="P144" s="24">
        <v>14940.537780480343</v>
      </c>
      <c r="Q144" s="28">
        <v>1815845.5038447168</v>
      </c>
      <c r="R144" s="24">
        <v>15454.004288040145</v>
      </c>
      <c r="S144" s="29">
        <v>1282293.5637474987</v>
      </c>
      <c r="T144" s="191">
        <v>10913.136712744668</v>
      </c>
      <c r="U144" s="186">
        <v>1224487.7</v>
      </c>
      <c r="V144" s="186">
        <v>10421.171914893617</v>
      </c>
      <c r="W144" s="186">
        <v>38016.79</v>
      </c>
      <c r="X144" s="186">
        <v>323.54714893617017</v>
      </c>
      <c r="Y144" s="186">
        <v>19789.073747498569</v>
      </c>
      <c r="Z144" s="192">
        <v>168.41764891488143</v>
      </c>
      <c r="AA144" s="187">
        <v>208736.47263965086</v>
      </c>
      <c r="AB144" s="31">
        <v>1776.4806182097943</v>
      </c>
      <c r="AC144" s="29">
        <v>322975.89647516381</v>
      </c>
      <c r="AD144" s="191">
        <v>2748.7310338311809</v>
      </c>
      <c r="AE144" s="186">
        <v>97554.307442967634</v>
      </c>
      <c r="AF144" s="186">
        <v>830.24942504653291</v>
      </c>
      <c r="AG144" s="186">
        <v>212896.25721760292</v>
      </c>
      <c r="AH144" s="186">
        <v>1811.8830401498117</v>
      </c>
      <c r="AI144" s="186">
        <v>12525.331814593315</v>
      </c>
      <c r="AJ144" s="192">
        <v>106.59856863483674</v>
      </c>
      <c r="AK144" s="187">
        <v>1839.5709824037563</v>
      </c>
      <c r="AL144" s="31">
        <v>15.655923254500054</v>
      </c>
      <c r="AM144" s="29">
        <v>-60332.314638276759</v>
      </c>
      <c r="AN144" s="24">
        <v>-513.46650755980215</v>
      </c>
      <c r="AO144" s="29">
        <v>1908625.7738243141</v>
      </c>
      <c r="AP144" s="191">
        <v>16243.623607015439</v>
      </c>
      <c r="AQ144" s="186">
        <v>1112842.3596293905</v>
      </c>
      <c r="AR144" s="186">
        <v>9470.9988053565139</v>
      </c>
      <c r="AS144" s="186">
        <v>634374.15729459818</v>
      </c>
      <c r="AT144" s="186">
        <v>5398.9289982518985</v>
      </c>
      <c r="AU144" s="186">
        <v>795783.41419492394</v>
      </c>
      <c r="AV144" s="186">
        <v>6772.6248016589261</v>
      </c>
      <c r="AW144" s="186">
        <v>-8296.672282451791</v>
      </c>
      <c r="AX144" s="186">
        <v>-70.60997687193013</v>
      </c>
      <c r="AY144" s="186">
        <v>153112.58461787403</v>
      </c>
      <c r="AZ144" s="192">
        <v>1303.0858265350978</v>
      </c>
      <c r="BA144" s="187">
        <v>1.1E-23</v>
      </c>
      <c r="BB144" s="31" t="s">
        <v>58</v>
      </c>
      <c r="BC144" s="35">
        <v>2</v>
      </c>
    </row>
    <row r="145" spans="1:55">
      <c r="A145" s="1">
        <v>1</v>
      </c>
      <c r="B145" s="3">
        <v>220</v>
      </c>
      <c r="C145" s="16">
        <v>108</v>
      </c>
      <c r="D145" s="18" t="s">
        <v>183</v>
      </c>
      <c r="E145" s="17" t="s">
        <v>184</v>
      </c>
      <c r="F145" s="13" t="s">
        <v>58</v>
      </c>
      <c r="G145" s="20" t="s">
        <v>68</v>
      </c>
      <c r="H145" s="18">
        <v>0</v>
      </c>
      <c r="I145" s="180" t="s">
        <v>351</v>
      </c>
      <c r="J145" s="184" t="s">
        <v>359</v>
      </c>
      <c r="K145" s="181" t="s">
        <v>360</v>
      </c>
      <c r="L145" s="22">
        <v>1</v>
      </c>
      <c r="M145" s="26">
        <v>0.17934257200479944</v>
      </c>
      <c r="N145" s="24">
        <v>47</v>
      </c>
      <c r="O145" s="28">
        <v>427319.45126427244</v>
      </c>
      <c r="P145" s="24">
        <v>9091.9032183887757</v>
      </c>
      <c r="Q145" s="28">
        <v>441310.40648909396</v>
      </c>
      <c r="R145" s="24">
        <v>9389.5831167892338</v>
      </c>
      <c r="S145" s="29">
        <v>281278.58</v>
      </c>
      <c r="T145" s="191">
        <v>5984.6506382978714</v>
      </c>
      <c r="U145" s="186">
        <v>243921.78</v>
      </c>
      <c r="V145" s="186">
        <v>5189.8251063829784</v>
      </c>
      <c r="W145" s="186">
        <v>3208.05</v>
      </c>
      <c r="X145" s="186">
        <v>68.256382978723408</v>
      </c>
      <c r="Y145" s="186">
        <v>34148.75</v>
      </c>
      <c r="Z145" s="192">
        <v>726.56914893617022</v>
      </c>
      <c r="AA145" s="187">
        <v>35736.381967609632</v>
      </c>
      <c r="AB145" s="31">
        <v>760.3485525023325</v>
      </c>
      <c r="AC145" s="29">
        <v>124141.51837878407</v>
      </c>
      <c r="AD145" s="191">
        <v>2641.3089016762565</v>
      </c>
      <c r="AE145" s="186">
        <v>68630.815454796655</v>
      </c>
      <c r="AF145" s="186">
        <v>1460.230116059503</v>
      </c>
      <c r="AG145" s="186">
        <v>48869.575745620896</v>
      </c>
      <c r="AH145" s="186">
        <v>1039.7782073536357</v>
      </c>
      <c r="AI145" s="186">
        <v>6641.1271783665234</v>
      </c>
      <c r="AJ145" s="192">
        <v>141.30057826311753</v>
      </c>
      <c r="AK145" s="187">
        <v>153.92614270027926</v>
      </c>
      <c r="AL145" s="31">
        <v>3.2750243127718988</v>
      </c>
      <c r="AM145" s="29">
        <v>-13990.955224821535</v>
      </c>
      <c r="AN145" s="24">
        <v>-297.67989840045817</v>
      </c>
      <c r="AO145" s="29">
        <v>419243.0956980717</v>
      </c>
      <c r="AP145" s="191">
        <v>8920.0658659164183</v>
      </c>
      <c r="AQ145" s="186">
        <v>214514.22394084887</v>
      </c>
      <c r="AR145" s="186">
        <v>4564.1324242733808</v>
      </c>
      <c r="AS145" s="186">
        <v>205895.85387325802</v>
      </c>
      <c r="AT145" s="186">
        <v>4380.7628483671915</v>
      </c>
      <c r="AU145" s="186">
        <v>204728.87175722281</v>
      </c>
      <c r="AV145" s="186">
        <v>4355.9334416430374</v>
      </c>
      <c r="AW145" s="186">
        <v>-6909.3734501655426</v>
      </c>
      <c r="AX145" s="186">
        <v>-147.00794574820304</v>
      </c>
      <c r="AY145" s="186">
        <v>-8076.3555662007739</v>
      </c>
      <c r="AZ145" s="192">
        <v>-171.83735247235688</v>
      </c>
      <c r="BA145" s="187">
        <v>6.6899999999999991E-23</v>
      </c>
      <c r="BB145" s="31" t="s">
        <v>58</v>
      </c>
      <c r="BC145" s="35">
        <v>2</v>
      </c>
    </row>
    <row r="146" spans="1:55">
      <c r="A146" s="1">
        <v>0</v>
      </c>
      <c r="B146" s="3">
        <v>220</v>
      </c>
      <c r="C146" s="16">
        <v>108</v>
      </c>
      <c r="D146" s="18" t="s">
        <v>183</v>
      </c>
      <c r="E146" s="17" t="s">
        <v>184</v>
      </c>
      <c r="F146" s="13" t="s">
        <v>58</v>
      </c>
      <c r="G146" s="20" t="s">
        <v>68</v>
      </c>
      <c r="H146" s="18">
        <v>0</v>
      </c>
      <c r="I146" s="180" t="s">
        <v>351</v>
      </c>
      <c r="J146" s="184" t="s">
        <v>361</v>
      </c>
      <c r="K146" s="181" t="s">
        <v>362</v>
      </c>
      <c r="L146" s="22">
        <v>2</v>
      </c>
      <c r="M146" s="26">
        <v>0.82065742799520058</v>
      </c>
      <c r="N146" s="24">
        <v>116.5</v>
      </c>
      <c r="O146" s="28">
        <v>1955380.0187357275</v>
      </c>
      <c r="P146" s="24">
        <v>16784.377843225131</v>
      </c>
      <c r="Q146" s="28">
        <v>2019401.5235109059</v>
      </c>
      <c r="R146" s="24">
        <v>17333.918656745973</v>
      </c>
      <c r="S146" s="29">
        <v>1287108.54</v>
      </c>
      <c r="T146" s="191">
        <v>11048.141974248927</v>
      </c>
      <c r="U146" s="186">
        <v>1096236.74</v>
      </c>
      <c r="V146" s="186">
        <v>9409.7574248927049</v>
      </c>
      <c r="W146" s="186">
        <v>58311.46</v>
      </c>
      <c r="X146" s="186">
        <v>500.52755364806859</v>
      </c>
      <c r="Y146" s="186">
        <v>132560.34</v>
      </c>
      <c r="Z146" s="192">
        <v>1137.8569957081543</v>
      </c>
      <c r="AA146" s="187">
        <v>163526.85803239039</v>
      </c>
      <c r="AB146" s="31">
        <v>1403.6640174454108</v>
      </c>
      <c r="AC146" s="29">
        <v>568061.77162121597</v>
      </c>
      <c r="AD146" s="191">
        <v>4876.0667091949854</v>
      </c>
      <c r="AE146" s="186">
        <v>314049.1845452034</v>
      </c>
      <c r="AF146" s="186">
        <v>2695.7011548944492</v>
      </c>
      <c r="AG146" s="186">
        <v>223623.31425437916</v>
      </c>
      <c r="AH146" s="186">
        <v>1919.5134270762153</v>
      </c>
      <c r="AI146" s="186">
        <v>30389.272821633476</v>
      </c>
      <c r="AJ146" s="192">
        <v>260.85212722432169</v>
      </c>
      <c r="AK146" s="187">
        <v>704.35385729972074</v>
      </c>
      <c r="AL146" s="31">
        <v>6.0459558566499636</v>
      </c>
      <c r="AM146" s="29">
        <v>-64021.504775178466</v>
      </c>
      <c r="AN146" s="24">
        <v>-549.54081352084518</v>
      </c>
      <c r="AO146" s="29">
        <v>1918423.2543019284</v>
      </c>
      <c r="AP146" s="191">
        <v>16467.152397441445</v>
      </c>
      <c r="AQ146" s="186">
        <v>981600.12605915114</v>
      </c>
      <c r="AR146" s="186">
        <v>8425.7521550141737</v>
      </c>
      <c r="AS146" s="186">
        <v>942163.14612674201</v>
      </c>
      <c r="AT146" s="186">
        <v>8087.2373058089443</v>
      </c>
      <c r="AU146" s="186">
        <v>936823.12824277719</v>
      </c>
      <c r="AV146" s="186">
        <v>8041.400242427273</v>
      </c>
      <c r="AW146" s="186">
        <v>-31616.746549834457</v>
      </c>
      <c r="AX146" s="186">
        <v>-271.3883824020125</v>
      </c>
      <c r="AY146" s="186">
        <v>-36956.764433799224</v>
      </c>
      <c r="AZ146" s="192">
        <v>-317.22544578368434</v>
      </c>
      <c r="BA146" s="187">
        <v>-1.07E-22</v>
      </c>
      <c r="BB146" s="31" t="s">
        <v>58</v>
      </c>
      <c r="BC146" s="35">
        <v>3</v>
      </c>
    </row>
    <row r="147" spans="1:55">
      <c r="A147" s="1">
        <v>1</v>
      </c>
      <c r="B147" s="3">
        <v>213</v>
      </c>
      <c r="C147" s="16">
        <v>14</v>
      </c>
      <c r="D147" s="18" t="s">
        <v>185</v>
      </c>
      <c r="E147" s="17" t="s">
        <v>186</v>
      </c>
      <c r="F147" s="13" t="s">
        <v>58</v>
      </c>
      <c r="G147" s="20" t="s">
        <v>59</v>
      </c>
      <c r="H147" s="18">
        <v>0</v>
      </c>
      <c r="I147" s="180" t="s">
        <v>351</v>
      </c>
      <c r="J147" s="184" t="s">
        <v>359</v>
      </c>
      <c r="K147" s="181" t="s">
        <v>360</v>
      </c>
      <c r="L147" s="22">
        <v>1</v>
      </c>
      <c r="M147" s="26">
        <v>0.14042132022674425</v>
      </c>
      <c r="N147" s="24">
        <v>136</v>
      </c>
      <c r="O147" s="28">
        <v>1942624.3528576512</v>
      </c>
      <c r="P147" s="24">
        <v>14284.002594541555</v>
      </c>
      <c r="Q147" s="28">
        <v>2023887.1734810947</v>
      </c>
      <c r="R147" s="24">
        <v>14881.523334419813</v>
      </c>
      <c r="S147" s="29">
        <v>1294676.81</v>
      </c>
      <c r="T147" s="191">
        <v>9519.6824264705883</v>
      </c>
      <c r="U147" s="186">
        <v>1261104.1499999999</v>
      </c>
      <c r="V147" s="186">
        <v>9272.824632352942</v>
      </c>
      <c r="W147" s="186">
        <v>21009.01</v>
      </c>
      <c r="X147" s="186">
        <v>154.47801470588234</v>
      </c>
      <c r="Y147" s="186">
        <v>12563.65</v>
      </c>
      <c r="Z147" s="192">
        <v>92.379779411764702</v>
      </c>
      <c r="AA147" s="187">
        <v>155025.50964682427</v>
      </c>
      <c r="AB147" s="31">
        <v>1139.8934532854726</v>
      </c>
      <c r="AC147" s="29">
        <v>556423.18009604898</v>
      </c>
      <c r="AD147" s="191">
        <v>4091.3469124709472</v>
      </c>
      <c r="AE147" s="186">
        <v>318710.8203668035</v>
      </c>
      <c r="AF147" s="186">
        <v>2343.4619144617905</v>
      </c>
      <c r="AG147" s="186">
        <v>210409.69760283708</v>
      </c>
      <c r="AH147" s="186">
        <v>1547.1301294326254</v>
      </c>
      <c r="AI147" s="186">
        <v>27302.662126408366</v>
      </c>
      <c r="AJ147" s="192">
        <v>200.75486857653212</v>
      </c>
      <c r="AK147" s="187">
        <v>17761.673738221329</v>
      </c>
      <c r="AL147" s="31">
        <v>130.60054219280389</v>
      </c>
      <c r="AM147" s="29">
        <v>-81262.820623443331</v>
      </c>
      <c r="AN147" s="24">
        <v>-597.52073987825975</v>
      </c>
      <c r="AO147" s="29">
        <v>1942082.7351876178</v>
      </c>
      <c r="AP147" s="191">
        <v>14280.020111673661</v>
      </c>
      <c r="AQ147" s="186">
        <v>1681232.018516131</v>
      </c>
      <c r="AR147" s="186">
        <v>12362.000136148023</v>
      </c>
      <c r="AS147" s="186">
        <v>322009.81848304294</v>
      </c>
      <c r="AT147" s="186">
        <v>2367.7192535517861</v>
      </c>
      <c r="AU147" s="186">
        <v>260850.71667148673</v>
      </c>
      <c r="AV147" s="186">
        <v>1918.0199755256376</v>
      </c>
      <c r="AW147" s="186">
        <v>60617.484141522829</v>
      </c>
      <c r="AX147" s="186">
        <v>445.71679515825605</v>
      </c>
      <c r="AY147" s="186">
        <v>-541.61767003337309</v>
      </c>
      <c r="AZ147" s="192">
        <v>-3.9824828678924487</v>
      </c>
      <c r="BA147" s="187">
        <v>-4.22E-22</v>
      </c>
      <c r="BB147" s="31" t="s">
        <v>65</v>
      </c>
      <c r="BC147" s="35">
        <v>4</v>
      </c>
    </row>
    <row r="148" spans="1:55">
      <c r="A148" s="1">
        <v>0</v>
      </c>
      <c r="B148" s="3">
        <v>213</v>
      </c>
      <c r="C148" s="16">
        <v>14</v>
      </c>
      <c r="D148" s="18" t="s">
        <v>185</v>
      </c>
      <c r="E148" s="17" t="s">
        <v>186</v>
      </c>
      <c r="F148" s="13" t="s">
        <v>58</v>
      </c>
      <c r="G148" s="20" t="s">
        <v>59</v>
      </c>
      <c r="H148" s="18">
        <v>0</v>
      </c>
      <c r="I148" s="180" t="s">
        <v>351</v>
      </c>
      <c r="J148" s="184" t="s">
        <v>361</v>
      </c>
      <c r="K148" s="181" t="s">
        <v>362</v>
      </c>
      <c r="L148" s="22">
        <v>2</v>
      </c>
      <c r="M148" s="26">
        <v>0.53142094977766852</v>
      </c>
      <c r="N148" s="24">
        <v>422.5</v>
      </c>
      <c r="O148" s="28">
        <v>7351812.9368806696</v>
      </c>
      <c r="P148" s="24">
        <v>17400.7406790075</v>
      </c>
      <c r="Q148" s="28">
        <v>7659350.0348625872</v>
      </c>
      <c r="R148" s="24">
        <v>18128.639135769437</v>
      </c>
      <c r="S148" s="29">
        <v>4899671.78</v>
      </c>
      <c r="T148" s="191">
        <v>11596.85628402367</v>
      </c>
      <c r="U148" s="186">
        <v>4311718.05</v>
      </c>
      <c r="V148" s="186">
        <v>10205.249822485206</v>
      </c>
      <c r="W148" s="186">
        <v>177788.25</v>
      </c>
      <c r="X148" s="186">
        <v>420.80059171597628</v>
      </c>
      <c r="Y148" s="186">
        <v>410165.48</v>
      </c>
      <c r="Z148" s="192">
        <v>970.80586982248519</v>
      </c>
      <c r="AA148" s="187">
        <v>586690.13682006299</v>
      </c>
      <c r="AB148" s="31">
        <v>1388.6157084498529</v>
      </c>
      <c r="AC148" s="29">
        <v>2105769.5111218286</v>
      </c>
      <c r="AD148" s="191">
        <v>4984.069848809062</v>
      </c>
      <c r="AE148" s="186">
        <v>1206153.0726976381</v>
      </c>
      <c r="AF148" s="186">
        <v>2854.8001720654156</v>
      </c>
      <c r="AG148" s="186">
        <v>796290.20124563319</v>
      </c>
      <c r="AH148" s="186">
        <v>1884.7105354926227</v>
      </c>
      <c r="AI148" s="186">
        <v>103326.23717855725</v>
      </c>
      <c r="AJ148" s="192">
        <v>244.55914125102299</v>
      </c>
      <c r="AK148" s="187">
        <v>67218.606920695631</v>
      </c>
      <c r="AL148" s="31">
        <v>159.09729448685357</v>
      </c>
      <c r="AM148" s="29">
        <v>-307537.0979819182</v>
      </c>
      <c r="AN148" s="24">
        <v>-727.89845676193647</v>
      </c>
      <c r="AO148" s="29">
        <v>7349763.1984494915</v>
      </c>
      <c r="AP148" s="191">
        <v>17395.889227099386</v>
      </c>
      <c r="AQ148" s="186">
        <v>6362580.2309349505</v>
      </c>
      <c r="AR148" s="186">
        <v>15059.361493337161</v>
      </c>
      <c r="AS148" s="186">
        <v>1218638.0479807064</v>
      </c>
      <c r="AT148" s="186">
        <v>2884.3504094217897</v>
      </c>
      <c r="AU148" s="186">
        <v>987182.96751454053</v>
      </c>
      <c r="AV148" s="186">
        <v>2336.527733762226</v>
      </c>
      <c r="AW148" s="186">
        <v>229405.34203498784</v>
      </c>
      <c r="AX148" s="186">
        <v>542.97122375145034</v>
      </c>
      <c r="AY148" s="186">
        <v>-2049.7384311779474</v>
      </c>
      <c r="AZ148" s="192">
        <v>-4.8514519081134848</v>
      </c>
      <c r="BA148" s="187">
        <v>4.2000000000000002E-22</v>
      </c>
      <c r="BB148" s="31" t="s">
        <v>65</v>
      </c>
      <c r="BC148" s="35">
        <v>4</v>
      </c>
    </row>
    <row r="149" spans="1:55">
      <c r="A149" s="1">
        <v>1</v>
      </c>
      <c r="B149" s="3">
        <v>213</v>
      </c>
      <c r="C149" s="16">
        <v>14</v>
      </c>
      <c r="D149" s="18" t="s">
        <v>185</v>
      </c>
      <c r="E149" s="17" t="s">
        <v>186</v>
      </c>
      <c r="F149" s="13" t="s">
        <v>58</v>
      </c>
      <c r="G149" s="20" t="s">
        <v>59</v>
      </c>
      <c r="H149" s="18">
        <v>0</v>
      </c>
      <c r="I149" s="180" t="s">
        <v>351</v>
      </c>
      <c r="J149" s="184" t="s">
        <v>357</v>
      </c>
      <c r="K149" s="181" t="s">
        <v>358</v>
      </c>
      <c r="L149" s="22">
        <v>3</v>
      </c>
      <c r="M149" s="26">
        <v>0.32815772999558718</v>
      </c>
      <c r="N149" s="24">
        <v>230</v>
      </c>
      <c r="O149" s="28">
        <v>4539817.72026168</v>
      </c>
      <c r="P149" s="24">
        <v>19738.337914181218</v>
      </c>
      <c r="Q149" s="28">
        <v>4729724.9416563185</v>
      </c>
      <c r="R149" s="24">
        <v>20564.021485462254</v>
      </c>
      <c r="S149" s="29">
        <v>3025596.13</v>
      </c>
      <c r="T149" s="191">
        <v>13154.765782608696</v>
      </c>
      <c r="U149" s="186">
        <v>2654989.7999999998</v>
      </c>
      <c r="V149" s="186">
        <v>11543.433913043478</v>
      </c>
      <c r="W149" s="186">
        <v>150047.07</v>
      </c>
      <c r="X149" s="186">
        <v>652.37856521739127</v>
      </c>
      <c r="Y149" s="186">
        <v>220559.26</v>
      </c>
      <c r="Z149" s="192">
        <v>958.95330434782602</v>
      </c>
      <c r="AA149" s="187">
        <v>362287.00353311282</v>
      </c>
      <c r="AB149" s="31">
        <v>1575.1608849265772</v>
      </c>
      <c r="AC149" s="29">
        <v>1300333.6487821224</v>
      </c>
      <c r="AD149" s="191">
        <v>5653.6245599222711</v>
      </c>
      <c r="AE149" s="186">
        <v>744811.53693555831</v>
      </c>
      <c r="AF149" s="186">
        <v>3238.3110301546012</v>
      </c>
      <c r="AG149" s="186">
        <v>491717.13115152973</v>
      </c>
      <c r="AH149" s="186">
        <v>2137.900570224042</v>
      </c>
      <c r="AI149" s="186">
        <v>63804.980695034406</v>
      </c>
      <c r="AJ149" s="192">
        <v>277.41295954362784</v>
      </c>
      <c r="AK149" s="187">
        <v>41508.159341083032</v>
      </c>
      <c r="AL149" s="31">
        <v>180.47025800470882</v>
      </c>
      <c r="AM149" s="29">
        <v>-189907.22139463853</v>
      </c>
      <c r="AN149" s="24">
        <v>-825.68357128103685</v>
      </c>
      <c r="AO149" s="29">
        <v>4538551.9863628913</v>
      </c>
      <c r="AP149" s="191">
        <v>19732.834723316919</v>
      </c>
      <c r="AQ149" s="186">
        <v>3928956.6705489182</v>
      </c>
      <c r="AR149" s="186">
        <v>17082.420306734428</v>
      </c>
      <c r="AS149" s="186">
        <v>752521.1335362508</v>
      </c>
      <c r="AT149" s="186">
        <v>3271.8310153750031</v>
      </c>
      <c r="AU149" s="186">
        <v>609595.31581397273</v>
      </c>
      <c r="AV149" s="186">
        <v>2650.4144165824896</v>
      </c>
      <c r="AW149" s="186">
        <v>141660.08382348937</v>
      </c>
      <c r="AX149" s="186">
        <v>615.91340792821461</v>
      </c>
      <c r="AY149" s="186">
        <v>-1265.7338987886797</v>
      </c>
      <c r="AZ149" s="192">
        <v>-5.503190864298606</v>
      </c>
      <c r="BA149" s="187">
        <v>1E-22</v>
      </c>
      <c r="BB149" s="31" t="s">
        <v>65</v>
      </c>
      <c r="BC149" s="35">
        <v>2</v>
      </c>
    </row>
    <row r="150" spans="1:55">
      <c r="A150" s="1">
        <v>0</v>
      </c>
      <c r="B150" s="3">
        <v>108</v>
      </c>
      <c r="C150" s="16">
        <v>74</v>
      </c>
      <c r="D150" s="18" t="s">
        <v>187</v>
      </c>
      <c r="E150" s="17" t="s">
        <v>188</v>
      </c>
      <c r="F150" s="13" t="s">
        <v>58</v>
      </c>
      <c r="G150" s="20" t="s">
        <v>68</v>
      </c>
      <c r="H150" s="18">
        <v>0</v>
      </c>
      <c r="I150" s="180" t="s">
        <v>351</v>
      </c>
      <c r="J150" s="184" t="s">
        <v>359</v>
      </c>
      <c r="K150" s="181" t="s">
        <v>360</v>
      </c>
      <c r="L150" s="22">
        <v>1</v>
      </c>
      <c r="M150" s="26">
        <v>0.15284326626913411</v>
      </c>
      <c r="N150" s="24">
        <v>46.5</v>
      </c>
      <c r="O150" s="28">
        <v>396821.1702841653</v>
      </c>
      <c r="P150" s="24">
        <v>8533.7886082616187</v>
      </c>
      <c r="Q150" s="28">
        <v>425894.41571984359</v>
      </c>
      <c r="R150" s="24">
        <v>9159.0196928998612</v>
      </c>
      <c r="S150" s="29">
        <v>279595.65203469509</v>
      </c>
      <c r="T150" s="191">
        <v>6012.8097211762379</v>
      </c>
      <c r="U150" s="186">
        <v>260577.7</v>
      </c>
      <c r="V150" s="186">
        <v>5603.8215053763433</v>
      </c>
      <c r="W150" s="186">
        <v>8802.41</v>
      </c>
      <c r="X150" s="186">
        <v>189.29913978494625</v>
      </c>
      <c r="Y150" s="186">
        <v>10215.542034695056</v>
      </c>
      <c r="Z150" s="192">
        <v>219.6890760149474</v>
      </c>
      <c r="AA150" s="187">
        <v>42940.395541850288</v>
      </c>
      <c r="AB150" s="31">
        <v>923.44936649140379</v>
      </c>
      <c r="AC150" s="29">
        <v>96631.625947641878</v>
      </c>
      <c r="AD150" s="191">
        <v>2078.0994827449863</v>
      </c>
      <c r="AE150" s="186">
        <v>50040.885376514503</v>
      </c>
      <c r="AF150" s="186">
        <v>1076.1480726132149</v>
      </c>
      <c r="AG150" s="186">
        <v>40937.39676485458</v>
      </c>
      <c r="AH150" s="186">
        <v>880.3741239753673</v>
      </c>
      <c r="AI150" s="186">
        <v>5653.343806272791</v>
      </c>
      <c r="AJ150" s="192">
        <v>121.57728615640411</v>
      </c>
      <c r="AK150" s="187">
        <v>6726.7421956563048</v>
      </c>
      <c r="AL150" s="31">
        <v>144.66112248723235</v>
      </c>
      <c r="AM150" s="29">
        <v>-29073.245435678251</v>
      </c>
      <c r="AN150" s="24">
        <v>-625.2310846382419</v>
      </c>
      <c r="AO150" s="29">
        <v>432967.76059041836</v>
      </c>
      <c r="AP150" s="191">
        <v>9311.1346363530829</v>
      </c>
      <c r="AQ150" s="186">
        <v>353368.97447991482</v>
      </c>
      <c r="AR150" s="186">
        <v>7599.3327845142958</v>
      </c>
      <c r="AS150" s="186">
        <v>86750.322539236324</v>
      </c>
      <c r="AT150" s="186">
        <v>1865.598334177125</v>
      </c>
      <c r="AU150" s="186">
        <v>79598.786110503541</v>
      </c>
      <c r="AV150" s="186">
        <v>1711.8018518387858</v>
      </c>
      <c r="AW150" s="186">
        <v>43298.126734985854</v>
      </c>
      <c r="AX150" s="186">
        <v>931.14251042980345</v>
      </c>
      <c r="AY150" s="186">
        <v>36146.590306253071</v>
      </c>
      <c r="AZ150" s="192">
        <v>777.34602809146384</v>
      </c>
      <c r="BA150" s="187">
        <v>-6.9999999999999999E-23</v>
      </c>
      <c r="BB150" s="31" t="s">
        <v>65</v>
      </c>
      <c r="BC150" s="35">
        <v>2</v>
      </c>
    </row>
    <row r="151" spans="1:55">
      <c r="A151" s="1">
        <v>1</v>
      </c>
      <c r="B151" s="3">
        <v>108</v>
      </c>
      <c r="C151" s="16">
        <v>74</v>
      </c>
      <c r="D151" s="18" t="s">
        <v>187</v>
      </c>
      <c r="E151" s="17" t="s">
        <v>188</v>
      </c>
      <c r="F151" s="13" t="s">
        <v>58</v>
      </c>
      <c r="G151" s="20" t="s">
        <v>68</v>
      </c>
      <c r="H151" s="18">
        <v>0</v>
      </c>
      <c r="I151" s="180" t="s">
        <v>351</v>
      </c>
      <c r="J151" s="184" t="s">
        <v>361</v>
      </c>
      <c r="K151" s="181" t="s">
        <v>362</v>
      </c>
      <c r="L151" s="22">
        <v>2</v>
      </c>
      <c r="M151" s="26">
        <v>0.84715673373086597</v>
      </c>
      <c r="N151" s="24">
        <v>141.5</v>
      </c>
      <c r="O151" s="28">
        <v>2199440.869715835</v>
      </c>
      <c r="P151" s="24">
        <v>15543.751729440528</v>
      </c>
      <c r="Q151" s="28">
        <v>2360583.6942801564</v>
      </c>
      <c r="R151" s="24">
        <v>16682.570277598279</v>
      </c>
      <c r="S151" s="29">
        <v>1549700.847965305</v>
      </c>
      <c r="T151" s="191">
        <v>10951.949455585194</v>
      </c>
      <c r="U151" s="186">
        <v>1387383.85</v>
      </c>
      <c r="V151" s="186">
        <v>9804.8328621908131</v>
      </c>
      <c r="W151" s="186">
        <v>50447.1</v>
      </c>
      <c r="X151" s="186">
        <v>356.5166077738516</v>
      </c>
      <c r="Y151" s="186">
        <v>111869.89796530496</v>
      </c>
      <c r="Z151" s="192">
        <v>790.59998562052965</v>
      </c>
      <c r="AA151" s="187">
        <v>238003.58445814971</v>
      </c>
      <c r="AB151" s="31">
        <v>1682.0041304462877</v>
      </c>
      <c r="AC151" s="29">
        <v>535595.28405235813</v>
      </c>
      <c r="AD151" s="191">
        <v>3785.1256823488202</v>
      </c>
      <c r="AE151" s="186">
        <v>277359.11462348554</v>
      </c>
      <c r="AF151" s="186">
        <v>1960.1350856783424</v>
      </c>
      <c r="AG151" s="186">
        <v>226901.66323514542</v>
      </c>
      <c r="AH151" s="186">
        <v>1603.5453232165753</v>
      </c>
      <c r="AI151" s="186">
        <v>31334.506193727208</v>
      </c>
      <c r="AJ151" s="192">
        <v>221.4452734539025</v>
      </c>
      <c r="AK151" s="187">
        <v>37283.977804343696</v>
      </c>
      <c r="AL151" s="31">
        <v>263.49100921797663</v>
      </c>
      <c r="AM151" s="29">
        <v>-161142.82456432175</v>
      </c>
      <c r="AN151" s="24">
        <v>-1138.8185481577509</v>
      </c>
      <c r="AO151" s="29">
        <v>2399788.7694095816</v>
      </c>
      <c r="AP151" s="191">
        <v>16959.637946357467</v>
      </c>
      <c r="AQ151" s="186">
        <v>1958600.5555200852</v>
      </c>
      <c r="AR151" s="186">
        <v>13841.700039011204</v>
      </c>
      <c r="AS151" s="186">
        <v>480826.67746076372</v>
      </c>
      <c r="AT151" s="186">
        <v>3398.0683919488592</v>
      </c>
      <c r="AU151" s="186">
        <v>441188.21388949652</v>
      </c>
      <c r="AV151" s="186">
        <v>3117.9379073462646</v>
      </c>
      <c r="AW151" s="186">
        <v>239986.3632650142</v>
      </c>
      <c r="AX151" s="186">
        <v>1696.0167015195345</v>
      </c>
      <c r="AY151" s="186">
        <v>200347.89969374693</v>
      </c>
      <c r="AZ151" s="192">
        <v>1415.8862169169392</v>
      </c>
      <c r="BA151" s="187">
        <v>4.0000000000000004E-23</v>
      </c>
      <c r="BB151" s="31" t="s">
        <v>65</v>
      </c>
      <c r="BC151" s="35">
        <v>3</v>
      </c>
    </row>
    <row r="152" spans="1:55">
      <c r="A152" s="1">
        <v>0</v>
      </c>
      <c r="B152" s="3">
        <v>107</v>
      </c>
      <c r="C152" s="16">
        <v>75</v>
      </c>
      <c r="D152" s="18" t="s">
        <v>189</v>
      </c>
      <c r="E152" s="17" t="s">
        <v>190</v>
      </c>
      <c r="F152" s="13" t="s">
        <v>58</v>
      </c>
      <c r="G152" s="20" t="s">
        <v>63</v>
      </c>
      <c r="H152" s="18">
        <v>0</v>
      </c>
      <c r="I152" s="180" t="s">
        <v>351</v>
      </c>
      <c r="J152" s="184" t="s">
        <v>357</v>
      </c>
      <c r="K152" s="181" t="s">
        <v>358</v>
      </c>
      <c r="L152" s="22">
        <v>3</v>
      </c>
      <c r="M152" s="26">
        <v>1</v>
      </c>
      <c r="N152" s="24">
        <v>163</v>
      </c>
      <c r="O152" s="28">
        <v>3848044.7</v>
      </c>
      <c r="P152" s="24">
        <v>23607.636196319021</v>
      </c>
      <c r="Q152" s="28">
        <v>4138112.6</v>
      </c>
      <c r="R152" s="24">
        <v>25387.193865030677</v>
      </c>
      <c r="S152" s="29">
        <v>2339276.34</v>
      </c>
      <c r="T152" s="191">
        <v>14351.388588957057</v>
      </c>
      <c r="U152" s="186">
        <v>1919462.65</v>
      </c>
      <c r="V152" s="186">
        <v>11775.844478527608</v>
      </c>
      <c r="W152" s="186">
        <v>204322.77</v>
      </c>
      <c r="X152" s="186">
        <v>1253.513926380368</v>
      </c>
      <c r="Y152" s="186">
        <v>215490.92</v>
      </c>
      <c r="Z152" s="192">
        <v>1322.0301840490797</v>
      </c>
      <c r="AA152" s="187">
        <v>452141.28</v>
      </c>
      <c r="AB152" s="31">
        <v>2773.8728834355825</v>
      </c>
      <c r="AC152" s="29">
        <v>1302780.18</v>
      </c>
      <c r="AD152" s="191">
        <v>7992.5164417177912</v>
      </c>
      <c r="AE152" s="186">
        <v>819915.8</v>
      </c>
      <c r="AF152" s="186">
        <v>5030.1582822085884</v>
      </c>
      <c r="AG152" s="186">
        <v>405302.38</v>
      </c>
      <c r="AH152" s="186">
        <v>2486.5176687116568</v>
      </c>
      <c r="AI152" s="186">
        <v>77562</v>
      </c>
      <c r="AJ152" s="192">
        <v>475.84049079754601</v>
      </c>
      <c r="AK152" s="187">
        <v>43914.8</v>
      </c>
      <c r="AL152" s="31">
        <v>269.41595092024539</v>
      </c>
      <c r="AM152" s="29">
        <v>-290067.90000000002</v>
      </c>
      <c r="AN152" s="24">
        <v>-1779.5576687116566</v>
      </c>
      <c r="AO152" s="29">
        <v>3699725.79</v>
      </c>
      <c r="AP152" s="191">
        <v>22697.704233128836</v>
      </c>
      <c r="AQ152" s="186">
        <v>2855728.79</v>
      </c>
      <c r="AR152" s="186">
        <v>17519.808527607362</v>
      </c>
      <c r="AS152" s="186">
        <v>1002653</v>
      </c>
      <c r="AT152" s="186">
        <v>6151.245398773005</v>
      </c>
      <c r="AU152" s="186">
        <v>843997</v>
      </c>
      <c r="AV152" s="186">
        <v>5177.8957055214723</v>
      </c>
      <c r="AW152" s="186">
        <v>10337.09</v>
      </c>
      <c r="AX152" s="186">
        <v>63.417730061349694</v>
      </c>
      <c r="AY152" s="186">
        <v>-148318.91</v>
      </c>
      <c r="AZ152" s="192">
        <v>-909.93196319018398</v>
      </c>
      <c r="BA152" s="187">
        <v>0</v>
      </c>
      <c r="BB152" s="31" t="s">
        <v>65</v>
      </c>
      <c r="BC152" s="35">
        <v>4</v>
      </c>
    </row>
    <row r="153" spans="1:55">
      <c r="A153" s="1">
        <v>1</v>
      </c>
      <c r="B153" s="3">
        <v>109</v>
      </c>
      <c r="C153" s="16">
        <v>76</v>
      </c>
      <c r="D153" s="18" t="s">
        <v>191</v>
      </c>
      <c r="E153" s="17" t="s">
        <v>192</v>
      </c>
      <c r="F153" s="13" t="s">
        <v>58</v>
      </c>
      <c r="G153" s="20" t="s">
        <v>68</v>
      </c>
      <c r="H153" s="18">
        <v>0</v>
      </c>
      <c r="I153" s="180" t="s">
        <v>351</v>
      </c>
      <c r="J153" s="184" t="s">
        <v>359</v>
      </c>
      <c r="K153" s="181" t="s">
        <v>360</v>
      </c>
      <c r="L153" s="22">
        <v>1</v>
      </c>
      <c r="M153" s="26">
        <v>0.1784219123906739</v>
      </c>
      <c r="N153" s="24">
        <v>34</v>
      </c>
      <c r="O153" s="28">
        <v>365817.11059447494</v>
      </c>
      <c r="P153" s="24">
        <v>10759.326782190437</v>
      </c>
      <c r="Q153" s="28">
        <v>385030.97381161939</v>
      </c>
      <c r="R153" s="24">
        <v>11324.440406224097</v>
      </c>
      <c r="S153" s="29">
        <v>226380.79999999999</v>
      </c>
      <c r="T153" s="191">
        <v>6658.2588235294115</v>
      </c>
      <c r="U153" s="186">
        <v>216685.85</v>
      </c>
      <c r="V153" s="186">
        <v>6373.1132352941177</v>
      </c>
      <c r="W153" s="186">
        <v>4872.3500000000004</v>
      </c>
      <c r="X153" s="186">
        <v>143.30441176470586</v>
      </c>
      <c r="Y153" s="186">
        <v>4822.6000000000004</v>
      </c>
      <c r="Z153" s="192">
        <v>141.84117647058824</v>
      </c>
      <c r="AA153" s="187">
        <v>41124.359533778996</v>
      </c>
      <c r="AB153" s="31">
        <v>1209.5399862876175</v>
      </c>
      <c r="AC153" s="29">
        <v>115691.19988477885</v>
      </c>
      <c r="AD153" s="191">
        <v>3402.6823495523186</v>
      </c>
      <c r="AE153" s="186">
        <v>76626.644608127855</v>
      </c>
      <c r="AF153" s="186">
        <v>2253.7248414155251</v>
      </c>
      <c r="AG153" s="186">
        <v>9733.7985093775969</v>
      </c>
      <c r="AH153" s="186">
        <v>286.28819145228221</v>
      </c>
      <c r="AI153" s="186">
        <v>29330.7567672734</v>
      </c>
      <c r="AJ153" s="192">
        <v>862.66931668451173</v>
      </c>
      <c r="AK153" s="187">
        <v>1834.6143930614849</v>
      </c>
      <c r="AL153" s="31">
        <v>53.959246854749559</v>
      </c>
      <c r="AM153" s="29">
        <v>-19213.863217144415</v>
      </c>
      <c r="AN153" s="24">
        <v>-565.11362403365922</v>
      </c>
      <c r="AO153" s="29">
        <v>437900.38215688505</v>
      </c>
      <c r="AP153" s="191">
        <v>12879.423004614267</v>
      </c>
      <c r="AQ153" s="186">
        <v>453369.20511733176</v>
      </c>
      <c r="AR153" s="186">
        <v>13334.388385803873</v>
      </c>
      <c r="AS153" s="186">
        <v>29807.878371635547</v>
      </c>
      <c r="AT153" s="186">
        <v>876.70230504810422</v>
      </c>
      <c r="AU153" s="186">
        <v>-15468.822960446647</v>
      </c>
      <c r="AV153" s="186">
        <v>-454.96538118960723</v>
      </c>
      <c r="AW153" s="186">
        <v>117359.97289449234</v>
      </c>
      <c r="AX153" s="186">
        <v>3451.7639086615386</v>
      </c>
      <c r="AY153" s="186">
        <v>72083.27156241014</v>
      </c>
      <c r="AZ153" s="192">
        <v>2120.0962224238274</v>
      </c>
      <c r="BA153" s="187">
        <v>3E-23</v>
      </c>
      <c r="BB153" s="31" t="s">
        <v>58</v>
      </c>
      <c r="BC153" s="35">
        <v>3</v>
      </c>
    </row>
    <row r="154" spans="1:55">
      <c r="A154" s="1">
        <v>0</v>
      </c>
      <c r="B154" s="3">
        <v>109</v>
      </c>
      <c r="C154" s="16">
        <v>76</v>
      </c>
      <c r="D154" s="18" t="s">
        <v>191</v>
      </c>
      <c r="E154" s="17" t="s">
        <v>192</v>
      </c>
      <c r="F154" s="13" t="s">
        <v>58</v>
      </c>
      <c r="G154" s="20" t="s">
        <v>68</v>
      </c>
      <c r="H154" s="18">
        <v>0</v>
      </c>
      <c r="I154" s="180" t="s">
        <v>351</v>
      </c>
      <c r="J154" s="184" t="s">
        <v>361</v>
      </c>
      <c r="K154" s="181" t="s">
        <v>362</v>
      </c>
      <c r="L154" s="22">
        <v>2</v>
      </c>
      <c r="M154" s="26">
        <v>0.82157808760932605</v>
      </c>
      <c r="N154" s="24">
        <v>98</v>
      </c>
      <c r="O154" s="28">
        <v>1684475.3994055251</v>
      </c>
      <c r="P154" s="24">
        <v>17188.524483729849</v>
      </c>
      <c r="Q154" s="28">
        <v>1772949.3361883806</v>
      </c>
      <c r="R154" s="24">
        <v>18091.319757024292</v>
      </c>
      <c r="S154" s="29">
        <v>1042414.03</v>
      </c>
      <c r="T154" s="191">
        <v>10636.877857142856</v>
      </c>
      <c r="U154" s="186">
        <v>891027.3</v>
      </c>
      <c r="V154" s="186">
        <v>9092.1153061224486</v>
      </c>
      <c r="W154" s="186">
        <v>37203.730000000003</v>
      </c>
      <c r="X154" s="186">
        <v>379.62989795918367</v>
      </c>
      <c r="Y154" s="186">
        <v>114183</v>
      </c>
      <c r="Z154" s="192">
        <v>1165.1326530612243</v>
      </c>
      <c r="AA154" s="187">
        <v>189365.04046622102</v>
      </c>
      <c r="AB154" s="31">
        <v>1932.2963312879695</v>
      </c>
      <c r="AC154" s="29">
        <v>532722.43011522118</v>
      </c>
      <c r="AD154" s="191">
        <v>5435.9431644410315</v>
      </c>
      <c r="AE154" s="186">
        <v>352842.15539187216</v>
      </c>
      <c r="AF154" s="186">
        <v>3600.4301570599191</v>
      </c>
      <c r="AG154" s="186">
        <v>44821.151490622411</v>
      </c>
      <c r="AH154" s="186">
        <v>457.35868867982038</v>
      </c>
      <c r="AI154" s="186">
        <v>135059.12323272662</v>
      </c>
      <c r="AJ154" s="192">
        <v>1378.1543187012919</v>
      </c>
      <c r="AK154" s="187">
        <v>8447.8356069385154</v>
      </c>
      <c r="AL154" s="31">
        <v>86.202404152433814</v>
      </c>
      <c r="AM154" s="29">
        <v>-88473.936782855599</v>
      </c>
      <c r="AN154" s="24">
        <v>-902.79527329444477</v>
      </c>
      <c r="AO154" s="29">
        <v>2016396.7178431151</v>
      </c>
      <c r="AP154" s="191">
        <v>20575.476712684849</v>
      </c>
      <c r="AQ154" s="186">
        <v>2087625.8948826683</v>
      </c>
      <c r="AR154" s="186">
        <v>21302.305049823146</v>
      </c>
      <c r="AS154" s="186">
        <v>137256.12162836446</v>
      </c>
      <c r="AT154" s="186">
        <v>1400.5726696771883</v>
      </c>
      <c r="AU154" s="186">
        <v>-71229.177039553353</v>
      </c>
      <c r="AV154" s="186">
        <v>-726.8283371382995</v>
      </c>
      <c r="AW154" s="186">
        <v>540406.61710550776</v>
      </c>
      <c r="AX154" s="186">
        <v>5514.3532357704862</v>
      </c>
      <c r="AY154" s="186">
        <v>331921.31843758986</v>
      </c>
      <c r="AZ154" s="192">
        <v>3386.9522289549986</v>
      </c>
      <c r="BA154" s="187">
        <v>-7.000000000000001E-23</v>
      </c>
      <c r="BB154" s="31" t="s">
        <v>58</v>
      </c>
      <c r="BC154" s="35">
        <v>4</v>
      </c>
    </row>
    <row r="155" spans="1:55">
      <c r="A155" s="1">
        <v>1</v>
      </c>
      <c r="B155" s="3">
        <v>111</v>
      </c>
      <c r="C155" s="16">
        <v>77</v>
      </c>
      <c r="D155" s="18" t="s">
        <v>193</v>
      </c>
      <c r="E155" s="17" t="s">
        <v>194</v>
      </c>
      <c r="F155" s="13" t="s">
        <v>58</v>
      </c>
      <c r="G155" s="20" t="s">
        <v>68</v>
      </c>
      <c r="H155" s="18">
        <v>0</v>
      </c>
      <c r="I155" s="180" t="s">
        <v>351</v>
      </c>
      <c r="J155" s="184" t="s">
        <v>359</v>
      </c>
      <c r="K155" s="181" t="s">
        <v>360</v>
      </c>
      <c r="L155" s="22">
        <v>1</v>
      </c>
      <c r="M155" s="26">
        <v>0.17978637372074624</v>
      </c>
      <c r="N155" s="24">
        <v>172</v>
      </c>
      <c r="O155" s="28">
        <v>1950585.4819390834</v>
      </c>
      <c r="P155" s="24">
        <v>11340.613267087694</v>
      </c>
      <c r="Q155" s="28">
        <v>2017768.0954219177</v>
      </c>
      <c r="R155" s="24">
        <v>11731.209857104173</v>
      </c>
      <c r="S155" s="29">
        <v>1425129.2033015315</v>
      </c>
      <c r="T155" s="191">
        <v>8285.634902915881</v>
      </c>
      <c r="U155" s="186">
        <v>1311300.05</v>
      </c>
      <c r="V155" s="186">
        <v>7623.8374999999996</v>
      </c>
      <c r="W155" s="186">
        <v>31494.05</v>
      </c>
      <c r="X155" s="186">
        <v>183.10494186046509</v>
      </c>
      <c r="Y155" s="186">
        <v>82335.103301531504</v>
      </c>
      <c r="Z155" s="192">
        <v>478.69246105541566</v>
      </c>
      <c r="AA155" s="187">
        <v>174102.34301596924</v>
      </c>
      <c r="AB155" s="31">
        <v>1012.2229245114487</v>
      </c>
      <c r="AC155" s="29">
        <v>384642.67178427847</v>
      </c>
      <c r="AD155" s="191">
        <v>2236.2946033969674</v>
      </c>
      <c r="AE155" s="186">
        <v>128523.88498174987</v>
      </c>
      <c r="AF155" s="186">
        <v>747.23188942877823</v>
      </c>
      <c r="AG155" s="186">
        <v>214448.87194795214</v>
      </c>
      <c r="AH155" s="186">
        <v>1246.7957671392564</v>
      </c>
      <c r="AI155" s="186">
        <v>41669.914854576477</v>
      </c>
      <c r="AJ155" s="192">
        <v>242.26694682893299</v>
      </c>
      <c r="AK155" s="187">
        <v>33893.877320138672</v>
      </c>
      <c r="AL155" s="31">
        <v>197.05742627987598</v>
      </c>
      <c r="AM155" s="29">
        <v>-67182.613482834407</v>
      </c>
      <c r="AN155" s="24">
        <v>-390.59659001647913</v>
      </c>
      <c r="AO155" s="29">
        <v>2050606.3462615728</v>
      </c>
      <c r="AP155" s="191">
        <v>11922.129920125422</v>
      </c>
      <c r="AQ155" s="186">
        <v>1681547.7101698262</v>
      </c>
      <c r="AR155" s="186">
        <v>9776.4401754059672</v>
      </c>
      <c r="AS155" s="186">
        <v>351147.41860981716</v>
      </c>
      <c r="AT155" s="186">
        <v>2041.5547593594017</v>
      </c>
      <c r="AU155" s="186">
        <v>369058.63609174656</v>
      </c>
      <c r="AV155" s="186">
        <v>2145.6897447194565</v>
      </c>
      <c r="AW155" s="186">
        <v>82109.646840559959</v>
      </c>
      <c r="AX155" s="186">
        <v>477.3816676776741</v>
      </c>
      <c r="AY155" s="186">
        <v>100020.8643224893</v>
      </c>
      <c r="AZ155" s="192">
        <v>581.51665303772847</v>
      </c>
      <c r="BA155" s="187">
        <v>-1.3E-22</v>
      </c>
      <c r="BB155" s="31" t="s">
        <v>58</v>
      </c>
      <c r="BC155" s="35">
        <v>3</v>
      </c>
    </row>
    <row r="156" spans="1:55">
      <c r="A156" s="1">
        <v>0</v>
      </c>
      <c r="B156" s="3">
        <v>111</v>
      </c>
      <c r="C156" s="16">
        <v>77</v>
      </c>
      <c r="D156" s="18" t="s">
        <v>193</v>
      </c>
      <c r="E156" s="17" t="s">
        <v>194</v>
      </c>
      <c r="F156" s="13" t="s">
        <v>58</v>
      </c>
      <c r="G156" s="20" t="s">
        <v>68</v>
      </c>
      <c r="H156" s="18">
        <v>0</v>
      </c>
      <c r="I156" s="180" t="s">
        <v>351</v>
      </c>
      <c r="J156" s="184" t="s">
        <v>361</v>
      </c>
      <c r="K156" s="181" t="s">
        <v>362</v>
      </c>
      <c r="L156" s="22">
        <v>2</v>
      </c>
      <c r="M156" s="26">
        <v>0.82021362627925376</v>
      </c>
      <c r="N156" s="24">
        <v>574.5</v>
      </c>
      <c r="O156" s="28">
        <v>8898876.8080609161</v>
      </c>
      <c r="P156" s="24">
        <v>15489.776863465477</v>
      </c>
      <c r="Q156" s="28">
        <v>9205374.4245780818</v>
      </c>
      <c r="R156" s="24">
        <v>16023.280112407454</v>
      </c>
      <c r="S156" s="29">
        <v>6501662.8766984679</v>
      </c>
      <c r="T156" s="191">
        <v>11317.080725323705</v>
      </c>
      <c r="U156" s="186">
        <v>6090137.25</v>
      </c>
      <c r="V156" s="186">
        <v>10600.761096605744</v>
      </c>
      <c r="W156" s="186">
        <v>219720.28</v>
      </c>
      <c r="X156" s="186">
        <v>382.45479547432546</v>
      </c>
      <c r="Y156" s="186">
        <v>191805.34669846852</v>
      </c>
      <c r="Z156" s="192">
        <v>333.8648332436353</v>
      </c>
      <c r="AA156" s="187">
        <v>794282.18698403076</v>
      </c>
      <c r="AB156" s="31">
        <v>1382.5625534970075</v>
      </c>
      <c r="AC156" s="29">
        <v>1754800.1782157216</v>
      </c>
      <c r="AD156" s="191">
        <v>3054.4824686087404</v>
      </c>
      <c r="AE156" s="186">
        <v>586346.11501825019</v>
      </c>
      <c r="AF156" s="186">
        <v>1020.6198694834641</v>
      </c>
      <c r="AG156" s="186">
        <v>978349.37805204792</v>
      </c>
      <c r="AH156" s="186">
        <v>1702.9580122751049</v>
      </c>
      <c r="AI156" s="186">
        <v>190104.68514542354</v>
      </c>
      <c r="AJ156" s="192">
        <v>330.90458685017148</v>
      </c>
      <c r="AK156" s="187">
        <v>154629.18267986135</v>
      </c>
      <c r="AL156" s="31">
        <v>269.15436497800056</v>
      </c>
      <c r="AM156" s="29">
        <v>-306497.61651716562</v>
      </c>
      <c r="AN156" s="24">
        <v>-533.50324894197661</v>
      </c>
      <c r="AO156" s="29">
        <v>9355187.6737384275</v>
      </c>
      <c r="AP156" s="191">
        <v>16284.051651415888</v>
      </c>
      <c r="AQ156" s="186">
        <v>7671484.3098301739</v>
      </c>
      <c r="AR156" s="186">
        <v>13353.323428773148</v>
      </c>
      <c r="AS156" s="186">
        <v>1601989.5813901827</v>
      </c>
      <c r="AT156" s="186">
        <v>2788.4936142561928</v>
      </c>
      <c r="AU156" s="186">
        <v>1683703.3639082534</v>
      </c>
      <c r="AV156" s="186">
        <v>2930.7282226427387</v>
      </c>
      <c r="AW156" s="186">
        <v>374597.08315944008</v>
      </c>
      <c r="AX156" s="186">
        <v>652.04017956386429</v>
      </c>
      <c r="AY156" s="186">
        <v>456310.86567751068</v>
      </c>
      <c r="AZ156" s="192">
        <v>794.2747879504102</v>
      </c>
      <c r="BA156" s="187">
        <v>1.2300000000000002E-21</v>
      </c>
      <c r="BB156" s="31" t="s">
        <v>58</v>
      </c>
      <c r="BC156" s="35">
        <v>3</v>
      </c>
    </row>
    <row r="157" spans="1:55">
      <c r="A157" s="1">
        <v>1</v>
      </c>
      <c r="B157" s="3">
        <v>110</v>
      </c>
      <c r="C157" s="16">
        <v>78</v>
      </c>
      <c r="D157" s="18" t="s">
        <v>195</v>
      </c>
      <c r="E157" s="17" t="s">
        <v>196</v>
      </c>
      <c r="F157" s="13" t="s">
        <v>58</v>
      </c>
      <c r="G157" s="20" t="s">
        <v>63</v>
      </c>
      <c r="H157" s="18">
        <v>0</v>
      </c>
      <c r="I157" s="180" t="s">
        <v>351</v>
      </c>
      <c r="J157" s="184" t="s">
        <v>357</v>
      </c>
      <c r="K157" s="181" t="s">
        <v>358</v>
      </c>
      <c r="L157" s="22">
        <v>3</v>
      </c>
      <c r="M157" s="26">
        <v>1</v>
      </c>
      <c r="N157" s="24">
        <v>336</v>
      </c>
      <c r="O157" s="28">
        <v>7123135.9100000001</v>
      </c>
      <c r="P157" s="24">
        <v>21199.809255952383</v>
      </c>
      <c r="Q157" s="28">
        <v>7370662.1900000004</v>
      </c>
      <c r="R157" s="24">
        <v>21936.494613095238</v>
      </c>
      <c r="S157" s="29">
        <v>4610139.0599999996</v>
      </c>
      <c r="T157" s="191">
        <v>13720.651964285715</v>
      </c>
      <c r="U157" s="186">
        <v>4192519.05</v>
      </c>
      <c r="V157" s="186">
        <v>12477.735267857142</v>
      </c>
      <c r="W157" s="186">
        <v>187700.3</v>
      </c>
      <c r="X157" s="186">
        <v>558.63184523809514</v>
      </c>
      <c r="Y157" s="186">
        <v>229919.71</v>
      </c>
      <c r="Z157" s="192">
        <v>684.28485119047616</v>
      </c>
      <c r="AA157" s="187">
        <v>644072.48</v>
      </c>
      <c r="AB157" s="31">
        <v>1916.8823809523808</v>
      </c>
      <c r="AC157" s="29">
        <v>1988416.1</v>
      </c>
      <c r="AD157" s="191">
        <v>5917.9050595238095</v>
      </c>
      <c r="AE157" s="186">
        <v>959999</v>
      </c>
      <c r="AF157" s="186">
        <v>2857.1398809523812</v>
      </c>
      <c r="AG157" s="186">
        <v>931983.15</v>
      </c>
      <c r="AH157" s="186">
        <v>2773.7593750000001</v>
      </c>
      <c r="AI157" s="186">
        <v>96433.95</v>
      </c>
      <c r="AJ157" s="192">
        <v>287.00580357142854</v>
      </c>
      <c r="AK157" s="187">
        <v>128034.55</v>
      </c>
      <c r="AL157" s="31">
        <v>381.05520833333333</v>
      </c>
      <c r="AM157" s="29">
        <v>-247526.28</v>
      </c>
      <c r="AN157" s="24">
        <v>-736.68535714285713</v>
      </c>
      <c r="AO157" s="29">
        <v>7009846.54</v>
      </c>
      <c r="AP157" s="191">
        <v>20862.638511904763</v>
      </c>
      <c r="AQ157" s="186">
        <v>6935997.54</v>
      </c>
      <c r="AR157" s="186">
        <v>20642.849821428572</v>
      </c>
      <c r="AS157" s="186">
        <v>190000</v>
      </c>
      <c r="AT157" s="186">
        <v>565.47619047619048</v>
      </c>
      <c r="AU157" s="186">
        <v>73849</v>
      </c>
      <c r="AV157" s="186">
        <v>219.78869047619045</v>
      </c>
      <c r="AW157" s="186">
        <v>2861.63</v>
      </c>
      <c r="AX157" s="186">
        <v>8.5167559523809526</v>
      </c>
      <c r="AY157" s="186">
        <v>-113289.37</v>
      </c>
      <c r="AZ157" s="192">
        <v>-337.17074404761905</v>
      </c>
      <c r="BA157" s="187">
        <v>0</v>
      </c>
      <c r="BB157" s="31" t="s">
        <v>65</v>
      </c>
      <c r="BC157" s="35">
        <v>2</v>
      </c>
    </row>
    <row r="158" spans="1:55">
      <c r="A158" s="1">
        <v>0</v>
      </c>
      <c r="B158" s="3">
        <v>112</v>
      </c>
      <c r="C158" s="16">
        <v>79</v>
      </c>
      <c r="D158" s="18" t="s">
        <v>197</v>
      </c>
      <c r="E158" s="17" t="s">
        <v>198</v>
      </c>
      <c r="F158" s="13" t="s">
        <v>82</v>
      </c>
      <c r="G158" s="20" t="s">
        <v>68</v>
      </c>
      <c r="H158" s="18">
        <v>0</v>
      </c>
      <c r="I158" s="180" t="s">
        <v>351</v>
      </c>
      <c r="J158" s="184" t="s">
        <v>359</v>
      </c>
      <c r="K158" s="181" t="s">
        <v>360</v>
      </c>
      <c r="L158" s="22">
        <v>1</v>
      </c>
      <c r="M158" s="26">
        <v>0.1954009155660778</v>
      </c>
      <c r="N158" s="24">
        <v>22</v>
      </c>
      <c r="O158" s="28">
        <v>222971.35751551244</v>
      </c>
      <c r="P158" s="24">
        <v>10135.061705250566</v>
      </c>
      <c r="Q158" s="28">
        <v>338260.26205057668</v>
      </c>
      <c r="R158" s="24">
        <v>15375.466456844395</v>
      </c>
      <c r="S158" s="29">
        <v>141599.63</v>
      </c>
      <c r="T158" s="191">
        <v>6436.3468181818171</v>
      </c>
      <c r="U158" s="186">
        <v>134651.85</v>
      </c>
      <c r="V158" s="186">
        <v>6120.5386363636362</v>
      </c>
      <c r="W158" s="186">
        <v>3210.08</v>
      </c>
      <c r="X158" s="186">
        <v>145.91272727272727</v>
      </c>
      <c r="Y158" s="186">
        <v>3737.7</v>
      </c>
      <c r="Z158" s="192">
        <v>169.89545454545453</v>
      </c>
      <c r="AA158" s="187">
        <v>39712.490705941607</v>
      </c>
      <c r="AB158" s="31">
        <v>1805.1132139064364</v>
      </c>
      <c r="AC158" s="29">
        <v>157484.38203123221</v>
      </c>
      <c r="AD158" s="191">
        <v>7158.3810014196442</v>
      </c>
      <c r="AE158" s="186">
        <v>83397.110763602017</v>
      </c>
      <c r="AF158" s="186">
        <v>3790.777761981909</v>
      </c>
      <c r="AG158" s="186">
        <v>74086.974258238522</v>
      </c>
      <c r="AH158" s="186">
        <v>3367.5897390108421</v>
      </c>
      <c r="AI158" s="186">
        <v>0.29700939166043822</v>
      </c>
      <c r="AJ158" s="192">
        <v>1.3500426893656286E-2</v>
      </c>
      <c r="AK158" s="187">
        <v>-536.24068659714294</v>
      </c>
      <c r="AL158" s="31">
        <v>-24.374576663506499</v>
      </c>
      <c r="AM158" s="29">
        <v>-115288.90453506427</v>
      </c>
      <c r="AN158" s="24">
        <v>-5240.4047515938282</v>
      </c>
      <c r="AO158" s="29">
        <v>237745.33936414515</v>
      </c>
      <c r="AP158" s="191">
        <v>10806.60633473387</v>
      </c>
      <c r="AQ158" s="186">
        <v>343036.73191509506</v>
      </c>
      <c r="AR158" s="186">
        <v>15592.578723413411</v>
      </c>
      <c r="AS158" s="186">
        <v>-159769.36321168795</v>
      </c>
      <c r="AT158" s="186">
        <v>-7262.2437823494511</v>
      </c>
      <c r="AU158" s="186">
        <v>-105291.39255094989</v>
      </c>
      <c r="AV158" s="186">
        <v>-4785.9723886795391</v>
      </c>
      <c r="AW158" s="186">
        <v>-39703.98881210533</v>
      </c>
      <c r="AX158" s="186">
        <v>-1804.7267641866056</v>
      </c>
      <c r="AY158" s="186">
        <v>14773.981848632729</v>
      </c>
      <c r="AZ158" s="192">
        <v>671.54462948330581</v>
      </c>
      <c r="BA158" s="187">
        <v>2.5000000000000001E-23</v>
      </c>
      <c r="BB158" s="31" t="s">
        <v>58</v>
      </c>
      <c r="BC158" s="35">
        <v>5</v>
      </c>
    </row>
    <row r="159" spans="1:55">
      <c r="A159" s="1">
        <v>1</v>
      </c>
      <c r="B159" s="3">
        <v>112</v>
      </c>
      <c r="C159" s="16">
        <v>79</v>
      </c>
      <c r="D159" s="18" t="s">
        <v>197</v>
      </c>
      <c r="E159" s="17" t="s">
        <v>198</v>
      </c>
      <c r="F159" s="13" t="s">
        <v>82</v>
      </c>
      <c r="G159" s="20" t="s">
        <v>68</v>
      </c>
      <c r="H159" s="18">
        <v>0</v>
      </c>
      <c r="I159" s="180" t="s">
        <v>351</v>
      </c>
      <c r="J159" s="184" t="s">
        <v>361</v>
      </c>
      <c r="K159" s="181" t="s">
        <v>362</v>
      </c>
      <c r="L159" s="22">
        <v>2</v>
      </c>
      <c r="M159" s="26">
        <v>0.80459908443392225</v>
      </c>
      <c r="N159" s="24">
        <v>55.5</v>
      </c>
      <c r="O159" s="28">
        <v>918125.43248448754</v>
      </c>
      <c r="P159" s="24">
        <v>16542.800585306082</v>
      </c>
      <c r="Q159" s="28">
        <v>1392848.6279494234</v>
      </c>
      <c r="R159" s="24">
        <v>25096.371674764385</v>
      </c>
      <c r="S159" s="29">
        <v>583062.43000000005</v>
      </c>
      <c r="T159" s="191">
        <v>10505.629369369368</v>
      </c>
      <c r="U159" s="186">
        <v>515001.25</v>
      </c>
      <c r="V159" s="186">
        <v>9279.301801801801</v>
      </c>
      <c r="W159" s="186">
        <v>23573.33</v>
      </c>
      <c r="X159" s="186">
        <v>424.74468468468467</v>
      </c>
      <c r="Y159" s="186">
        <v>44487.85</v>
      </c>
      <c r="Z159" s="192">
        <v>801.58288288288281</v>
      </c>
      <c r="AA159" s="187">
        <v>163523.45929405841</v>
      </c>
      <c r="AB159" s="31">
        <v>2946.36863592898</v>
      </c>
      <c r="AC159" s="29">
        <v>648470.80796876794</v>
      </c>
      <c r="AD159" s="191">
        <v>11684.158702139961</v>
      </c>
      <c r="AE159" s="186">
        <v>343402.88923639804</v>
      </c>
      <c r="AF159" s="186">
        <v>6187.4394457008648</v>
      </c>
      <c r="AG159" s="186">
        <v>305066.69574176153</v>
      </c>
      <c r="AH159" s="186">
        <v>5496.6972205722786</v>
      </c>
      <c r="AI159" s="186">
        <v>1.2229906083395619</v>
      </c>
      <c r="AJ159" s="192">
        <v>2.2035866816929043E-2</v>
      </c>
      <c r="AK159" s="187">
        <v>-2208.069313402857</v>
      </c>
      <c r="AL159" s="31">
        <v>-39.78503267392535</v>
      </c>
      <c r="AM159" s="29">
        <v>-474723.19546493579</v>
      </c>
      <c r="AN159" s="24">
        <v>-8553.5710894583026</v>
      </c>
      <c r="AO159" s="29">
        <v>978960.01063585491</v>
      </c>
      <c r="AP159" s="191">
        <v>17638.919110555944</v>
      </c>
      <c r="AQ159" s="186">
        <v>1412516.618084905</v>
      </c>
      <c r="AR159" s="186">
        <v>25450.749875403693</v>
      </c>
      <c r="AS159" s="186">
        <v>-657879.63678831211</v>
      </c>
      <c r="AT159" s="186">
        <v>-11853.687149338957</v>
      </c>
      <c r="AU159" s="186">
        <v>-433556.60744905012</v>
      </c>
      <c r="AV159" s="186">
        <v>-7811.8307648477494</v>
      </c>
      <c r="AW159" s="186">
        <v>-163488.45118789468</v>
      </c>
      <c r="AX159" s="186">
        <v>-2945.7378592413452</v>
      </c>
      <c r="AY159" s="186">
        <v>60834.578151367277</v>
      </c>
      <c r="AZ159" s="192">
        <v>1096.1185252498606</v>
      </c>
      <c r="BA159" s="187">
        <v>-5.0000000000000002E-23</v>
      </c>
      <c r="BB159" s="31" t="s">
        <v>58</v>
      </c>
      <c r="BC159" s="35">
        <v>5</v>
      </c>
    </row>
    <row r="160" spans="1:55">
      <c r="A160" s="1">
        <v>0</v>
      </c>
      <c r="B160" s="3">
        <v>113</v>
      </c>
      <c r="C160" s="16">
        <v>80</v>
      </c>
      <c r="D160" s="18" t="s">
        <v>199</v>
      </c>
      <c r="E160" s="17" t="s">
        <v>200</v>
      </c>
      <c r="F160" s="13" t="s">
        <v>82</v>
      </c>
      <c r="G160" s="20" t="s">
        <v>68</v>
      </c>
      <c r="H160" s="18">
        <v>0</v>
      </c>
      <c r="I160" s="180" t="s">
        <v>351</v>
      </c>
      <c r="J160" s="184" t="s">
        <v>359</v>
      </c>
      <c r="K160" s="181" t="s">
        <v>360</v>
      </c>
      <c r="L160" s="22">
        <v>1</v>
      </c>
      <c r="M160" s="26">
        <v>0.16492900292527565</v>
      </c>
      <c r="N160" s="24">
        <v>25</v>
      </c>
      <c r="O160" s="28">
        <v>245247.13978461432</v>
      </c>
      <c r="P160" s="24">
        <v>9809.8855913845728</v>
      </c>
      <c r="Q160" s="28">
        <v>252353.44398010583</v>
      </c>
      <c r="R160" s="24">
        <v>10094.137759204234</v>
      </c>
      <c r="S160" s="29">
        <v>171510</v>
      </c>
      <c r="T160" s="191">
        <v>6860.4</v>
      </c>
      <c r="U160" s="186">
        <v>165410</v>
      </c>
      <c r="V160" s="186">
        <v>6616.4</v>
      </c>
      <c r="W160" s="186">
        <v>6100</v>
      </c>
      <c r="X160" s="186">
        <v>244</v>
      </c>
      <c r="Y160" s="186">
        <v>0</v>
      </c>
      <c r="Z160" s="192">
        <v>0</v>
      </c>
      <c r="AA160" s="187">
        <v>24261.600596017699</v>
      </c>
      <c r="AB160" s="31">
        <v>970.46402384070802</v>
      </c>
      <c r="AC160" s="29">
        <v>56581.843384088112</v>
      </c>
      <c r="AD160" s="191">
        <v>2263.2737353635243</v>
      </c>
      <c r="AE160" s="186">
        <v>19812.154201549762</v>
      </c>
      <c r="AF160" s="186">
        <v>792.48616806199038</v>
      </c>
      <c r="AG160" s="186">
        <v>36225.423472884948</v>
      </c>
      <c r="AH160" s="186">
        <v>1449.0169389153975</v>
      </c>
      <c r="AI160" s="186">
        <v>544.26570965340966</v>
      </c>
      <c r="AJ160" s="192">
        <v>21.770628386136387</v>
      </c>
      <c r="AK160" s="187">
        <v>0</v>
      </c>
      <c r="AL160" s="31">
        <v>0</v>
      </c>
      <c r="AM160" s="29">
        <v>-7106.304195491497</v>
      </c>
      <c r="AN160" s="24">
        <v>-284.25216781965992</v>
      </c>
      <c r="AO160" s="29">
        <v>262365.29747226182</v>
      </c>
      <c r="AP160" s="191">
        <v>10494.611898890473</v>
      </c>
      <c r="AQ160" s="186">
        <v>192854.31989937514</v>
      </c>
      <c r="AR160" s="186">
        <v>7714.1727959750042</v>
      </c>
      <c r="AS160" s="186">
        <v>70235.180824731564</v>
      </c>
      <c r="AT160" s="186">
        <v>2809.4072329892624</v>
      </c>
      <c r="AU160" s="186">
        <v>69510.977572886681</v>
      </c>
      <c r="AV160" s="186">
        <v>2780.4391029154667</v>
      </c>
      <c r="AW160" s="186">
        <v>17842.360939492377</v>
      </c>
      <c r="AX160" s="186">
        <v>713.69443757969498</v>
      </c>
      <c r="AY160" s="186">
        <v>17118.15768764749</v>
      </c>
      <c r="AZ160" s="192">
        <v>684.72630750589951</v>
      </c>
      <c r="BA160" s="187">
        <v>-3.3000000000000002E-23</v>
      </c>
      <c r="BB160" s="31" t="s">
        <v>58</v>
      </c>
      <c r="BC160" s="35">
        <v>2</v>
      </c>
    </row>
    <row r="161" spans="1:55">
      <c r="A161" s="1">
        <v>1</v>
      </c>
      <c r="B161" s="3">
        <v>113</v>
      </c>
      <c r="C161" s="16">
        <v>80</v>
      </c>
      <c r="D161" s="18" t="s">
        <v>199</v>
      </c>
      <c r="E161" s="17" t="s">
        <v>200</v>
      </c>
      <c r="F161" s="13" t="s">
        <v>82</v>
      </c>
      <c r="G161" s="20" t="s">
        <v>68</v>
      </c>
      <c r="H161" s="18">
        <v>0</v>
      </c>
      <c r="I161" s="180" t="s">
        <v>351</v>
      </c>
      <c r="J161" s="184" t="s">
        <v>361</v>
      </c>
      <c r="K161" s="181" t="s">
        <v>362</v>
      </c>
      <c r="L161" s="22">
        <v>2</v>
      </c>
      <c r="M161" s="26">
        <v>0.83507099707472443</v>
      </c>
      <c r="N161" s="24">
        <v>75</v>
      </c>
      <c r="O161" s="28">
        <v>1241738.9902153856</v>
      </c>
      <c r="P161" s="24">
        <v>16556.519869538475</v>
      </c>
      <c r="Q161" s="28">
        <v>1277719.736019894</v>
      </c>
      <c r="R161" s="24">
        <v>17036.26314693192</v>
      </c>
      <c r="S161" s="29">
        <v>868392</v>
      </c>
      <c r="T161" s="191">
        <v>11578.56</v>
      </c>
      <c r="U161" s="186">
        <v>804643.42</v>
      </c>
      <c r="V161" s="186">
        <v>10728.578933333332</v>
      </c>
      <c r="W161" s="186">
        <v>35844.620000000003</v>
      </c>
      <c r="X161" s="186">
        <v>477.92826666666662</v>
      </c>
      <c r="Y161" s="186">
        <v>27903.96</v>
      </c>
      <c r="Z161" s="192">
        <v>372.05279999999999</v>
      </c>
      <c r="AA161" s="187">
        <v>122841.69940398232</v>
      </c>
      <c r="AB161" s="31">
        <v>1637.8893253864305</v>
      </c>
      <c r="AC161" s="29">
        <v>286486.03661591187</v>
      </c>
      <c r="AD161" s="191">
        <v>3819.8138215454915</v>
      </c>
      <c r="AE161" s="186">
        <v>100313.19579845025</v>
      </c>
      <c r="AF161" s="186">
        <v>1337.5092773126696</v>
      </c>
      <c r="AG161" s="186">
        <v>183417.10652711507</v>
      </c>
      <c r="AH161" s="186">
        <v>2445.5614203615341</v>
      </c>
      <c r="AI161" s="186">
        <v>2755.7342903465901</v>
      </c>
      <c r="AJ161" s="192">
        <v>36.743123871287871</v>
      </c>
      <c r="AK161" s="187">
        <v>0</v>
      </c>
      <c r="AL161" s="31">
        <v>0</v>
      </c>
      <c r="AM161" s="29">
        <v>-35980.7458045085</v>
      </c>
      <c r="AN161" s="24">
        <v>-479.7432773934467</v>
      </c>
      <c r="AO161" s="29">
        <v>1328411.9025277381</v>
      </c>
      <c r="AP161" s="191">
        <v>17712.158700369844</v>
      </c>
      <c r="AQ161" s="186">
        <v>976462.88010062487</v>
      </c>
      <c r="AR161" s="186">
        <v>13019.505068008333</v>
      </c>
      <c r="AS161" s="186">
        <v>355615.81917526847</v>
      </c>
      <c r="AT161" s="186">
        <v>4741.5442556702455</v>
      </c>
      <c r="AU161" s="186">
        <v>351949.02242711338</v>
      </c>
      <c r="AV161" s="186">
        <v>4692.6536323615101</v>
      </c>
      <c r="AW161" s="186">
        <v>90339.709060507637</v>
      </c>
      <c r="AX161" s="186">
        <v>1204.5294541401015</v>
      </c>
      <c r="AY161" s="186">
        <v>86672.912312352506</v>
      </c>
      <c r="AZ161" s="192">
        <v>1155.6388308313667</v>
      </c>
      <c r="BA161" s="187">
        <v>0</v>
      </c>
      <c r="BB161" s="31" t="s">
        <v>58</v>
      </c>
      <c r="BC161" s="35">
        <v>3</v>
      </c>
    </row>
    <row r="162" spans="1:55">
      <c r="A162" s="1">
        <v>0</v>
      </c>
      <c r="B162" s="3">
        <v>116</v>
      </c>
      <c r="C162" s="16">
        <v>82</v>
      </c>
      <c r="D162" s="18" t="s">
        <v>201</v>
      </c>
      <c r="E162" s="17" t="s">
        <v>202</v>
      </c>
      <c r="F162" s="13" t="s">
        <v>58</v>
      </c>
      <c r="G162" s="20" t="s">
        <v>68</v>
      </c>
      <c r="H162" s="18">
        <v>0</v>
      </c>
      <c r="I162" s="180" t="s">
        <v>351</v>
      </c>
      <c r="J162" s="184" t="s">
        <v>359</v>
      </c>
      <c r="K162" s="181" t="s">
        <v>360</v>
      </c>
      <c r="L162" s="22">
        <v>1</v>
      </c>
      <c r="M162" s="26">
        <v>0.16731531983328132</v>
      </c>
      <c r="N162" s="24">
        <v>39.5</v>
      </c>
      <c r="O162" s="28">
        <v>435066.54265752254</v>
      </c>
      <c r="P162" s="24">
        <v>11014.342852089178</v>
      </c>
      <c r="Q162" s="28">
        <v>452424.54670028959</v>
      </c>
      <c r="R162" s="24">
        <v>11453.785992412395</v>
      </c>
      <c r="S162" s="29">
        <v>288326.15000000002</v>
      </c>
      <c r="T162" s="191">
        <v>7299.396202531645</v>
      </c>
      <c r="U162" s="186">
        <v>279767.95</v>
      </c>
      <c r="V162" s="186">
        <v>7082.7329113924043</v>
      </c>
      <c r="W162" s="186">
        <v>5735.3</v>
      </c>
      <c r="X162" s="186">
        <v>145.19746835443036</v>
      </c>
      <c r="Y162" s="186">
        <v>2822.9</v>
      </c>
      <c r="Z162" s="192">
        <v>71.465822784810129</v>
      </c>
      <c r="AA162" s="187">
        <v>51041.104386536106</v>
      </c>
      <c r="AB162" s="31">
        <v>1292.17985788699</v>
      </c>
      <c r="AC162" s="29">
        <v>111429.90320170145</v>
      </c>
      <c r="AD162" s="191">
        <v>2821.0102076380113</v>
      </c>
      <c r="AE162" s="186">
        <v>31120.649488990326</v>
      </c>
      <c r="AF162" s="186">
        <v>787.8645440250715</v>
      </c>
      <c r="AG162" s="186">
        <v>73086.903885255713</v>
      </c>
      <c r="AH162" s="186">
        <v>1850.301364183689</v>
      </c>
      <c r="AI162" s="186">
        <v>7222.349827455404</v>
      </c>
      <c r="AJ162" s="192">
        <v>182.84429942925073</v>
      </c>
      <c r="AK162" s="187">
        <v>1627.3891120520138</v>
      </c>
      <c r="AL162" s="31">
        <v>41.199724355747186</v>
      </c>
      <c r="AM162" s="29">
        <v>-17358.004042767094</v>
      </c>
      <c r="AN162" s="24">
        <v>-439.44314032321756</v>
      </c>
      <c r="AO162" s="29">
        <v>471068.1765633577</v>
      </c>
      <c r="AP162" s="191">
        <v>11925.776621857156</v>
      </c>
      <c r="AQ162" s="186">
        <v>380371.89577197051</v>
      </c>
      <c r="AR162" s="186">
        <v>9629.6682473916571</v>
      </c>
      <c r="AS162" s="186">
        <v>110585.05285996931</v>
      </c>
      <c r="AT162" s="186">
        <v>2799.6215913916271</v>
      </c>
      <c r="AU162" s="186">
        <v>90696.280791387137</v>
      </c>
      <c r="AV162" s="186">
        <v>2296.108374465497</v>
      </c>
      <c r="AW162" s="186">
        <v>55890.405974417299</v>
      </c>
      <c r="AX162" s="186">
        <v>1414.9469866941085</v>
      </c>
      <c r="AY162" s="186">
        <v>36001.633905835144</v>
      </c>
      <c r="AZ162" s="192">
        <v>911.43376976797822</v>
      </c>
      <c r="BA162" s="187">
        <v>-7.1999999999999996E-23</v>
      </c>
      <c r="BB162" s="31" t="s">
        <v>58</v>
      </c>
      <c r="BC162" s="35">
        <v>3</v>
      </c>
    </row>
    <row r="163" spans="1:55">
      <c r="A163" s="1">
        <v>1</v>
      </c>
      <c r="B163" s="3">
        <v>116</v>
      </c>
      <c r="C163" s="16">
        <v>82</v>
      </c>
      <c r="D163" s="18" t="s">
        <v>201</v>
      </c>
      <c r="E163" s="17" t="s">
        <v>202</v>
      </c>
      <c r="F163" s="13" t="s">
        <v>58</v>
      </c>
      <c r="G163" s="20" t="s">
        <v>68</v>
      </c>
      <c r="H163" s="18">
        <v>0</v>
      </c>
      <c r="I163" s="180" t="s">
        <v>351</v>
      </c>
      <c r="J163" s="184" t="s">
        <v>361</v>
      </c>
      <c r="K163" s="181" t="s">
        <v>362</v>
      </c>
      <c r="L163" s="22">
        <v>2</v>
      </c>
      <c r="M163" s="26">
        <v>0.8326846801667187</v>
      </c>
      <c r="N163" s="24">
        <v>138.5</v>
      </c>
      <c r="O163" s="28">
        <v>2165212.6373424777</v>
      </c>
      <c r="P163" s="24">
        <v>15633.30424073991</v>
      </c>
      <c r="Q163" s="28">
        <v>2251598.8932997105</v>
      </c>
      <c r="R163" s="24">
        <v>16257.031720575525</v>
      </c>
      <c r="S163" s="29">
        <v>1434924</v>
      </c>
      <c r="T163" s="191">
        <v>10360.462093862816</v>
      </c>
      <c r="U163" s="186">
        <v>1312178</v>
      </c>
      <c r="V163" s="186">
        <v>9474.2093862815891</v>
      </c>
      <c r="W163" s="186">
        <v>54745.95</v>
      </c>
      <c r="X163" s="186">
        <v>395.2776173285198</v>
      </c>
      <c r="Y163" s="186">
        <v>68000.05</v>
      </c>
      <c r="Z163" s="192">
        <v>490.9750902527075</v>
      </c>
      <c r="AA163" s="187">
        <v>254018.25561346393</v>
      </c>
      <c r="AB163" s="31">
        <v>1834.0668275340352</v>
      </c>
      <c r="AC163" s="29">
        <v>554557.5467982986</v>
      </c>
      <c r="AD163" s="191">
        <v>4004.0256086519744</v>
      </c>
      <c r="AE163" s="186">
        <v>154879.35051100969</v>
      </c>
      <c r="AF163" s="186">
        <v>1118.2624585632466</v>
      </c>
      <c r="AG163" s="186">
        <v>363734.44611474435</v>
      </c>
      <c r="AH163" s="186">
        <v>2626.2414881930995</v>
      </c>
      <c r="AI163" s="186">
        <v>35943.750172544598</v>
      </c>
      <c r="AJ163" s="192">
        <v>259.52166189562882</v>
      </c>
      <c r="AK163" s="187">
        <v>8099.0908879479857</v>
      </c>
      <c r="AL163" s="31">
        <v>58.477190526700262</v>
      </c>
      <c r="AM163" s="29">
        <v>-86386.255957232919</v>
      </c>
      <c r="AN163" s="24">
        <v>-623.72747983561658</v>
      </c>
      <c r="AO163" s="29">
        <v>2344383.3734366423</v>
      </c>
      <c r="AP163" s="191">
        <v>16926.955764885504</v>
      </c>
      <c r="AQ163" s="186">
        <v>1893011.6542280295</v>
      </c>
      <c r="AR163" s="186">
        <v>13667.954182151838</v>
      </c>
      <c r="AS163" s="186">
        <v>550352.9471400308</v>
      </c>
      <c r="AT163" s="186">
        <v>3973.6674883756727</v>
      </c>
      <c r="AU163" s="186">
        <v>451371.71920861292</v>
      </c>
      <c r="AV163" s="186">
        <v>3259.0015827336665</v>
      </c>
      <c r="AW163" s="186">
        <v>278151.96402558271</v>
      </c>
      <c r="AX163" s="186">
        <v>2008.3174297876005</v>
      </c>
      <c r="AY163" s="186">
        <v>179170.73609416487</v>
      </c>
      <c r="AZ163" s="192">
        <v>1293.6515241455945</v>
      </c>
      <c r="BA163" s="187">
        <v>2.0000000000000001E-22</v>
      </c>
      <c r="BB163" s="31" t="s">
        <v>58</v>
      </c>
      <c r="BC163" s="35">
        <v>3</v>
      </c>
    </row>
    <row r="164" spans="1:55">
      <c r="A164" s="1">
        <v>0</v>
      </c>
      <c r="B164" s="3">
        <v>119</v>
      </c>
      <c r="C164" s="16">
        <v>83</v>
      </c>
      <c r="D164" s="18" t="s">
        <v>203</v>
      </c>
      <c r="E164" s="17" t="s">
        <v>204</v>
      </c>
      <c r="F164" s="13" t="s">
        <v>58</v>
      </c>
      <c r="G164" s="20" t="s">
        <v>59</v>
      </c>
      <c r="H164" s="18">
        <v>0</v>
      </c>
      <c r="I164" s="180" t="s">
        <v>351</v>
      </c>
      <c r="J164" s="184" t="s">
        <v>359</v>
      </c>
      <c r="K164" s="181" t="s">
        <v>360</v>
      </c>
      <c r="L164" s="22">
        <v>1</v>
      </c>
      <c r="M164" s="26">
        <v>0.1197899065370978</v>
      </c>
      <c r="N164" s="24">
        <v>159</v>
      </c>
      <c r="O164" s="28">
        <v>1808863.0704804929</v>
      </c>
      <c r="P164" s="24">
        <v>11376.497298619452</v>
      </c>
      <c r="Q164" s="28">
        <v>1837555.1225404793</v>
      </c>
      <c r="R164" s="24">
        <v>11556.95045622943</v>
      </c>
      <c r="S164" s="29">
        <v>1106824.0392563553</v>
      </c>
      <c r="T164" s="191">
        <v>6961.1574795997176</v>
      </c>
      <c r="U164" s="186">
        <v>1053159.2</v>
      </c>
      <c r="V164" s="186">
        <v>6623.642767295597</v>
      </c>
      <c r="W164" s="186">
        <v>18695.45</v>
      </c>
      <c r="X164" s="186">
        <v>117.58144654088051</v>
      </c>
      <c r="Y164" s="186">
        <v>34969.389256355127</v>
      </c>
      <c r="Z164" s="192">
        <v>219.93326576323975</v>
      </c>
      <c r="AA164" s="187">
        <v>147830.55546012407</v>
      </c>
      <c r="AB164" s="31">
        <v>929.75192113285573</v>
      </c>
      <c r="AC164" s="29">
        <v>565417.97199510119</v>
      </c>
      <c r="AD164" s="191">
        <v>3556.0878741830261</v>
      </c>
      <c r="AE164" s="186">
        <v>321592.08589379163</v>
      </c>
      <c r="AF164" s="186">
        <v>2022.5917351810792</v>
      </c>
      <c r="AG164" s="186">
        <v>238300.21729256635</v>
      </c>
      <c r="AH164" s="186">
        <v>1498.7435049846936</v>
      </c>
      <c r="AI164" s="186">
        <v>5525.6688087432467</v>
      </c>
      <c r="AJ164" s="192">
        <v>34.752634017253122</v>
      </c>
      <c r="AK164" s="187">
        <v>17482.555828898803</v>
      </c>
      <c r="AL164" s="31">
        <v>109.95318131382894</v>
      </c>
      <c r="AM164" s="29">
        <v>-28692.052059986225</v>
      </c>
      <c r="AN164" s="24">
        <v>-180.45315760997624</v>
      </c>
      <c r="AO164" s="29">
        <v>1778261.0629947989</v>
      </c>
      <c r="AP164" s="191">
        <v>11184.031842734585</v>
      </c>
      <c r="AQ164" s="186">
        <v>1579596.9299772275</v>
      </c>
      <c r="AR164" s="186">
        <v>9934.5718866492298</v>
      </c>
      <c r="AS164" s="186">
        <v>237806.4432978204</v>
      </c>
      <c r="AT164" s="186">
        <v>1495.6380081623922</v>
      </c>
      <c r="AU164" s="186">
        <v>198664.13301757141</v>
      </c>
      <c r="AV164" s="186">
        <v>1249.4599560853544</v>
      </c>
      <c r="AW164" s="186">
        <v>8540.3027945549147</v>
      </c>
      <c r="AX164" s="186">
        <v>53.712596192169279</v>
      </c>
      <c r="AY164" s="186">
        <v>-30602.007485694085</v>
      </c>
      <c r="AZ164" s="192">
        <v>-192.46545588486845</v>
      </c>
      <c r="BA164" s="187">
        <v>-2.7099999999999999E-22</v>
      </c>
      <c r="BB164" s="31" t="s">
        <v>65</v>
      </c>
      <c r="BC164" s="35">
        <v>3</v>
      </c>
    </row>
    <row r="165" spans="1:55">
      <c r="A165" s="1">
        <v>1</v>
      </c>
      <c r="B165" s="3">
        <v>119</v>
      </c>
      <c r="C165" s="16">
        <v>83</v>
      </c>
      <c r="D165" s="18" t="s">
        <v>203</v>
      </c>
      <c r="E165" s="17" t="s">
        <v>204</v>
      </c>
      <c r="F165" s="13" t="s">
        <v>58</v>
      </c>
      <c r="G165" s="20" t="s">
        <v>59</v>
      </c>
      <c r="H165" s="18">
        <v>0</v>
      </c>
      <c r="I165" s="180" t="s">
        <v>351</v>
      </c>
      <c r="J165" s="184" t="s">
        <v>361</v>
      </c>
      <c r="K165" s="181" t="s">
        <v>362</v>
      </c>
      <c r="L165" s="22">
        <v>2</v>
      </c>
      <c r="M165" s="26">
        <v>0.51352786233079162</v>
      </c>
      <c r="N165" s="24">
        <v>461.5</v>
      </c>
      <c r="O165" s="28">
        <v>7754422.8281477764</v>
      </c>
      <c r="P165" s="24">
        <v>16802.649681793664</v>
      </c>
      <c r="Q165" s="28">
        <v>7877422.9087571185</v>
      </c>
      <c r="R165" s="24">
        <v>17069.172066645977</v>
      </c>
      <c r="S165" s="29">
        <v>4744848.7045911904</v>
      </c>
      <c r="T165" s="191">
        <v>10281.362306806481</v>
      </c>
      <c r="U165" s="186">
        <v>4255790.55</v>
      </c>
      <c r="V165" s="186">
        <v>9221.6479956663061</v>
      </c>
      <c r="W165" s="186">
        <v>166835.5</v>
      </c>
      <c r="X165" s="186">
        <v>361.50704225352109</v>
      </c>
      <c r="Y165" s="186">
        <v>322222.65459119086</v>
      </c>
      <c r="Z165" s="192">
        <v>698.20726888665399</v>
      </c>
      <c r="AA165" s="187">
        <v>633735.44004812185</v>
      </c>
      <c r="AB165" s="31">
        <v>1373.2078874282163</v>
      </c>
      <c r="AC165" s="29">
        <v>2423892.7208122886</v>
      </c>
      <c r="AD165" s="191">
        <v>5252.2052455304192</v>
      </c>
      <c r="AE165" s="186">
        <v>1378634.4875425282</v>
      </c>
      <c r="AF165" s="186">
        <v>2987.2903305363552</v>
      </c>
      <c r="AG165" s="186">
        <v>1021570.2200361657</v>
      </c>
      <c r="AH165" s="186">
        <v>2213.5866089624392</v>
      </c>
      <c r="AI165" s="186">
        <v>23688.013233594756</v>
      </c>
      <c r="AJ165" s="192">
        <v>51.328306031624606</v>
      </c>
      <c r="AK165" s="187">
        <v>74946.04330551665</v>
      </c>
      <c r="AL165" s="31">
        <v>162.39662688085946</v>
      </c>
      <c r="AM165" s="29">
        <v>-123000.08060934152</v>
      </c>
      <c r="AN165" s="24">
        <v>-266.52238485231095</v>
      </c>
      <c r="AO165" s="29">
        <v>7623234.9514605813</v>
      </c>
      <c r="AP165" s="191">
        <v>16518.38559363073</v>
      </c>
      <c r="AQ165" s="186">
        <v>6771580.8305124277</v>
      </c>
      <c r="AR165" s="186">
        <v>14672.981214544807</v>
      </c>
      <c r="AS165" s="186">
        <v>1019453.4581876382</v>
      </c>
      <c r="AT165" s="186">
        <v>2208.9999093989995</v>
      </c>
      <c r="AU165" s="186">
        <v>851654.12094815343</v>
      </c>
      <c r="AV165" s="186">
        <v>1845.404379085923</v>
      </c>
      <c r="AW165" s="186">
        <v>36611.460552290082</v>
      </c>
      <c r="AX165" s="186">
        <v>79.331442150141015</v>
      </c>
      <c r="AY165" s="186">
        <v>-131187.87668719472</v>
      </c>
      <c r="AZ165" s="192">
        <v>-284.26408816293548</v>
      </c>
      <c r="BA165" s="187">
        <v>1.11E-22</v>
      </c>
      <c r="BB165" s="31" t="s">
        <v>65</v>
      </c>
      <c r="BC165" s="35">
        <v>3</v>
      </c>
    </row>
    <row r="166" spans="1:55">
      <c r="A166" s="1">
        <v>0</v>
      </c>
      <c r="B166" s="3">
        <v>119</v>
      </c>
      <c r="C166" s="16">
        <v>83</v>
      </c>
      <c r="D166" s="18" t="s">
        <v>203</v>
      </c>
      <c r="E166" s="17" t="s">
        <v>204</v>
      </c>
      <c r="F166" s="13" t="s">
        <v>58</v>
      </c>
      <c r="G166" s="20" t="s">
        <v>59</v>
      </c>
      <c r="H166" s="18">
        <v>0</v>
      </c>
      <c r="I166" s="180" t="s">
        <v>351</v>
      </c>
      <c r="J166" s="184" t="s">
        <v>357</v>
      </c>
      <c r="K166" s="181" t="s">
        <v>358</v>
      </c>
      <c r="L166" s="22">
        <v>3</v>
      </c>
      <c r="M166" s="26">
        <v>0.36668223113211057</v>
      </c>
      <c r="N166" s="24">
        <v>248.5</v>
      </c>
      <c r="O166" s="28">
        <v>5537010.3013717309</v>
      </c>
      <c r="P166" s="24">
        <v>22281.731595057267</v>
      </c>
      <c r="Q166" s="28">
        <v>5624837.9487024033</v>
      </c>
      <c r="R166" s="24">
        <v>22635.162771438241</v>
      </c>
      <c r="S166" s="29">
        <v>3388037.6061524544</v>
      </c>
      <c r="T166" s="191">
        <v>13633.954149506859</v>
      </c>
      <c r="U166" s="186">
        <v>3111907.55</v>
      </c>
      <c r="V166" s="186">
        <v>12522.766800804831</v>
      </c>
      <c r="W166" s="186">
        <v>118168.8</v>
      </c>
      <c r="X166" s="186">
        <v>475.52837022132792</v>
      </c>
      <c r="Y166" s="186">
        <v>157961.25615245409</v>
      </c>
      <c r="Z166" s="192">
        <v>635.65897848070051</v>
      </c>
      <c r="AA166" s="187">
        <v>452515.90449175419</v>
      </c>
      <c r="AB166" s="31">
        <v>1820.9895552988091</v>
      </c>
      <c r="AC166" s="29">
        <v>1730769.5571926101</v>
      </c>
      <c r="AD166" s="191">
        <v>6964.8674333706649</v>
      </c>
      <c r="AE166" s="186">
        <v>984407.67656368029</v>
      </c>
      <c r="AF166" s="186">
        <v>3961.39910085988</v>
      </c>
      <c r="AG166" s="186">
        <v>729447.56267126789</v>
      </c>
      <c r="AH166" s="186">
        <v>2935.4026666851823</v>
      </c>
      <c r="AI166" s="186">
        <v>16914.317957661995</v>
      </c>
      <c r="AJ166" s="192">
        <v>68.065665825601585</v>
      </c>
      <c r="AK166" s="187">
        <v>53514.880865584557</v>
      </c>
      <c r="AL166" s="31">
        <v>215.35163326190968</v>
      </c>
      <c r="AM166" s="29">
        <v>-87827.647330672276</v>
      </c>
      <c r="AN166" s="24">
        <v>-353.43117638097493</v>
      </c>
      <c r="AO166" s="29">
        <v>5443336.1955446191</v>
      </c>
      <c r="AP166" s="191">
        <v>21904.773422714767</v>
      </c>
      <c r="AQ166" s="186">
        <v>4835216.4495103443</v>
      </c>
      <c r="AR166" s="186">
        <v>19457.611466842431</v>
      </c>
      <c r="AS166" s="186">
        <v>727936.0985145414</v>
      </c>
      <c r="AT166" s="186">
        <v>2929.3203159538884</v>
      </c>
      <c r="AU166" s="186">
        <v>608119.74603427516</v>
      </c>
      <c r="AV166" s="186">
        <v>2447.1619558723346</v>
      </c>
      <c r="AW166" s="186">
        <v>26142.246653155002</v>
      </c>
      <c r="AX166" s="186">
        <v>105.20018773905431</v>
      </c>
      <c r="AY166" s="186">
        <v>-93674.105827111183</v>
      </c>
      <c r="AZ166" s="192">
        <v>-376.95817234249972</v>
      </c>
      <c r="BA166" s="187">
        <v>6.0000000000000001E-23</v>
      </c>
      <c r="BB166" s="31" t="s">
        <v>65</v>
      </c>
      <c r="BC166" s="35">
        <v>3</v>
      </c>
    </row>
    <row r="167" spans="1:55">
      <c r="A167" s="1">
        <v>1</v>
      </c>
      <c r="B167" s="3">
        <v>122</v>
      </c>
      <c r="C167" s="16">
        <v>85</v>
      </c>
      <c r="D167" s="18" t="s">
        <v>205</v>
      </c>
      <c r="E167" s="17" t="s">
        <v>206</v>
      </c>
      <c r="F167" s="13" t="s">
        <v>58</v>
      </c>
      <c r="G167" s="20" t="s">
        <v>68</v>
      </c>
      <c r="H167" s="18">
        <v>0</v>
      </c>
      <c r="I167" s="180" t="s">
        <v>351</v>
      </c>
      <c r="J167" s="184" t="s">
        <v>359</v>
      </c>
      <c r="K167" s="181" t="s">
        <v>360</v>
      </c>
      <c r="L167" s="22">
        <v>1</v>
      </c>
      <c r="M167" s="26">
        <v>0.18360575056087575</v>
      </c>
      <c r="N167" s="24">
        <v>17.5</v>
      </c>
      <c r="O167" s="28">
        <v>211784.84325847428</v>
      </c>
      <c r="P167" s="24">
        <v>12101.991043341386</v>
      </c>
      <c r="Q167" s="28">
        <v>222601.75572586761</v>
      </c>
      <c r="R167" s="24">
        <v>12720.100327192433</v>
      </c>
      <c r="S167" s="29">
        <v>135444.15</v>
      </c>
      <c r="T167" s="191">
        <v>7739.6657142857139</v>
      </c>
      <c r="U167" s="186">
        <v>129372.05</v>
      </c>
      <c r="V167" s="186">
        <v>7392.6885714285709</v>
      </c>
      <c r="W167" s="186">
        <v>2379.15</v>
      </c>
      <c r="X167" s="186">
        <v>135.95142857142855</v>
      </c>
      <c r="Y167" s="186">
        <v>3692.95</v>
      </c>
      <c r="Z167" s="192">
        <v>211.02571428571429</v>
      </c>
      <c r="AA167" s="187">
        <v>32391.693464914599</v>
      </c>
      <c r="AB167" s="31">
        <v>1850.9539122808339</v>
      </c>
      <c r="AC167" s="29">
        <v>53629.789253402378</v>
      </c>
      <c r="AD167" s="191">
        <v>3064.5593859087066</v>
      </c>
      <c r="AE167" s="186">
        <v>30164.496956770992</v>
      </c>
      <c r="AF167" s="186">
        <v>1723.6855403869138</v>
      </c>
      <c r="AG167" s="186">
        <v>21388.013555935744</v>
      </c>
      <c r="AH167" s="186">
        <v>1222.1722031963282</v>
      </c>
      <c r="AI167" s="186">
        <v>2077.2787406956354</v>
      </c>
      <c r="AJ167" s="192">
        <v>118.7016423254649</v>
      </c>
      <c r="AK167" s="187">
        <v>1136.1230075506094</v>
      </c>
      <c r="AL167" s="31">
        <v>64.92131471717768</v>
      </c>
      <c r="AM167" s="29">
        <v>-10816.912467393322</v>
      </c>
      <c r="AN167" s="24">
        <v>-618.10928385104694</v>
      </c>
      <c r="AO167" s="29">
        <v>204488.06430621419</v>
      </c>
      <c r="AP167" s="191">
        <v>11685.032246069382</v>
      </c>
      <c r="AQ167" s="186">
        <v>173758.33704634153</v>
      </c>
      <c r="AR167" s="186">
        <v>9929.0478312195173</v>
      </c>
      <c r="AS167" s="186">
        <v>53248.054537411263</v>
      </c>
      <c r="AT167" s="186">
        <v>3042.745973566357</v>
      </c>
      <c r="AU167" s="186">
        <v>30729.727259872652</v>
      </c>
      <c r="AV167" s="186">
        <v>1755.9844148498657</v>
      </c>
      <c r="AW167" s="186">
        <v>15221.548325278529</v>
      </c>
      <c r="AX167" s="186">
        <v>869.80276144448726</v>
      </c>
      <c r="AY167" s="186">
        <v>-7296.7789522600779</v>
      </c>
      <c r="AZ167" s="192">
        <v>-416.95879727200435</v>
      </c>
      <c r="BA167" s="187">
        <v>-1.5E-23</v>
      </c>
      <c r="BB167" s="31" t="s">
        <v>65</v>
      </c>
      <c r="BC167" s="35">
        <v>3</v>
      </c>
    </row>
    <row r="168" spans="1:55">
      <c r="A168" s="1">
        <v>0</v>
      </c>
      <c r="B168" s="3">
        <v>122</v>
      </c>
      <c r="C168" s="16">
        <v>85</v>
      </c>
      <c r="D168" s="18" t="s">
        <v>205</v>
      </c>
      <c r="E168" s="17" t="s">
        <v>206</v>
      </c>
      <c r="F168" s="13" t="s">
        <v>58</v>
      </c>
      <c r="G168" s="20" t="s">
        <v>68</v>
      </c>
      <c r="H168" s="18">
        <v>0</v>
      </c>
      <c r="I168" s="180" t="s">
        <v>351</v>
      </c>
      <c r="J168" s="184" t="s">
        <v>361</v>
      </c>
      <c r="K168" s="181" t="s">
        <v>362</v>
      </c>
      <c r="L168" s="22">
        <v>2</v>
      </c>
      <c r="M168" s="26">
        <v>0.81639424943912431</v>
      </c>
      <c r="N168" s="24">
        <v>62</v>
      </c>
      <c r="O168" s="28">
        <v>941691.24674152571</v>
      </c>
      <c r="P168" s="24">
        <v>15188.568495831061</v>
      </c>
      <c r="Q168" s="28">
        <v>989788.13427413243</v>
      </c>
      <c r="R168" s="24">
        <v>15964.324746356973</v>
      </c>
      <c r="S168" s="29">
        <v>602245.98</v>
      </c>
      <c r="T168" s="191">
        <v>9713.6448387096771</v>
      </c>
      <c r="U168" s="186">
        <v>516688.05</v>
      </c>
      <c r="V168" s="186">
        <v>8333.6782258064504</v>
      </c>
      <c r="W168" s="186">
        <v>29362.05</v>
      </c>
      <c r="X168" s="186">
        <v>473.58145161290315</v>
      </c>
      <c r="Y168" s="186">
        <v>56195.88</v>
      </c>
      <c r="Z168" s="192">
        <v>906.38516129032246</v>
      </c>
      <c r="AA168" s="187">
        <v>144028.12653508544</v>
      </c>
      <c r="AB168" s="31">
        <v>2323.03429895299</v>
      </c>
      <c r="AC168" s="29">
        <v>238462.31074659765</v>
      </c>
      <c r="AD168" s="191">
        <v>3846.1663023644774</v>
      </c>
      <c r="AE168" s="186">
        <v>134125.00304322902</v>
      </c>
      <c r="AF168" s="186">
        <v>2163.306500697242</v>
      </c>
      <c r="AG168" s="186">
        <v>95100.786444064273</v>
      </c>
      <c r="AH168" s="186">
        <v>1533.8836523236168</v>
      </c>
      <c r="AI168" s="186">
        <v>9236.5212593043634</v>
      </c>
      <c r="AJ168" s="192">
        <v>148.97614934361877</v>
      </c>
      <c r="AK168" s="187">
        <v>5051.7169924493901</v>
      </c>
      <c r="AL168" s="31">
        <v>81.479306329828873</v>
      </c>
      <c r="AM168" s="29">
        <v>-48096.887532606685</v>
      </c>
      <c r="AN168" s="24">
        <v>-775.75625052591408</v>
      </c>
      <c r="AO168" s="29">
        <v>909246.46569378581</v>
      </c>
      <c r="AP168" s="191">
        <v>14665.265575706224</v>
      </c>
      <c r="AQ168" s="186">
        <v>772608.19295365852</v>
      </c>
      <c r="AR168" s="186">
        <v>12461.422466994491</v>
      </c>
      <c r="AS168" s="186">
        <v>236764.94546258874</v>
      </c>
      <c r="AT168" s="186">
        <v>3818.7894429449793</v>
      </c>
      <c r="AU168" s="186">
        <v>136638.27274012737</v>
      </c>
      <c r="AV168" s="186">
        <v>2203.843108711731</v>
      </c>
      <c r="AW168" s="186">
        <v>67681.891674721468</v>
      </c>
      <c r="AX168" s="186">
        <v>1091.6434141084108</v>
      </c>
      <c r="AY168" s="186">
        <v>-32444.781047739922</v>
      </c>
      <c r="AZ168" s="192">
        <v>-523.30292012483744</v>
      </c>
      <c r="BA168" s="187">
        <v>-1.05E-22</v>
      </c>
      <c r="BB168" s="31" t="s">
        <v>65</v>
      </c>
      <c r="BC168" s="35">
        <v>2</v>
      </c>
    </row>
    <row r="169" spans="1:55">
      <c r="A169" s="1">
        <v>1</v>
      </c>
      <c r="B169" s="3">
        <v>123</v>
      </c>
      <c r="C169" s="16">
        <v>86</v>
      </c>
      <c r="D169" s="18" t="s">
        <v>207</v>
      </c>
      <c r="E169" s="17" t="s">
        <v>208</v>
      </c>
      <c r="F169" s="13" t="s">
        <v>58</v>
      </c>
      <c r="G169" s="20" t="s">
        <v>68</v>
      </c>
      <c r="H169" s="18">
        <v>0</v>
      </c>
      <c r="I169" s="180" t="s">
        <v>351</v>
      </c>
      <c r="J169" s="184" t="s">
        <v>359</v>
      </c>
      <c r="K169" s="181" t="s">
        <v>360</v>
      </c>
      <c r="L169" s="22">
        <v>1</v>
      </c>
      <c r="M169" s="26">
        <v>0.16770776980942789</v>
      </c>
      <c r="N169" s="24">
        <v>61</v>
      </c>
      <c r="O169" s="28">
        <v>708880.282636535</v>
      </c>
      <c r="P169" s="24">
        <v>11620.988239943195</v>
      </c>
      <c r="Q169" s="28">
        <v>739973.77274095837</v>
      </c>
      <c r="R169" s="24">
        <v>12130.717585917349</v>
      </c>
      <c r="S169" s="29">
        <v>390300.46315540298</v>
      </c>
      <c r="T169" s="191">
        <v>6398.3682484492274</v>
      </c>
      <c r="U169" s="186">
        <v>370148.65</v>
      </c>
      <c r="V169" s="186">
        <v>6068.0106557377039</v>
      </c>
      <c r="W169" s="186">
        <v>13365.05</v>
      </c>
      <c r="X169" s="186">
        <v>219.09918032786885</v>
      </c>
      <c r="Y169" s="186">
        <v>6786.7631554029458</v>
      </c>
      <c r="Z169" s="192">
        <v>111.25841238365486</v>
      </c>
      <c r="AA169" s="187">
        <v>77587.100034991803</v>
      </c>
      <c r="AB169" s="31">
        <v>1271.9196727047836</v>
      </c>
      <c r="AC169" s="29">
        <v>265645.44128628576</v>
      </c>
      <c r="AD169" s="191">
        <v>4354.8432997751752</v>
      </c>
      <c r="AE169" s="186">
        <v>182617.34944011344</v>
      </c>
      <c r="AF169" s="186">
        <v>2993.7270400018592</v>
      </c>
      <c r="AG169" s="186">
        <v>79351.937531949676</v>
      </c>
      <c r="AH169" s="186">
        <v>1300.8514349499944</v>
      </c>
      <c r="AI169" s="186">
        <v>3676.1543142226592</v>
      </c>
      <c r="AJ169" s="192">
        <v>60.264824823322286</v>
      </c>
      <c r="AK169" s="187">
        <v>6440.7682642778327</v>
      </c>
      <c r="AL169" s="31">
        <v>105.58636498816119</v>
      </c>
      <c r="AM169" s="29">
        <v>-31093.490104423396</v>
      </c>
      <c r="AN169" s="24">
        <v>-509.729345974154</v>
      </c>
      <c r="AO169" s="29">
        <v>694150.50921417284</v>
      </c>
      <c r="AP169" s="191">
        <v>11379.516544494638</v>
      </c>
      <c r="AQ169" s="186">
        <v>653491.77291711478</v>
      </c>
      <c r="AR169" s="186">
        <v>10712.979883887127</v>
      </c>
      <c r="AS169" s="186">
        <v>55388.50971942013</v>
      </c>
      <c r="AT169" s="186">
        <v>908.00835605606767</v>
      </c>
      <c r="AU169" s="186">
        <v>40658.73629705808</v>
      </c>
      <c r="AV169" s="186">
        <v>666.53666060750948</v>
      </c>
      <c r="AW169" s="186">
        <v>0</v>
      </c>
      <c r="AX169" s="186">
        <v>0</v>
      </c>
      <c r="AY169" s="186">
        <v>-14729.773422362052</v>
      </c>
      <c r="AZ169" s="192">
        <v>-241.47169544855819</v>
      </c>
      <c r="BA169" s="187">
        <v>2.0000000000000002E-23</v>
      </c>
      <c r="BB169" s="31" t="s">
        <v>65</v>
      </c>
      <c r="BC169" s="35">
        <v>3</v>
      </c>
    </row>
    <row r="170" spans="1:55">
      <c r="A170" s="1">
        <v>0</v>
      </c>
      <c r="B170" s="3">
        <v>123</v>
      </c>
      <c r="C170" s="16">
        <v>86</v>
      </c>
      <c r="D170" s="18" t="s">
        <v>207</v>
      </c>
      <c r="E170" s="17" t="s">
        <v>208</v>
      </c>
      <c r="F170" s="13" t="s">
        <v>58</v>
      </c>
      <c r="G170" s="20" t="s">
        <v>68</v>
      </c>
      <c r="H170" s="18">
        <v>0</v>
      </c>
      <c r="I170" s="180" t="s">
        <v>351</v>
      </c>
      <c r="J170" s="184" t="s">
        <v>361</v>
      </c>
      <c r="K170" s="181" t="s">
        <v>362</v>
      </c>
      <c r="L170" s="22">
        <v>2</v>
      </c>
      <c r="M170" s="26">
        <v>0.83229223019057208</v>
      </c>
      <c r="N170" s="24">
        <v>208</v>
      </c>
      <c r="O170" s="28">
        <v>3517997.7173634651</v>
      </c>
      <c r="P170" s="24">
        <v>16913.450564247429</v>
      </c>
      <c r="Q170" s="28">
        <v>3672307.0272590416</v>
      </c>
      <c r="R170" s="24">
        <v>17655.3222464377</v>
      </c>
      <c r="S170" s="29">
        <v>1936964.776844597</v>
      </c>
      <c r="T170" s="191">
        <v>9312.3306579067175</v>
      </c>
      <c r="U170" s="186">
        <v>1778574.35</v>
      </c>
      <c r="V170" s="186">
        <v>8550.8382211538465</v>
      </c>
      <c r="W170" s="186">
        <v>101987.54</v>
      </c>
      <c r="X170" s="186">
        <v>490.32471153846154</v>
      </c>
      <c r="Y170" s="186">
        <v>56402.886844597058</v>
      </c>
      <c r="Z170" s="192">
        <v>271.1677252144089</v>
      </c>
      <c r="AA170" s="187">
        <v>385045.60996500822</v>
      </c>
      <c r="AB170" s="31">
        <v>1851.1808171394625</v>
      </c>
      <c r="AC170" s="29">
        <v>1318332.6987137143</v>
      </c>
      <c r="AD170" s="191">
        <v>6338.1379745851636</v>
      </c>
      <c r="AE170" s="186">
        <v>906284.79055988661</v>
      </c>
      <c r="AF170" s="186">
        <v>4357.1384161533006</v>
      </c>
      <c r="AG170" s="186">
        <v>393804.06246805034</v>
      </c>
      <c r="AH170" s="186">
        <v>1893.2887618656264</v>
      </c>
      <c r="AI170" s="186">
        <v>18243.845685777342</v>
      </c>
      <c r="AJ170" s="192">
        <v>87.710796566237207</v>
      </c>
      <c r="AK170" s="187">
        <v>31963.941735722168</v>
      </c>
      <c r="AL170" s="31">
        <v>153.67279680635656</v>
      </c>
      <c r="AM170" s="29">
        <v>-154309.30989557662</v>
      </c>
      <c r="AN170" s="24">
        <v>-741.87168219027205</v>
      </c>
      <c r="AO170" s="29">
        <v>3444897.4907858274</v>
      </c>
      <c r="AP170" s="191">
        <v>16562.007167239553</v>
      </c>
      <c r="AQ170" s="186">
        <v>3243118.2270828853</v>
      </c>
      <c r="AR170" s="186">
        <v>15591.914553283103</v>
      </c>
      <c r="AS170" s="186">
        <v>274879.49028057989</v>
      </c>
      <c r="AT170" s="186">
        <v>1321.5360109643261</v>
      </c>
      <c r="AU170" s="186">
        <v>201779.26370294194</v>
      </c>
      <c r="AV170" s="186">
        <v>970.09261395645149</v>
      </c>
      <c r="AW170" s="186">
        <v>0</v>
      </c>
      <c r="AX170" s="186">
        <v>0</v>
      </c>
      <c r="AY170" s="186">
        <v>-73100.22657763795</v>
      </c>
      <c r="AZ170" s="192">
        <v>-351.44339700787475</v>
      </c>
      <c r="BA170" s="187">
        <v>1E-22</v>
      </c>
      <c r="BB170" s="31" t="s">
        <v>65</v>
      </c>
      <c r="BC170" s="35">
        <v>3</v>
      </c>
    </row>
    <row r="171" spans="1:55">
      <c r="A171" s="1">
        <v>1</v>
      </c>
      <c r="B171" s="3">
        <v>24</v>
      </c>
      <c r="C171" s="16">
        <v>87</v>
      </c>
      <c r="D171" s="18" t="s">
        <v>209</v>
      </c>
      <c r="E171" s="17" t="s">
        <v>208</v>
      </c>
      <c r="F171" s="13" t="s">
        <v>58</v>
      </c>
      <c r="G171" s="20" t="s">
        <v>63</v>
      </c>
      <c r="H171" s="18">
        <v>0</v>
      </c>
      <c r="I171" s="180" t="s">
        <v>351</v>
      </c>
      <c r="J171" s="184" t="s">
        <v>357</v>
      </c>
      <c r="K171" s="181" t="s">
        <v>358</v>
      </c>
      <c r="L171" s="22">
        <v>3</v>
      </c>
      <c r="M171" s="26">
        <v>1</v>
      </c>
      <c r="N171" s="24">
        <v>160</v>
      </c>
      <c r="O171" s="28">
        <v>3904719.85</v>
      </c>
      <c r="P171" s="24">
        <v>24404.499062499999</v>
      </c>
      <c r="Q171" s="28">
        <v>4067975.1</v>
      </c>
      <c r="R171" s="24">
        <v>25424.844375000001</v>
      </c>
      <c r="S171" s="29">
        <v>2545803.2799999998</v>
      </c>
      <c r="T171" s="191">
        <v>15911.270500000001</v>
      </c>
      <c r="U171" s="186">
        <v>2286065.35</v>
      </c>
      <c r="V171" s="186">
        <v>14287.9084375</v>
      </c>
      <c r="W171" s="186">
        <v>113356.38</v>
      </c>
      <c r="X171" s="186">
        <v>708.47737500000005</v>
      </c>
      <c r="Y171" s="186">
        <v>146381.54999999999</v>
      </c>
      <c r="Z171" s="192">
        <v>914.88468750000004</v>
      </c>
      <c r="AA171" s="187">
        <v>406994.25</v>
      </c>
      <c r="AB171" s="31">
        <v>2543.7140625000002</v>
      </c>
      <c r="AC171" s="29">
        <v>1111482.3</v>
      </c>
      <c r="AD171" s="191">
        <v>6946.7643749999997</v>
      </c>
      <c r="AE171" s="186">
        <v>634500</v>
      </c>
      <c r="AF171" s="186">
        <v>3965.625</v>
      </c>
      <c r="AG171" s="186">
        <v>338891.85</v>
      </c>
      <c r="AH171" s="186">
        <v>2118.0740624999999</v>
      </c>
      <c r="AI171" s="186">
        <v>138090.45000000001</v>
      </c>
      <c r="AJ171" s="192">
        <v>863.0653125</v>
      </c>
      <c r="AK171" s="187">
        <v>3695.27</v>
      </c>
      <c r="AL171" s="31">
        <v>23.095437499999999</v>
      </c>
      <c r="AM171" s="29">
        <v>-163255.25</v>
      </c>
      <c r="AN171" s="24">
        <v>-1020.3453125</v>
      </c>
      <c r="AO171" s="29">
        <v>3841179.6</v>
      </c>
      <c r="AP171" s="191">
        <v>24007.372500000001</v>
      </c>
      <c r="AQ171" s="186">
        <v>4100363.6</v>
      </c>
      <c r="AR171" s="186">
        <v>25627.272499999999</v>
      </c>
      <c r="AS171" s="186">
        <v>-179364</v>
      </c>
      <c r="AT171" s="186">
        <v>-1121.0250000000001</v>
      </c>
      <c r="AU171" s="186">
        <v>-259184</v>
      </c>
      <c r="AV171" s="186">
        <v>-1619.9</v>
      </c>
      <c r="AW171" s="186">
        <v>16279.75</v>
      </c>
      <c r="AX171" s="186">
        <v>101.74843749999999</v>
      </c>
      <c r="AY171" s="186">
        <v>-63540.25</v>
      </c>
      <c r="AZ171" s="192">
        <v>-397.12656249999998</v>
      </c>
      <c r="BA171" s="187">
        <v>0</v>
      </c>
      <c r="BB171" s="31" t="s">
        <v>65</v>
      </c>
      <c r="BC171" s="35">
        <v>4</v>
      </c>
    </row>
    <row r="172" spans="1:55">
      <c r="A172" s="1">
        <v>0</v>
      </c>
      <c r="B172" s="3">
        <v>124</v>
      </c>
      <c r="C172" s="16">
        <v>88</v>
      </c>
      <c r="D172" s="18" t="s">
        <v>210</v>
      </c>
      <c r="E172" s="17" t="s">
        <v>211</v>
      </c>
      <c r="F172" s="13" t="s">
        <v>58</v>
      </c>
      <c r="G172" s="20" t="s">
        <v>68</v>
      </c>
      <c r="H172" s="18">
        <v>0</v>
      </c>
      <c r="I172" s="180" t="s">
        <v>351</v>
      </c>
      <c r="J172" s="184" t="s">
        <v>359</v>
      </c>
      <c r="K172" s="181" t="s">
        <v>360</v>
      </c>
      <c r="L172" s="22">
        <v>1</v>
      </c>
      <c r="M172" s="26">
        <v>0.20567223660745243</v>
      </c>
      <c r="N172" s="24">
        <v>30</v>
      </c>
      <c r="O172" s="28">
        <v>381527.86262228998</v>
      </c>
      <c r="P172" s="24">
        <v>12717.595420742997</v>
      </c>
      <c r="Q172" s="28">
        <v>389120.71599918645</v>
      </c>
      <c r="R172" s="24">
        <v>12970.690533306213</v>
      </c>
      <c r="S172" s="29">
        <v>298257.7</v>
      </c>
      <c r="T172" s="191">
        <v>9941.9233333333323</v>
      </c>
      <c r="U172" s="186">
        <v>272406.5</v>
      </c>
      <c r="V172" s="186">
        <v>9080.2166666666672</v>
      </c>
      <c r="W172" s="186">
        <v>3812.9</v>
      </c>
      <c r="X172" s="186">
        <v>127.09666666666665</v>
      </c>
      <c r="Y172" s="186">
        <v>22038.3</v>
      </c>
      <c r="Z172" s="192">
        <v>734.61</v>
      </c>
      <c r="AA172" s="187">
        <v>37976.782040079932</v>
      </c>
      <c r="AB172" s="31">
        <v>1265.8927346693308</v>
      </c>
      <c r="AC172" s="29">
        <v>51349.014982033987</v>
      </c>
      <c r="AD172" s="191">
        <v>1711.6338327344661</v>
      </c>
      <c r="AE172" s="186">
        <v>10906.706154786729</v>
      </c>
      <c r="AF172" s="186">
        <v>363.55687182622427</v>
      </c>
      <c r="AG172" s="186">
        <v>39842.249793333183</v>
      </c>
      <c r="AH172" s="186">
        <v>1328.0749931111061</v>
      </c>
      <c r="AI172" s="186">
        <v>600.05903391407287</v>
      </c>
      <c r="AJ172" s="192">
        <v>20.001967797135762</v>
      </c>
      <c r="AK172" s="187">
        <v>1537.2189770724922</v>
      </c>
      <c r="AL172" s="31">
        <v>51.240632569083076</v>
      </c>
      <c r="AM172" s="29">
        <v>-7592.8533768964726</v>
      </c>
      <c r="AN172" s="24">
        <v>-253.09511256321576</v>
      </c>
      <c r="AO172" s="29">
        <v>390932.02202565147</v>
      </c>
      <c r="AP172" s="191">
        <v>13031.06740085505</v>
      </c>
      <c r="AQ172" s="186">
        <v>309531.47556562716</v>
      </c>
      <c r="AR172" s="186">
        <v>10317.715852187572</v>
      </c>
      <c r="AS172" s="186">
        <v>74616.242063290876</v>
      </c>
      <c r="AT172" s="186">
        <v>2487.2080687763623</v>
      </c>
      <c r="AU172" s="186">
        <v>81400.546460024314</v>
      </c>
      <c r="AV172" s="186">
        <v>2713.3515486674769</v>
      </c>
      <c r="AW172" s="186">
        <v>2619.855006628095</v>
      </c>
      <c r="AX172" s="186">
        <v>87.32850022093649</v>
      </c>
      <c r="AY172" s="186">
        <v>9404.159403361522</v>
      </c>
      <c r="AZ172" s="192">
        <v>313.47198011205069</v>
      </c>
      <c r="BA172" s="187">
        <v>-1.2699999999999999E-23</v>
      </c>
      <c r="BB172" s="31" t="s">
        <v>58</v>
      </c>
      <c r="BC172" s="35">
        <v>3</v>
      </c>
    </row>
    <row r="173" spans="1:55">
      <c r="A173" s="1">
        <v>1</v>
      </c>
      <c r="B173" s="3">
        <v>124</v>
      </c>
      <c r="C173" s="16">
        <v>88</v>
      </c>
      <c r="D173" s="18" t="s">
        <v>210</v>
      </c>
      <c r="E173" s="17" t="s">
        <v>211</v>
      </c>
      <c r="F173" s="13" t="s">
        <v>58</v>
      </c>
      <c r="G173" s="20" t="s">
        <v>68</v>
      </c>
      <c r="H173" s="18">
        <v>0</v>
      </c>
      <c r="I173" s="180" t="s">
        <v>351</v>
      </c>
      <c r="J173" s="184" t="s">
        <v>361</v>
      </c>
      <c r="K173" s="181" t="s">
        <v>362</v>
      </c>
      <c r="L173" s="22">
        <v>2</v>
      </c>
      <c r="M173" s="26">
        <v>0.79432776339254751</v>
      </c>
      <c r="N173" s="24">
        <v>108</v>
      </c>
      <c r="O173" s="28">
        <v>1473500.6473777101</v>
      </c>
      <c r="P173" s="24">
        <v>13643.524512756574</v>
      </c>
      <c r="Q173" s="28">
        <v>1502825.0440008137</v>
      </c>
      <c r="R173" s="24">
        <v>13915.046703711238</v>
      </c>
      <c r="S173" s="29">
        <v>1151902.54</v>
      </c>
      <c r="T173" s="191">
        <v>10665.764259259258</v>
      </c>
      <c r="U173" s="186">
        <v>1013620.1</v>
      </c>
      <c r="V173" s="186">
        <v>9385.3712962962964</v>
      </c>
      <c r="W173" s="186">
        <v>70575.41</v>
      </c>
      <c r="X173" s="186">
        <v>653.47601851851857</v>
      </c>
      <c r="Y173" s="186">
        <v>67707.03</v>
      </c>
      <c r="Z173" s="192">
        <v>626.91694444444443</v>
      </c>
      <c r="AA173" s="187">
        <v>146670.31795992007</v>
      </c>
      <c r="AB173" s="31">
        <v>1358.0584996288894</v>
      </c>
      <c r="AC173" s="29">
        <v>198315.28501796606</v>
      </c>
      <c r="AD173" s="191">
        <v>1836.2526390552407</v>
      </c>
      <c r="AE173" s="186">
        <v>42122.843845213276</v>
      </c>
      <c r="AF173" s="186">
        <v>390.0263319001229</v>
      </c>
      <c r="AG173" s="186">
        <v>153874.95020666684</v>
      </c>
      <c r="AH173" s="186">
        <v>1424.7680574691371</v>
      </c>
      <c r="AI173" s="186">
        <v>2317.4909660859271</v>
      </c>
      <c r="AJ173" s="192">
        <v>21.458249685980807</v>
      </c>
      <c r="AK173" s="187">
        <v>5936.9010229275073</v>
      </c>
      <c r="AL173" s="31">
        <v>54.971305767847291</v>
      </c>
      <c r="AM173" s="29">
        <v>-29324.39662310353</v>
      </c>
      <c r="AN173" s="24">
        <v>-271.52219095466228</v>
      </c>
      <c r="AO173" s="29">
        <v>1509820.4979743487</v>
      </c>
      <c r="AP173" s="191">
        <v>13979.819425688413</v>
      </c>
      <c r="AQ173" s="186">
        <v>1195443.044434373</v>
      </c>
      <c r="AR173" s="186">
        <v>11068.917078096045</v>
      </c>
      <c r="AS173" s="186">
        <v>288175.75793670909</v>
      </c>
      <c r="AT173" s="186">
        <v>2668.2940549695286</v>
      </c>
      <c r="AU173" s="186">
        <v>314377.45353997574</v>
      </c>
      <c r="AV173" s="186">
        <v>2910.9023475923668</v>
      </c>
      <c r="AW173" s="186">
        <v>10118.154993371905</v>
      </c>
      <c r="AX173" s="186">
        <v>93.686620308999125</v>
      </c>
      <c r="AY173" s="186">
        <v>36319.850596638484</v>
      </c>
      <c r="AZ173" s="192">
        <v>336.29491293183776</v>
      </c>
      <c r="BA173" s="187">
        <v>7.3E-23</v>
      </c>
      <c r="BB173" s="31" t="s">
        <v>58</v>
      </c>
      <c r="BC173" s="35">
        <v>1</v>
      </c>
    </row>
    <row r="174" spans="1:55">
      <c r="A174" s="1">
        <v>0</v>
      </c>
      <c r="B174" s="3">
        <v>126</v>
      </c>
      <c r="C174" s="16">
        <v>90</v>
      </c>
      <c r="D174" s="18" t="s">
        <v>212</v>
      </c>
      <c r="E174" s="17" t="s">
        <v>213</v>
      </c>
      <c r="F174" s="13" t="s">
        <v>58</v>
      </c>
      <c r="G174" s="20" t="s">
        <v>68</v>
      </c>
      <c r="H174" s="18">
        <v>0</v>
      </c>
      <c r="I174" s="180" t="s">
        <v>351</v>
      </c>
      <c r="J174" s="184" t="s">
        <v>359</v>
      </c>
      <c r="K174" s="181" t="s">
        <v>360</v>
      </c>
      <c r="L174" s="22">
        <v>1</v>
      </c>
      <c r="M174" s="26">
        <v>0.17556222111868325</v>
      </c>
      <c r="N174" s="24">
        <v>63</v>
      </c>
      <c r="O174" s="28">
        <v>782990.27300170227</v>
      </c>
      <c r="P174" s="24">
        <v>12428.41703177305</v>
      </c>
      <c r="Q174" s="28">
        <v>804288.48447440495</v>
      </c>
      <c r="R174" s="24">
        <v>12766.48388054611</v>
      </c>
      <c r="S174" s="29">
        <v>512865.29926759395</v>
      </c>
      <c r="T174" s="191">
        <v>8140.7190359935539</v>
      </c>
      <c r="U174" s="186">
        <v>476591.5</v>
      </c>
      <c r="V174" s="186">
        <v>7564.9444444444434</v>
      </c>
      <c r="W174" s="186">
        <v>7774.05</v>
      </c>
      <c r="X174" s="186">
        <v>123.39761904761905</v>
      </c>
      <c r="Y174" s="186">
        <v>28499.749267593899</v>
      </c>
      <c r="Z174" s="192">
        <v>452.37697250149051</v>
      </c>
      <c r="AA174" s="187">
        <v>72368.283714556019</v>
      </c>
      <c r="AB174" s="31">
        <v>1148.7029161040639</v>
      </c>
      <c r="AC174" s="29">
        <v>216956.0972737142</v>
      </c>
      <c r="AD174" s="191">
        <v>3443.7475757732409</v>
      </c>
      <c r="AE174" s="186">
        <v>58825.282305794957</v>
      </c>
      <c r="AF174" s="186">
        <v>933.73463977452298</v>
      </c>
      <c r="AG174" s="186">
        <v>148788.56982686443</v>
      </c>
      <c r="AH174" s="186">
        <v>2361.7233305851491</v>
      </c>
      <c r="AI174" s="186">
        <v>9342.2451410548256</v>
      </c>
      <c r="AJ174" s="192">
        <v>148.28960541356867</v>
      </c>
      <c r="AK174" s="187">
        <v>2098.8042185407894</v>
      </c>
      <c r="AL174" s="31">
        <v>33.314352675250625</v>
      </c>
      <c r="AM174" s="29">
        <v>-21298.211472702696</v>
      </c>
      <c r="AN174" s="24">
        <v>-338.06684877305861</v>
      </c>
      <c r="AO174" s="29">
        <v>798246.7072642931</v>
      </c>
      <c r="AP174" s="191">
        <v>12670.582654988779</v>
      </c>
      <c r="AQ174" s="186">
        <v>568155.03582836804</v>
      </c>
      <c r="AR174" s="186">
        <v>9018.3339020375861</v>
      </c>
      <c r="AS174" s="186">
        <v>236112.40224696926</v>
      </c>
      <c r="AT174" s="186">
        <v>3747.815908682051</v>
      </c>
      <c r="AU174" s="186">
        <v>230091.67143592515</v>
      </c>
      <c r="AV174" s="186">
        <v>3652.2487529511923</v>
      </c>
      <c r="AW174" s="186">
        <v>21277.165073634987</v>
      </c>
      <c r="AX174" s="186">
        <v>337.73277894658708</v>
      </c>
      <c r="AY174" s="186">
        <v>15256.434262590865</v>
      </c>
      <c r="AZ174" s="192">
        <v>242.16562321572798</v>
      </c>
      <c r="BA174" s="187">
        <v>-1.2E-22</v>
      </c>
      <c r="BB174" s="31" t="s">
        <v>65</v>
      </c>
      <c r="BC174" s="35">
        <v>3</v>
      </c>
    </row>
    <row r="175" spans="1:55">
      <c r="A175" s="1">
        <v>1</v>
      </c>
      <c r="B175" s="3">
        <v>126</v>
      </c>
      <c r="C175" s="16">
        <v>90</v>
      </c>
      <c r="D175" s="18" t="s">
        <v>212</v>
      </c>
      <c r="E175" s="17" t="s">
        <v>213</v>
      </c>
      <c r="F175" s="13" t="s">
        <v>58</v>
      </c>
      <c r="G175" s="20" t="s">
        <v>68</v>
      </c>
      <c r="H175" s="18">
        <v>0</v>
      </c>
      <c r="I175" s="180" t="s">
        <v>351</v>
      </c>
      <c r="J175" s="184" t="s">
        <v>361</v>
      </c>
      <c r="K175" s="181" t="s">
        <v>362</v>
      </c>
      <c r="L175" s="22">
        <v>2</v>
      </c>
      <c r="M175" s="26">
        <v>0.82443777888131675</v>
      </c>
      <c r="N175" s="24">
        <v>221</v>
      </c>
      <c r="O175" s="28">
        <v>3676911.5669982978</v>
      </c>
      <c r="P175" s="24">
        <v>16637.608900444786</v>
      </c>
      <c r="Q175" s="28">
        <v>3776927.675525595</v>
      </c>
      <c r="R175" s="24">
        <v>17090.170477491381</v>
      </c>
      <c r="S175" s="29">
        <v>2408408.4007324059</v>
      </c>
      <c r="T175" s="191">
        <v>10897.775568924913</v>
      </c>
      <c r="U175" s="186">
        <v>2128736.9500000002</v>
      </c>
      <c r="V175" s="186">
        <v>9632.2938914027163</v>
      </c>
      <c r="W175" s="186">
        <v>97148.85</v>
      </c>
      <c r="X175" s="186">
        <v>439.58755656108599</v>
      </c>
      <c r="Y175" s="186">
        <v>182522.60073240611</v>
      </c>
      <c r="Z175" s="192">
        <v>825.89412096111346</v>
      </c>
      <c r="AA175" s="187">
        <v>339840.46628544404</v>
      </c>
      <c r="AB175" s="31">
        <v>1537.7396664499727</v>
      </c>
      <c r="AC175" s="29">
        <v>1018822.8527262859</v>
      </c>
      <c r="AD175" s="191">
        <v>4610.0581571325147</v>
      </c>
      <c r="AE175" s="186">
        <v>276242.71769420506</v>
      </c>
      <c r="AF175" s="186">
        <v>1249.9670483900682</v>
      </c>
      <c r="AG175" s="186">
        <v>698709.08017313562</v>
      </c>
      <c r="AH175" s="186">
        <v>3161.5795482947306</v>
      </c>
      <c r="AI175" s="186">
        <v>43871.054858945172</v>
      </c>
      <c r="AJ175" s="192">
        <v>198.51156044771574</v>
      </c>
      <c r="AK175" s="187">
        <v>9855.9557814592099</v>
      </c>
      <c r="AL175" s="31">
        <v>44.597084983978327</v>
      </c>
      <c r="AM175" s="29">
        <v>-100016.1085272973</v>
      </c>
      <c r="AN175" s="24">
        <v>-452.56157704659415</v>
      </c>
      <c r="AO175" s="29">
        <v>3748555.5727357068</v>
      </c>
      <c r="AP175" s="191">
        <v>16961.789921881027</v>
      </c>
      <c r="AQ175" s="186">
        <v>2668048.244171632</v>
      </c>
      <c r="AR175" s="186">
        <v>12072.616489464397</v>
      </c>
      <c r="AS175" s="186">
        <v>1108780.5977530307</v>
      </c>
      <c r="AT175" s="186">
        <v>5017.1067771630351</v>
      </c>
      <c r="AU175" s="186">
        <v>1080507.3285640748</v>
      </c>
      <c r="AV175" s="186">
        <v>4889.1734324166282</v>
      </c>
      <c r="AW175" s="186">
        <v>99917.274926365018</v>
      </c>
      <c r="AX175" s="186">
        <v>452.11436618264713</v>
      </c>
      <c r="AY175" s="186">
        <v>71644.005737409127</v>
      </c>
      <c r="AZ175" s="192">
        <v>324.18102143624043</v>
      </c>
      <c r="BA175" s="187">
        <v>1.8000000000000001E-22</v>
      </c>
      <c r="BB175" s="31" t="s">
        <v>65</v>
      </c>
      <c r="BC175" s="35">
        <v>3</v>
      </c>
    </row>
    <row r="176" spans="1:55">
      <c r="A176" s="1">
        <v>0</v>
      </c>
      <c r="B176" s="3">
        <v>25</v>
      </c>
      <c r="C176" s="16">
        <v>91</v>
      </c>
      <c r="D176" s="18" t="s">
        <v>214</v>
      </c>
      <c r="E176" s="17" t="s">
        <v>213</v>
      </c>
      <c r="F176" s="13" t="s">
        <v>58</v>
      </c>
      <c r="G176" s="20" t="s">
        <v>63</v>
      </c>
      <c r="H176" s="18">
        <v>0</v>
      </c>
      <c r="I176" s="180" t="s">
        <v>351</v>
      </c>
      <c r="J176" s="184" t="s">
        <v>357</v>
      </c>
      <c r="K176" s="181" t="s">
        <v>358</v>
      </c>
      <c r="L176" s="22">
        <v>3</v>
      </c>
      <c r="M176" s="26">
        <v>1</v>
      </c>
      <c r="N176" s="24">
        <v>213</v>
      </c>
      <c r="O176" s="28">
        <v>4309071.3099999996</v>
      </c>
      <c r="P176" s="24">
        <v>20230.381737089203</v>
      </c>
      <c r="Q176" s="28">
        <v>4492715.4800000004</v>
      </c>
      <c r="R176" s="24">
        <v>21092.560938967137</v>
      </c>
      <c r="S176" s="29">
        <v>2845217.2</v>
      </c>
      <c r="T176" s="191">
        <v>13357.827230046949</v>
      </c>
      <c r="U176" s="186">
        <v>2508823.7999999998</v>
      </c>
      <c r="V176" s="186">
        <v>11778.515492957746</v>
      </c>
      <c r="W176" s="186">
        <v>217983.12</v>
      </c>
      <c r="X176" s="186">
        <v>1023.3949295774646</v>
      </c>
      <c r="Y176" s="186">
        <v>118410.28</v>
      </c>
      <c r="Z176" s="192">
        <v>555.91680751173703</v>
      </c>
      <c r="AA176" s="187">
        <v>528775.19999999995</v>
      </c>
      <c r="AB176" s="31">
        <v>2482.512676056338</v>
      </c>
      <c r="AC176" s="29">
        <v>1100100.75</v>
      </c>
      <c r="AD176" s="191">
        <v>5164.7922535211264</v>
      </c>
      <c r="AE176" s="186">
        <v>627000</v>
      </c>
      <c r="AF176" s="186">
        <v>2943.6619718309857</v>
      </c>
      <c r="AG176" s="186">
        <v>389361.95</v>
      </c>
      <c r="AH176" s="186">
        <v>1827.9903755868543</v>
      </c>
      <c r="AI176" s="186">
        <v>83738.8</v>
      </c>
      <c r="AJ176" s="192">
        <v>393.13990610328636</v>
      </c>
      <c r="AK176" s="187">
        <v>18622.330000000002</v>
      </c>
      <c r="AL176" s="31">
        <v>87.428779342723004</v>
      </c>
      <c r="AM176" s="29">
        <v>-183644.17</v>
      </c>
      <c r="AN176" s="24">
        <v>-862.17920187793413</v>
      </c>
      <c r="AO176" s="29">
        <v>4605148.57</v>
      </c>
      <c r="AP176" s="191">
        <v>21620.415821596245</v>
      </c>
      <c r="AQ176" s="186">
        <v>3765809.57</v>
      </c>
      <c r="AR176" s="186">
        <v>17679.857136150233</v>
      </c>
      <c r="AS176" s="186">
        <v>992593</v>
      </c>
      <c r="AT176" s="186">
        <v>4660.0610328638495</v>
      </c>
      <c r="AU176" s="186">
        <v>839339</v>
      </c>
      <c r="AV176" s="186">
        <v>3940.5586854460089</v>
      </c>
      <c r="AW176" s="186">
        <v>449331.26</v>
      </c>
      <c r="AX176" s="186">
        <v>2109.5364319248824</v>
      </c>
      <c r="AY176" s="186">
        <v>296077.26</v>
      </c>
      <c r="AZ176" s="192">
        <v>1390.0340845070423</v>
      </c>
      <c r="BA176" s="187">
        <v>0</v>
      </c>
      <c r="BB176" s="31" t="s">
        <v>65</v>
      </c>
      <c r="BC176" s="35">
        <v>2</v>
      </c>
    </row>
    <row r="177" spans="1:55">
      <c r="A177" s="1">
        <v>1</v>
      </c>
      <c r="B177" s="3">
        <v>28</v>
      </c>
      <c r="C177" s="16">
        <v>92</v>
      </c>
      <c r="D177" s="18" t="s">
        <v>215</v>
      </c>
      <c r="E177" s="17" t="s">
        <v>216</v>
      </c>
      <c r="F177" s="13" t="s">
        <v>58</v>
      </c>
      <c r="G177" s="20" t="s">
        <v>59</v>
      </c>
      <c r="H177" s="18">
        <v>0</v>
      </c>
      <c r="I177" s="180" t="s">
        <v>351</v>
      </c>
      <c r="J177" s="184" t="s">
        <v>359</v>
      </c>
      <c r="K177" s="181" t="s">
        <v>360</v>
      </c>
      <c r="L177" s="22">
        <v>1</v>
      </c>
      <c r="M177" s="26">
        <v>8.1900826040858521E-2</v>
      </c>
      <c r="N177" s="24">
        <v>95.5</v>
      </c>
      <c r="O177" s="28">
        <v>790423.74270793435</v>
      </c>
      <c r="P177" s="24">
        <v>8276.6884053186841</v>
      </c>
      <c r="Q177" s="28">
        <v>821157.41670869011</v>
      </c>
      <c r="R177" s="24">
        <v>8598.5069812428283</v>
      </c>
      <c r="S177" s="29">
        <v>504636.27302345558</v>
      </c>
      <c r="T177" s="191">
        <v>5284.1494557429887</v>
      </c>
      <c r="U177" s="186">
        <v>467090.3</v>
      </c>
      <c r="V177" s="186">
        <v>4890.9979057591627</v>
      </c>
      <c r="W177" s="186">
        <v>15843.13</v>
      </c>
      <c r="X177" s="186">
        <v>165.89664921465967</v>
      </c>
      <c r="Y177" s="186">
        <v>21702.843023455509</v>
      </c>
      <c r="Z177" s="192">
        <v>227.25490076916762</v>
      </c>
      <c r="AA177" s="187">
        <v>79242.329322613543</v>
      </c>
      <c r="AB177" s="31">
        <v>829.76261070799512</v>
      </c>
      <c r="AC177" s="29">
        <v>235071.97449172719</v>
      </c>
      <c r="AD177" s="191">
        <v>2461.4866438924309</v>
      </c>
      <c r="AE177" s="186">
        <v>109447.38672681258</v>
      </c>
      <c r="AF177" s="186">
        <v>1146.0459343121736</v>
      </c>
      <c r="AG177" s="186">
        <v>96178.191635472467</v>
      </c>
      <c r="AH177" s="186">
        <v>1007.1014830939523</v>
      </c>
      <c r="AI177" s="186">
        <v>29446.396129442135</v>
      </c>
      <c r="AJ177" s="192">
        <v>308.33922648630505</v>
      </c>
      <c r="AK177" s="187">
        <v>2206.8398708939635</v>
      </c>
      <c r="AL177" s="31">
        <v>23.108270899413231</v>
      </c>
      <c r="AM177" s="29">
        <v>-30733.674000755851</v>
      </c>
      <c r="AN177" s="24">
        <v>-321.81857592414497</v>
      </c>
      <c r="AO177" s="29">
        <v>820890.36596125178</v>
      </c>
      <c r="AP177" s="191">
        <v>8595.7106383377159</v>
      </c>
      <c r="AQ177" s="186">
        <v>864060.3732682144</v>
      </c>
      <c r="AR177" s="186">
        <v>9047.7525996671666</v>
      </c>
      <c r="AS177" s="186">
        <v>-8073.9472327599142</v>
      </c>
      <c r="AT177" s="186">
        <v>-84.54395008125563</v>
      </c>
      <c r="AU177" s="186">
        <v>-43170.007306962565</v>
      </c>
      <c r="AV177" s="186">
        <v>-452.04196132945083</v>
      </c>
      <c r="AW177" s="186">
        <v>65562.683327520121</v>
      </c>
      <c r="AX177" s="186">
        <v>686.52024426722619</v>
      </c>
      <c r="AY177" s="186">
        <v>30466.623253317463</v>
      </c>
      <c r="AZ177" s="192">
        <v>319.02223301903103</v>
      </c>
      <c r="BA177" s="187">
        <v>-3.6300000000000003E-22</v>
      </c>
      <c r="BB177" s="31" t="s">
        <v>65</v>
      </c>
      <c r="BC177" s="35">
        <v>1</v>
      </c>
    </row>
    <row r="178" spans="1:55">
      <c r="A178" s="1">
        <v>0</v>
      </c>
      <c r="B178" s="3">
        <v>28</v>
      </c>
      <c r="C178" s="16">
        <v>92</v>
      </c>
      <c r="D178" s="18" t="s">
        <v>215</v>
      </c>
      <c r="E178" s="17" t="s">
        <v>216</v>
      </c>
      <c r="F178" s="13" t="s">
        <v>58</v>
      </c>
      <c r="G178" s="20" t="s">
        <v>59</v>
      </c>
      <c r="H178" s="18">
        <v>0</v>
      </c>
      <c r="I178" s="180" t="s">
        <v>351</v>
      </c>
      <c r="J178" s="184" t="s">
        <v>361</v>
      </c>
      <c r="K178" s="181" t="s">
        <v>362</v>
      </c>
      <c r="L178" s="22">
        <v>2</v>
      </c>
      <c r="M178" s="26">
        <v>0.53468839510227306</v>
      </c>
      <c r="N178" s="24">
        <v>267.5</v>
      </c>
      <c r="O178" s="28">
        <v>5160270.3277790686</v>
      </c>
      <c r="P178" s="24">
        <v>19290.730197304929</v>
      </c>
      <c r="Q178" s="28">
        <v>5360914.6878110738</v>
      </c>
      <c r="R178" s="24">
        <v>20040.80257125635</v>
      </c>
      <c r="S178" s="29">
        <v>3294510.8367856401</v>
      </c>
      <c r="T178" s="191">
        <v>12315.928361815477</v>
      </c>
      <c r="U178" s="186">
        <v>2968936.9</v>
      </c>
      <c r="V178" s="186">
        <v>11098.829532710279</v>
      </c>
      <c r="W178" s="186">
        <v>149120.64000000001</v>
      </c>
      <c r="X178" s="186">
        <v>557.46033644859813</v>
      </c>
      <c r="Y178" s="186">
        <v>176453.29678564018</v>
      </c>
      <c r="Z178" s="192">
        <v>659.63849265659871</v>
      </c>
      <c r="AA178" s="187">
        <v>517332.43653167301</v>
      </c>
      <c r="AB178" s="31">
        <v>1933.9530337632634</v>
      </c>
      <c r="AC178" s="29">
        <v>1534664.0913218628</v>
      </c>
      <c r="AD178" s="191">
        <v>5737.0620236331315</v>
      </c>
      <c r="AE178" s="186">
        <v>714525.73052074946</v>
      </c>
      <c r="AF178" s="186">
        <v>2671.1242262457918</v>
      </c>
      <c r="AG178" s="186">
        <v>627897.97631289659</v>
      </c>
      <c r="AH178" s="186">
        <v>2347.2821544407343</v>
      </c>
      <c r="AI178" s="186">
        <v>192240.38448821683</v>
      </c>
      <c r="AJ178" s="192">
        <v>718.65564294660487</v>
      </c>
      <c r="AK178" s="187">
        <v>14407.323171897424</v>
      </c>
      <c r="AL178" s="31">
        <v>53.859152044476346</v>
      </c>
      <c r="AM178" s="29">
        <v>-200644.36003200471</v>
      </c>
      <c r="AN178" s="24">
        <v>-750.07237395141931</v>
      </c>
      <c r="AO178" s="29">
        <v>5359171.2507486995</v>
      </c>
      <c r="AP178" s="191">
        <v>20034.285049527851</v>
      </c>
      <c r="AQ178" s="186">
        <v>5641006.0384955024</v>
      </c>
      <c r="AR178" s="186">
        <v>21087.873041104682</v>
      </c>
      <c r="AS178" s="186">
        <v>-52710.651365972284</v>
      </c>
      <c r="AT178" s="186">
        <v>-197.04916398494311</v>
      </c>
      <c r="AU178" s="186">
        <v>-281834.78774680325</v>
      </c>
      <c r="AV178" s="186">
        <v>-1053.5879915768344</v>
      </c>
      <c r="AW178" s="186">
        <v>428025.05935046147</v>
      </c>
      <c r="AX178" s="186">
        <v>1600.0936798148091</v>
      </c>
      <c r="AY178" s="186">
        <v>198900.92296963051</v>
      </c>
      <c r="AZ178" s="192">
        <v>743.55485222291782</v>
      </c>
      <c r="BA178" s="187">
        <v>-2.0000000000000001E-22</v>
      </c>
      <c r="BB178" s="31" t="s">
        <v>65</v>
      </c>
      <c r="BC178" s="35">
        <v>5</v>
      </c>
    </row>
    <row r="179" spans="1:55">
      <c r="A179" s="1">
        <v>1</v>
      </c>
      <c r="B179" s="3">
        <v>28</v>
      </c>
      <c r="C179" s="16">
        <v>92</v>
      </c>
      <c r="D179" s="18" t="s">
        <v>215</v>
      </c>
      <c r="E179" s="17" t="s">
        <v>216</v>
      </c>
      <c r="F179" s="13" t="s">
        <v>58</v>
      </c>
      <c r="G179" s="20" t="s">
        <v>59</v>
      </c>
      <c r="H179" s="18">
        <v>0</v>
      </c>
      <c r="I179" s="180" t="s">
        <v>351</v>
      </c>
      <c r="J179" s="184" t="s">
        <v>357</v>
      </c>
      <c r="K179" s="181" t="s">
        <v>358</v>
      </c>
      <c r="L179" s="22">
        <v>3</v>
      </c>
      <c r="M179" s="26">
        <v>0.38341077885686847</v>
      </c>
      <c r="N179" s="24">
        <v>132.5</v>
      </c>
      <c r="O179" s="28">
        <v>3700292.1395129971</v>
      </c>
      <c r="P179" s="24">
        <v>27926.733128399977</v>
      </c>
      <c r="Q179" s="28">
        <v>3844168.8554802365</v>
      </c>
      <c r="R179" s="24">
        <v>29012.595135699899</v>
      </c>
      <c r="S179" s="29">
        <v>2362405.8001909042</v>
      </c>
      <c r="T179" s="191">
        <v>17829.477737289842</v>
      </c>
      <c r="U179" s="186">
        <v>2078396.6</v>
      </c>
      <c r="V179" s="186">
        <v>15686.012075471699</v>
      </c>
      <c r="W179" s="186">
        <v>124111.21</v>
      </c>
      <c r="X179" s="186">
        <v>936.68837735849047</v>
      </c>
      <c r="Y179" s="186">
        <v>159897.99019090433</v>
      </c>
      <c r="Z179" s="192">
        <v>1206.7772844596552</v>
      </c>
      <c r="AA179" s="187">
        <v>370965.28414571349</v>
      </c>
      <c r="AB179" s="31">
        <v>2799.7379935525541</v>
      </c>
      <c r="AC179" s="29">
        <v>1100466.6641864101</v>
      </c>
      <c r="AD179" s="191">
        <v>8305.4087863125296</v>
      </c>
      <c r="AE179" s="186">
        <v>512367.33275243815</v>
      </c>
      <c r="AF179" s="186">
        <v>3866.9232660561361</v>
      </c>
      <c r="AG179" s="186">
        <v>450248.88205163105</v>
      </c>
      <c r="AH179" s="186">
        <v>3398.1047702009882</v>
      </c>
      <c r="AI179" s="186">
        <v>137850.44938234106</v>
      </c>
      <c r="AJ179" s="192">
        <v>1040.3807500554042</v>
      </c>
      <c r="AK179" s="187">
        <v>10331.106957208611</v>
      </c>
      <c r="AL179" s="31">
        <v>77.970618544970648</v>
      </c>
      <c r="AM179" s="29">
        <v>-143876.71596723949</v>
      </c>
      <c r="AN179" s="24">
        <v>-1085.8620072999204</v>
      </c>
      <c r="AO179" s="29">
        <v>3842918.683290049</v>
      </c>
      <c r="AP179" s="191">
        <v>29003.159873887162</v>
      </c>
      <c r="AQ179" s="186">
        <v>4045014.8882362829</v>
      </c>
      <c r="AR179" s="186">
        <v>30528.414250839876</v>
      </c>
      <c r="AS179" s="186">
        <v>-37797.401401267809</v>
      </c>
      <c r="AT179" s="186">
        <v>-285.26340680202117</v>
      </c>
      <c r="AU179" s="186">
        <v>-202096.20494623424</v>
      </c>
      <c r="AV179" s="186">
        <v>-1525.2543769527108</v>
      </c>
      <c r="AW179" s="186">
        <v>306925.34732201847</v>
      </c>
      <c r="AX179" s="186">
        <v>2316.4177156378746</v>
      </c>
      <c r="AY179" s="186">
        <v>142626.54377705202</v>
      </c>
      <c r="AZ179" s="192">
        <v>1076.4267454871851</v>
      </c>
      <c r="BA179" s="187">
        <v>-2.1000000000000001E-22</v>
      </c>
      <c r="BB179" s="31" t="s">
        <v>65</v>
      </c>
      <c r="BC179" s="35">
        <v>5</v>
      </c>
    </row>
    <row r="180" spans="1:55">
      <c r="A180" s="1">
        <v>0</v>
      </c>
      <c r="B180" s="3">
        <v>127</v>
      </c>
      <c r="C180" s="16">
        <v>93</v>
      </c>
      <c r="D180" s="18" t="s">
        <v>217</v>
      </c>
      <c r="E180" s="17" t="s">
        <v>218</v>
      </c>
      <c r="F180" s="13" t="s">
        <v>58</v>
      </c>
      <c r="G180" s="20" t="s">
        <v>68</v>
      </c>
      <c r="H180" s="18">
        <v>0</v>
      </c>
      <c r="I180" s="180" t="s">
        <v>351</v>
      </c>
      <c r="J180" s="184" t="s">
        <v>359</v>
      </c>
      <c r="K180" s="181" t="s">
        <v>360</v>
      </c>
      <c r="L180" s="22">
        <v>1</v>
      </c>
      <c r="M180" s="26">
        <v>0.22088387055940417</v>
      </c>
      <c r="N180" s="24">
        <v>32</v>
      </c>
      <c r="O180" s="28">
        <v>322005.94003781938</v>
      </c>
      <c r="P180" s="24">
        <v>10062.685626181854</v>
      </c>
      <c r="Q180" s="28">
        <v>324856.2917686791</v>
      </c>
      <c r="R180" s="24">
        <v>10151.759117771222</v>
      </c>
      <c r="S180" s="29">
        <v>215954.9</v>
      </c>
      <c r="T180" s="191">
        <v>6748.5906249999998</v>
      </c>
      <c r="U180" s="186">
        <v>207543.35</v>
      </c>
      <c r="V180" s="186">
        <v>6485.7296875000002</v>
      </c>
      <c r="W180" s="186">
        <v>5940.35</v>
      </c>
      <c r="X180" s="186">
        <v>185.63593750000001</v>
      </c>
      <c r="Y180" s="186">
        <v>2471.1999999999998</v>
      </c>
      <c r="Z180" s="192">
        <v>77.224999999999994</v>
      </c>
      <c r="AA180" s="187">
        <v>28771.073941005798</v>
      </c>
      <c r="AB180" s="31">
        <v>899.09606065643118</v>
      </c>
      <c r="AC180" s="29">
        <v>80089.907123554411</v>
      </c>
      <c r="AD180" s="191">
        <v>2502.8095976110749</v>
      </c>
      <c r="AE180" s="186">
        <v>25357.468340219599</v>
      </c>
      <c r="AF180" s="186">
        <v>792.42088563186235</v>
      </c>
      <c r="AG180" s="186">
        <v>54370.134014649739</v>
      </c>
      <c r="AH180" s="186">
        <v>1699.0666879578043</v>
      </c>
      <c r="AI180" s="186">
        <v>362.3047686850627</v>
      </c>
      <c r="AJ180" s="192">
        <v>11.322024021408208</v>
      </c>
      <c r="AK180" s="187">
        <v>40.410704118842993</v>
      </c>
      <c r="AL180" s="31">
        <v>1.2628345037138435</v>
      </c>
      <c r="AM180" s="29">
        <v>-2850.3517308597188</v>
      </c>
      <c r="AN180" s="24">
        <v>-89.073491589366228</v>
      </c>
      <c r="AO180" s="29">
        <v>357661.00558816356</v>
      </c>
      <c r="AP180" s="191">
        <v>11176.906424630111</v>
      </c>
      <c r="AQ180" s="186">
        <v>258492.76217794287</v>
      </c>
      <c r="AR180" s="186">
        <v>8077.8988180607148</v>
      </c>
      <c r="AS180" s="186">
        <v>83204.082549410276</v>
      </c>
      <c r="AT180" s="186">
        <v>2600.1275796690711</v>
      </c>
      <c r="AU180" s="186">
        <v>99168.243410220675</v>
      </c>
      <c r="AV180" s="186">
        <v>3099.0076065693952</v>
      </c>
      <c r="AW180" s="186">
        <v>19690.904689533822</v>
      </c>
      <c r="AX180" s="186">
        <v>615.34077154793192</v>
      </c>
      <c r="AY180" s="186">
        <v>35655.065550344203</v>
      </c>
      <c r="AZ180" s="192">
        <v>1114.2207984482561</v>
      </c>
      <c r="BA180" s="187">
        <v>-4.2000000000000002E-23</v>
      </c>
      <c r="BB180" s="31" t="s">
        <v>58</v>
      </c>
      <c r="BC180" s="35">
        <v>2</v>
      </c>
    </row>
    <row r="181" spans="1:55">
      <c r="A181" s="1">
        <v>1</v>
      </c>
      <c r="B181" s="3">
        <v>127</v>
      </c>
      <c r="C181" s="16">
        <v>93</v>
      </c>
      <c r="D181" s="18" t="s">
        <v>217</v>
      </c>
      <c r="E181" s="17" t="s">
        <v>218</v>
      </c>
      <c r="F181" s="13" t="s">
        <v>58</v>
      </c>
      <c r="G181" s="20" t="s">
        <v>68</v>
      </c>
      <c r="H181" s="18">
        <v>0</v>
      </c>
      <c r="I181" s="180" t="s">
        <v>351</v>
      </c>
      <c r="J181" s="184" t="s">
        <v>361</v>
      </c>
      <c r="K181" s="181" t="s">
        <v>362</v>
      </c>
      <c r="L181" s="22">
        <v>2</v>
      </c>
      <c r="M181" s="26">
        <v>0.77911612944059594</v>
      </c>
      <c r="N181" s="24">
        <v>84.5</v>
      </c>
      <c r="O181" s="28">
        <v>1135800.5499621807</v>
      </c>
      <c r="P181" s="24">
        <v>13441.426626771368</v>
      </c>
      <c r="Q181" s="28">
        <v>1145854.4982313209</v>
      </c>
      <c r="R181" s="24">
        <v>13560.408263092557</v>
      </c>
      <c r="S181" s="29">
        <v>761730.34</v>
      </c>
      <c r="T181" s="191">
        <v>9014.5602366863914</v>
      </c>
      <c r="U181" s="186">
        <v>689722.1</v>
      </c>
      <c r="V181" s="186">
        <v>8162.3917159763314</v>
      </c>
      <c r="W181" s="186">
        <v>39489.040000000001</v>
      </c>
      <c r="X181" s="186">
        <v>467.32591715976332</v>
      </c>
      <c r="Y181" s="186">
        <v>32519.200000000001</v>
      </c>
      <c r="Z181" s="192">
        <v>384.84260355029585</v>
      </c>
      <c r="AA181" s="187">
        <v>101483.22605899422</v>
      </c>
      <c r="AB181" s="31">
        <v>1200.9849237750793</v>
      </c>
      <c r="AC181" s="29">
        <v>282498.39287644561</v>
      </c>
      <c r="AD181" s="191">
        <v>3343.1762470585277</v>
      </c>
      <c r="AE181" s="186">
        <v>89442.531659780405</v>
      </c>
      <c r="AF181" s="186">
        <v>1058.4914989323122</v>
      </c>
      <c r="AG181" s="186">
        <v>191777.91598535026</v>
      </c>
      <c r="AH181" s="186">
        <v>2269.5611359213049</v>
      </c>
      <c r="AI181" s="186">
        <v>1277.9452313149372</v>
      </c>
      <c r="AJ181" s="192">
        <v>15.123612204910501</v>
      </c>
      <c r="AK181" s="187">
        <v>142.53929588115702</v>
      </c>
      <c r="AL181" s="31">
        <v>1.6868555725580712</v>
      </c>
      <c r="AM181" s="29">
        <v>-10053.948269140281</v>
      </c>
      <c r="AN181" s="24">
        <v>-118.98163632118676</v>
      </c>
      <c r="AO181" s="29">
        <v>1261565.4444118363</v>
      </c>
      <c r="AP181" s="191">
        <v>14929.768572921143</v>
      </c>
      <c r="AQ181" s="186">
        <v>911772.68782205705</v>
      </c>
      <c r="AR181" s="186">
        <v>10790.209323337955</v>
      </c>
      <c r="AS181" s="186">
        <v>293482.91745058971</v>
      </c>
      <c r="AT181" s="186">
        <v>3473.1706207170378</v>
      </c>
      <c r="AU181" s="186">
        <v>349792.7565897794</v>
      </c>
      <c r="AV181" s="186">
        <v>4139.559249583187</v>
      </c>
      <c r="AW181" s="186">
        <v>69455.055310466181</v>
      </c>
      <c r="AX181" s="186">
        <v>821.95331728362328</v>
      </c>
      <c r="AY181" s="186">
        <v>125764.8944496558</v>
      </c>
      <c r="AZ181" s="192">
        <v>1488.3419461497726</v>
      </c>
      <c r="BA181" s="187">
        <v>7.1999999999999996E-23</v>
      </c>
      <c r="BB181" s="31" t="s">
        <v>58</v>
      </c>
      <c r="BC181" s="35">
        <v>1</v>
      </c>
    </row>
    <row r="182" spans="1:55">
      <c r="A182" s="1">
        <v>0</v>
      </c>
      <c r="B182" s="3">
        <v>128</v>
      </c>
      <c r="C182" s="16">
        <v>94</v>
      </c>
      <c r="D182" s="18" t="s">
        <v>219</v>
      </c>
      <c r="E182" s="17" t="s">
        <v>220</v>
      </c>
      <c r="F182" s="13" t="s">
        <v>82</v>
      </c>
      <c r="G182" s="20" t="s">
        <v>68</v>
      </c>
      <c r="H182" s="18">
        <v>0</v>
      </c>
      <c r="I182" s="180" t="s">
        <v>351</v>
      </c>
      <c r="J182" s="184" t="s">
        <v>359</v>
      </c>
      <c r="K182" s="181" t="s">
        <v>360</v>
      </c>
      <c r="L182" s="22">
        <v>1</v>
      </c>
      <c r="M182" s="26">
        <v>0.19390034710785681</v>
      </c>
      <c r="N182" s="24">
        <v>38</v>
      </c>
      <c r="O182" s="28">
        <v>370503.80793494685</v>
      </c>
      <c r="P182" s="24">
        <v>9750.1002088143905</v>
      </c>
      <c r="Q182" s="28">
        <v>389687.74596679158</v>
      </c>
      <c r="R182" s="24">
        <v>10254.940683336619</v>
      </c>
      <c r="S182" s="29">
        <v>239157.9</v>
      </c>
      <c r="T182" s="191">
        <v>6293.6289473684201</v>
      </c>
      <c r="U182" s="186">
        <v>226884.05</v>
      </c>
      <c r="V182" s="186">
        <v>5970.6328947368411</v>
      </c>
      <c r="W182" s="186">
        <v>7337.75</v>
      </c>
      <c r="X182" s="186">
        <v>193.0986842105263</v>
      </c>
      <c r="Y182" s="186">
        <v>4936.1000000000004</v>
      </c>
      <c r="Z182" s="192">
        <v>129.89736842105262</v>
      </c>
      <c r="AA182" s="187">
        <v>35514.717772150092</v>
      </c>
      <c r="AB182" s="31">
        <v>934.59783610921284</v>
      </c>
      <c r="AC182" s="29">
        <v>115151.63016099847</v>
      </c>
      <c r="AD182" s="191">
        <v>3030.30605686838</v>
      </c>
      <c r="AE182" s="186">
        <v>60913.660252693706</v>
      </c>
      <c r="AF182" s="186">
        <v>1602.9910592814133</v>
      </c>
      <c r="AG182" s="186">
        <v>46019.397050947329</v>
      </c>
      <c r="AH182" s="186">
        <v>1211.0367644986138</v>
      </c>
      <c r="AI182" s="186">
        <v>8218.5728573574197</v>
      </c>
      <c r="AJ182" s="192">
        <v>216.27823308835312</v>
      </c>
      <c r="AK182" s="187">
        <v>-136.50196635698902</v>
      </c>
      <c r="AL182" s="31">
        <v>-3.5921570093944482</v>
      </c>
      <c r="AM182" s="29">
        <v>-19183.93803184474</v>
      </c>
      <c r="AN182" s="24">
        <v>-504.8404745222299</v>
      </c>
      <c r="AO182" s="29">
        <v>407736.07365274016</v>
      </c>
      <c r="AP182" s="191">
        <v>10729.896675072108</v>
      </c>
      <c r="AQ182" s="186">
        <v>230663.94986968001</v>
      </c>
      <c r="AR182" s="186">
        <v>6070.1039439389469</v>
      </c>
      <c r="AS182" s="186">
        <v>144731.2909885936</v>
      </c>
      <c r="AT182" s="186">
        <v>3808.7181839103569</v>
      </c>
      <c r="AU182" s="186">
        <v>177072.12378306015</v>
      </c>
      <c r="AV182" s="186">
        <v>4659.7927311331605</v>
      </c>
      <c r="AW182" s="186">
        <v>4891.4329233267626</v>
      </c>
      <c r="AX182" s="186">
        <v>128.72191903491481</v>
      </c>
      <c r="AY182" s="186">
        <v>37232.265717793314</v>
      </c>
      <c r="AZ182" s="192">
        <v>979.79646625771852</v>
      </c>
      <c r="BA182" s="187">
        <v>-4.4599999999999996E-23</v>
      </c>
      <c r="BB182" s="31" t="s">
        <v>65</v>
      </c>
      <c r="BC182" s="35">
        <v>2</v>
      </c>
    </row>
    <row r="183" spans="1:55">
      <c r="A183" s="1">
        <v>1</v>
      </c>
      <c r="B183" s="3">
        <v>128</v>
      </c>
      <c r="C183" s="16">
        <v>94</v>
      </c>
      <c r="D183" s="18" t="s">
        <v>219</v>
      </c>
      <c r="E183" s="17" t="s">
        <v>220</v>
      </c>
      <c r="F183" s="13" t="s">
        <v>82</v>
      </c>
      <c r="G183" s="20" t="s">
        <v>68</v>
      </c>
      <c r="H183" s="18">
        <v>0</v>
      </c>
      <c r="I183" s="180" t="s">
        <v>351</v>
      </c>
      <c r="J183" s="184" t="s">
        <v>361</v>
      </c>
      <c r="K183" s="181" t="s">
        <v>362</v>
      </c>
      <c r="L183" s="22">
        <v>2</v>
      </c>
      <c r="M183" s="26">
        <v>0.80609965289214325</v>
      </c>
      <c r="N183" s="24">
        <v>104</v>
      </c>
      <c r="O183" s="28">
        <v>1540291.1620650531</v>
      </c>
      <c r="P183" s="24">
        <v>14810.491942933204</v>
      </c>
      <c r="Q183" s="28">
        <v>1620044.3240332084</v>
      </c>
      <c r="R183" s="24">
        <v>15577.349269550081</v>
      </c>
      <c r="S183" s="29">
        <v>994248.35</v>
      </c>
      <c r="T183" s="191">
        <v>9560.0802884615387</v>
      </c>
      <c r="U183" s="186">
        <v>883315.9</v>
      </c>
      <c r="V183" s="186">
        <v>8493.4221153846156</v>
      </c>
      <c r="W183" s="186">
        <v>68055.55</v>
      </c>
      <c r="X183" s="186">
        <v>654.38028846153838</v>
      </c>
      <c r="Y183" s="186">
        <v>42876.9</v>
      </c>
      <c r="Z183" s="192">
        <v>412.27788461538461</v>
      </c>
      <c r="AA183" s="187">
        <v>147644.92222784992</v>
      </c>
      <c r="AB183" s="31">
        <v>1419.662713729326</v>
      </c>
      <c r="AC183" s="29">
        <v>478718.5298390016</v>
      </c>
      <c r="AD183" s="191">
        <v>4603.062786913476</v>
      </c>
      <c r="AE183" s="186">
        <v>253235.64974730631</v>
      </c>
      <c r="AF183" s="186">
        <v>2434.9581706471754</v>
      </c>
      <c r="AG183" s="186">
        <v>191315.90294905269</v>
      </c>
      <c r="AH183" s="186">
        <v>1839.5759898947372</v>
      </c>
      <c r="AI183" s="186">
        <v>34166.97714264258</v>
      </c>
      <c r="AJ183" s="192">
        <v>328.52862637156329</v>
      </c>
      <c r="AK183" s="187">
        <v>-567.47803364301092</v>
      </c>
      <c r="AL183" s="31">
        <v>-5.4565195542597209</v>
      </c>
      <c r="AM183" s="29">
        <v>-79753.161968155269</v>
      </c>
      <c r="AN183" s="24">
        <v>-766.85732661687746</v>
      </c>
      <c r="AO183" s="29">
        <v>1695076.4263472599</v>
      </c>
      <c r="AP183" s="191">
        <v>16298.811791800576</v>
      </c>
      <c r="AQ183" s="186">
        <v>958936.55013032001</v>
      </c>
      <c r="AR183" s="186">
        <v>9220.5437512530771</v>
      </c>
      <c r="AS183" s="186">
        <v>601689.7090114064</v>
      </c>
      <c r="AT183" s="186">
        <v>5785.4779712635227</v>
      </c>
      <c r="AU183" s="186">
        <v>736139.87621694</v>
      </c>
      <c r="AV183" s="186">
        <v>7078.2680405474985</v>
      </c>
      <c r="AW183" s="186">
        <v>20335.097076673239</v>
      </c>
      <c r="AX183" s="186">
        <v>195.5297795833965</v>
      </c>
      <c r="AY183" s="186">
        <v>154785.26428220668</v>
      </c>
      <c r="AZ183" s="192">
        <v>1488.319848867372</v>
      </c>
      <c r="BA183" s="187">
        <v>-4.9999999999999998E-24</v>
      </c>
      <c r="BB183" s="31" t="s">
        <v>65</v>
      </c>
      <c r="BC183" s="35">
        <v>2</v>
      </c>
    </row>
    <row r="184" spans="1:55">
      <c r="A184" s="1">
        <v>0</v>
      </c>
      <c r="B184" s="3">
        <v>224</v>
      </c>
      <c r="C184" s="16">
        <v>109</v>
      </c>
      <c r="D184" s="18" t="s">
        <v>221</v>
      </c>
      <c r="E184" s="17" t="s">
        <v>222</v>
      </c>
      <c r="F184" s="13" t="s">
        <v>58</v>
      </c>
      <c r="G184" s="20" t="s">
        <v>68</v>
      </c>
      <c r="H184" s="18">
        <v>0</v>
      </c>
      <c r="I184" s="180" t="s">
        <v>351</v>
      </c>
      <c r="J184" s="184" t="s">
        <v>359</v>
      </c>
      <c r="K184" s="181" t="s">
        <v>360</v>
      </c>
      <c r="L184" s="22">
        <v>1</v>
      </c>
      <c r="M184" s="26">
        <v>0.16841162017423203</v>
      </c>
      <c r="N184" s="24">
        <v>22</v>
      </c>
      <c r="O184" s="28">
        <v>254974.90832814926</v>
      </c>
      <c r="P184" s="24">
        <v>11589.768560370419</v>
      </c>
      <c r="Q184" s="28">
        <v>260559.77447636711</v>
      </c>
      <c r="R184" s="24">
        <v>11843.626112562142</v>
      </c>
      <c r="S184" s="29">
        <v>167382.93</v>
      </c>
      <c r="T184" s="191">
        <v>7608.3149999999996</v>
      </c>
      <c r="U184" s="186">
        <v>162133.28</v>
      </c>
      <c r="V184" s="186">
        <v>7369.6945454545448</v>
      </c>
      <c r="W184" s="186">
        <v>3929.1</v>
      </c>
      <c r="X184" s="186">
        <v>178.59545454545454</v>
      </c>
      <c r="Y184" s="186">
        <v>1320.55</v>
      </c>
      <c r="Z184" s="192">
        <v>60.024999999999999</v>
      </c>
      <c r="AA184" s="187">
        <v>31993.694401683417</v>
      </c>
      <c r="AB184" s="31">
        <v>1454.2588364401554</v>
      </c>
      <c r="AC184" s="29">
        <v>59781.205858427093</v>
      </c>
      <c r="AD184" s="191">
        <v>2717.3275390194126</v>
      </c>
      <c r="AE184" s="186">
        <v>32250.227402113818</v>
      </c>
      <c r="AF184" s="186">
        <v>1465.9194273688097</v>
      </c>
      <c r="AG184" s="186">
        <v>26760.773173189446</v>
      </c>
      <c r="AH184" s="186">
        <v>1216.39878059952</v>
      </c>
      <c r="AI184" s="186">
        <v>770.20528312382407</v>
      </c>
      <c r="AJ184" s="192">
        <v>35.009331051082917</v>
      </c>
      <c r="AK184" s="187">
        <v>1401.9442162565963</v>
      </c>
      <c r="AL184" s="31">
        <v>63.724737102572561</v>
      </c>
      <c r="AM184" s="29">
        <v>-5584.8661482178823</v>
      </c>
      <c r="AN184" s="24">
        <v>-253.85755219172194</v>
      </c>
      <c r="AO184" s="29">
        <v>221231.60918210255</v>
      </c>
      <c r="AP184" s="191">
        <v>10055.982235550115</v>
      </c>
      <c r="AQ184" s="186">
        <v>173656.50536422321</v>
      </c>
      <c r="AR184" s="186">
        <v>7893.4775165555993</v>
      </c>
      <c r="AS184" s="186">
        <v>77973.569670948389</v>
      </c>
      <c r="AT184" s="186">
        <v>3544.2531668612905</v>
      </c>
      <c r="AU184" s="186">
        <v>47575.103817879331</v>
      </c>
      <c r="AV184" s="186">
        <v>2162.5047189945149</v>
      </c>
      <c r="AW184" s="186">
        <v>-3344.8332929776329</v>
      </c>
      <c r="AX184" s="186">
        <v>-152.03787695352878</v>
      </c>
      <c r="AY184" s="186">
        <v>-33743.299146046695</v>
      </c>
      <c r="AZ184" s="192">
        <v>-1533.7863248203041</v>
      </c>
      <c r="BA184" s="187">
        <v>-1.7999999999999997E-24</v>
      </c>
      <c r="BB184" s="31" t="s">
        <v>65</v>
      </c>
      <c r="BC184" s="35">
        <v>3</v>
      </c>
    </row>
    <row r="185" spans="1:55">
      <c r="A185" s="1">
        <v>1</v>
      </c>
      <c r="B185" s="3">
        <v>224</v>
      </c>
      <c r="C185" s="16">
        <v>109</v>
      </c>
      <c r="D185" s="18" t="s">
        <v>221</v>
      </c>
      <c r="E185" s="17" t="s">
        <v>222</v>
      </c>
      <c r="F185" s="13" t="s">
        <v>58</v>
      </c>
      <c r="G185" s="20" t="s">
        <v>68</v>
      </c>
      <c r="H185" s="18">
        <v>0</v>
      </c>
      <c r="I185" s="180" t="s">
        <v>351</v>
      </c>
      <c r="J185" s="184" t="s">
        <v>361</v>
      </c>
      <c r="K185" s="181" t="s">
        <v>362</v>
      </c>
      <c r="L185" s="22">
        <v>2</v>
      </c>
      <c r="M185" s="26">
        <v>0.83158837982576794</v>
      </c>
      <c r="N185" s="24">
        <v>66</v>
      </c>
      <c r="O185" s="28">
        <v>1259023.4016718508</v>
      </c>
      <c r="P185" s="24">
        <v>19076.112146543193</v>
      </c>
      <c r="Q185" s="28">
        <v>1286600.5355236328</v>
      </c>
      <c r="R185" s="24">
        <v>19493.947507933834</v>
      </c>
      <c r="S185" s="29">
        <v>826508.88</v>
      </c>
      <c r="T185" s="191">
        <v>12522.861818181818</v>
      </c>
      <c r="U185" s="186">
        <v>697393.93</v>
      </c>
      <c r="V185" s="186">
        <v>10566.574696969697</v>
      </c>
      <c r="W185" s="186">
        <v>26371.1</v>
      </c>
      <c r="X185" s="186">
        <v>399.56212121212121</v>
      </c>
      <c r="Y185" s="186">
        <v>102743.85</v>
      </c>
      <c r="Z185" s="192">
        <v>1556.7249999999999</v>
      </c>
      <c r="AA185" s="187">
        <v>157979.50559831658</v>
      </c>
      <c r="AB185" s="31">
        <v>2393.6288727017663</v>
      </c>
      <c r="AC185" s="29">
        <v>295189.58414157294</v>
      </c>
      <c r="AD185" s="191">
        <v>4472.5694566904986</v>
      </c>
      <c r="AE185" s="186">
        <v>159246.2225978862</v>
      </c>
      <c r="AF185" s="186">
        <v>2412.8215545134267</v>
      </c>
      <c r="AG185" s="186">
        <v>132140.21682681056</v>
      </c>
      <c r="AH185" s="186">
        <v>2002.1244973759174</v>
      </c>
      <c r="AI185" s="186">
        <v>3803.1447168761756</v>
      </c>
      <c r="AJ185" s="192">
        <v>57.62340480115418</v>
      </c>
      <c r="AK185" s="187">
        <v>6922.5657837434028</v>
      </c>
      <c r="AL185" s="31">
        <v>104.88736035974854</v>
      </c>
      <c r="AM185" s="29">
        <v>-27577.133851782117</v>
      </c>
      <c r="AN185" s="24">
        <v>-417.83536139063813</v>
      </c>
      <c r="AO185" s="29">
        <v>1092404.6408178974</v>
      </c>
      <c r="AP185" s="191">
        <v>16551.585466937839</v>
      </c>
      <c r="AQ185" s="186">
        <v>857486.74463577685</v>
      </c>
      <c r="AR185" s="186">
        <v>12992.223403572376</v>
      </c>
      <c r="AS185" s="186">
        <v>385020.43032905163</v>
      </c>
      <c r="AT185" s="186">
        <v>5833.6428837735084</v>
      </c>
      <c r="AU185" s="186">
        <v>234917.89618212069</v>
      </c>
      <c r="AV185" s="186">
        <v>3559.3620633654641</v>
      </c>
      <c r="AW185" s="186">
        <v>-16516.226707022368</v>
      </c>
      <c r="AX185" s="186">
        <v>-250.24585919730856</v>
      </c>
      <c r="AY185" s="186">
        <v>-166618.76085395331</v>
      </c>
      <c r="AZ185" s="192">
        <v>-2524.5266796053529</v>
      </c>
      <c r="BA185" s="187">
        <v>-7.8E-23</v>
      </c>
      <c r="BB185" s="31" t="s">
        <v>65</v>
      </c>
      <c r="BC185" s="35">
        <v>4</v>
      </c>
    </row>
    <row r="186" spans="1:55">
      <c r="A186" s="1">
        <v>0</v>
      </c>
      <c r="B186" s="3">
        <v>130</v>
      </c>
      <c r="C186" s="16">
        <v>96</v>
      </c>
      <c r="D186" s="18" t="s">
        <v>223</v>
      </c>
      <c r="E186" s="17" t="s">
        <v>224</v>
      </c>
      <c r="F186" s="13" t="s">
        <v>58</v>
      </c>
      <c r="G186" s="20" t="s">
        <v>68</v>
      </c>
      <c r="H186" s="18">
        <v>0</v>
      </c>
      <c r="I186" s="180" t="s">
        <v>351</v>
      </c>
      <c r="J186" s="184" t="s">
        <v>359</v>
      </c>
      <c r="K186" s="181" t="s">
        <v>360</v>
      </c>
      <c r="L186" s="22">
        <v>1</v>
      </c>
      <c r="M186" s="26">
        <v>0.19469204832488393</v>
      </c>
      <c r="N186" s="24">
        <v>34</v>
      </c>
      <c r="O186" s="28">
        <v>418554.73032038636</v>
      </c>
      <c r="P186" s="24">
        <v>12310.433244717246</v>
      </c>
      <c r="Q186" s="28">
        <v>456526.96122634615</v>
      </c>
      <c r="R186" s="24">
        <v>13427.263565480765</v>
      </c>
      <c r="S186" s="29">
        <v>287845.84454064502</v>
      </c>
      <c r="T186" s="191">
        <v>8466.0542511954409</v>
      </c>
      <c r="U186" s="186">
        <v>277162.95</v>
      </c>
      <c r="V186" s="186">
        <v>8151.8514705882362</v>
      </c>
      <c r="W186" s="186">
        <v>4908.3500000000004</v>
      </c>
      <c r="X186" s="186">
        <v>144.36323529411763</v>
      </c>
      <c r="Y186" s="186">
        <v>5774.5445406449953</v>
      </c>
      <c r="Z186" s="192">
        <v>169.83954531308811</v>
      </c>
      <c r="AA186" s="187">
        <v>30943.896634443485</v>
      </c>
      <c r="AB186" s="31">
        <v>910.11460689539661</v>
      </c>
      <c r="AC186" s="29">
        <v>137152.4488556704</v>
      </c>
      <c r="AD186" s="191">
        <v>4033.8955545785407</v>
      </c>
      <c r="AE186" s="186">
        <v>85600.184744784798</v>
      </c>
      <c r="AF186" s="186">
        <v>2517.6524924936703</v>
      </c>
      <c r="AG186" s="186">
        <v>47034.727167579164</v>
      </c>
      <c r="AH186" s="186">
        <v>1383.3743284582106</v>
      </c>
      <c r="AI186" s="186">
        <v>4517.5369433064434</v>
      </c>
      <c r="AJ186" s="192">
        <v>132.86873362666012</v>
      </c>
      <c r="AK186" s="187">
        <v>584.77119558717152</v>
      </c>
      <c r="AL186" s="31">
        <v>17.1991528113874</v>
      </c>
      <c r="AM186" s="29">
        <v>-37972.230905959717</v>
      </c>
      <c r="AN186" s="24">
        <v>-1116.8303207635211</v>
      </c>
      <c r="AO186" s="29">
        <v>413882.15036439645</v>
      </c>
      <c r="AP186" s="191">
        <v>12173.004422482247</v>
      </c>
      <c r="AQ186" s="186">
        <v>361530.43203007674</v>
      </c>
      <c r="AR186" s="186">
        <v>10633.248000884611</v>
      </c>
      <c r="AS186" s="186">
        <v>57124.399206955866</v>
      </c>
      <c r="AT186" s="186">
        <v>1680.1293884398781</v>
      </c>
      <c r="AU186" s="186">
        <v>52351.718334319659</v>
      </c>
      <c r="AV186" s="186">
        <v>1539.7564215976367</v>
      </c>
      <c r="AW186" s="186">
        <v>100.10091664623906</v>
      </c>
      <c r="AX186" s="186">
        <v>2.9441446072423254</v>
      </c>
      <c r="AY186" s="186">
        <v>-4672.579955989966</v>
      </c>
      <c r="AZ186" s="192">
        <v>-137.42882223499896</v>
      </c>
      <c r="BA186" s="187">
        <v>2.7999999999999998E-24</v>
      </c>
      <c r="BB186" s="31" t="s">
        <v>65</v>
      </c>
      <c r="BC186" s="35">
        <v>4</v>
      </c>
    </row>
    <row r="187" spans="1:55">
      <c r="A187" s="1">
        <v>1</v>
      </c>
      <c r="B187" s="3">
        <v>130</v>
      </c>
      <c r="C187" s="16">
        <v>96</v>
      </c>
      <c r="D187" s="18" t="s">
        <v>223</v>
      </c>
      <c r="E187" s="17" t="s">
        <v>224</v>
      </c>
      <c r="F187" s="13" t="s">
        <v>58</v>
      </c>
      <c r="G187" s="20" t="s">
        <v>68</v>
      </c>
      <c r="H187" s="18">
        <v>0</v>
      </c>
      <c r="I187" s="180" t="s">
        <v>351</v>
      </c>
      <c r="J187" s="184" t="s">
        <v>361</v>
      </c>
      <c r="K187" s="181" t="s">
        <v>362</v>
      </c>
      <c r="L187" s="22">
        <v>2</v>
      </c>
      <c r="M187" s="26">
        <v>0.80530795167511604</v>
      </c>
      <c r="N187" s="24">
        <v>125.5</v>
      </c>
      <c r="O187" s="28">
        <v>1731274.8796796135</v>
      </c>
      <c r="P187" s="24">
        <v>13795.018961590546</v>
      </c>
      <c r="Q187" s="28">
        <v>1888340.048773654</v>
      </c>
      <c r="R187" s="24">
        <v>15046.534253176525</v>
      </c>
      <c r="S187" s="29">
        <v>1190621.545459355</v>
      </c>
      <c r="T187" s="191">
        <v>9487.0242666084068</v>
      </c>
      <c r="U187" s="186">
        <v>1054791</v>
      </c>
      <c r="V187" s="186">
        <v>8404.7091633466134</v>
      </c>
      <c r="W187" s="186">
        <v>55068.1</v>
      </c>
      <c r="X187" s="186">
        <v>438.78964143426293</v>
      </c>
      <c r="Y187" s="186">
        <v>80762.445459355004</v>
      </c>
      <c r="Z187" s="192">
        <v>643.52546182752985</v>
      </c>
      <c r="AA187" s="187">
        <v>127993.75336555653</v>
      </c>
      <c r="AB187" s="31">
        <v>1019.8705447454703</v>
      </c>
      <c r="AC187" s="29">
        <v>567305.95114432962</v>
      </c>
      <c r="AD187" s="191">
        <v>4520.3661445763319</v>
      </c>
      <c r="AE187" s="186">
        <v>354069.46525521524</v>
      </c>
      <c r="AF187" s="186">
        <v>2821.270639483786</v>
      </c>
      <c r="AG187" s="186">
        <v>194550.52283242086</v>
      </c>
      <c r="AH187" s="186">
        <v>1550.2033691826359</v>
      </c>
      <c r="AI187" s="186">
        <v>18685.963056693556</v>
      </c>
      <c r="AJ187" s="192">
        <v>148.8921359099088</v>
      </c>
      <c r="AK187" s="187">
        <v>2418.7988044128283</v>
      </c>
      <c r="AL187" s="31">
        <v>19.273297246317359</v>
      </c>
      <c r="AM187" s="29">
        <v>-157065.16909404029</v>
      </c>
      <c r="AN187" s="24">
        <v>-1251.5152915859783</v>
      </c>
      <c r="AO187" s="29">
        <v>1711947.6096356036</v>
      </c>
      <c r="AP187" s="191">
        <v>13641.016809845447</v>
      </c>
      <c r="AQ187" s="186">
        <v>1495404.3279699234</v>
      </c>
      <c r="AR187" s="186">
        <v>11915.5723344217</v>
      </c>
      <c r="AS187" s="186">
        <v>236284.60079304417</v>
      </c>
      <c r="AT187" s="186">
        <v>1882.7458230521443</v>
      </c>
      <c r="AU187" s="186">
        <v>216543.28166568035</v>
      </c>
      <c r="AV187" s="186">
        <v>1725.4444754237475</v>
      </c>
      <c r="AW187" s="186">
        <v>414.04908335376092</v>
      </c>
      <c r="AX187" s="186">
        <v>3.2991958832968997</v>
      </c>
      <c r="AY187" s="186">
        <v>-19327.270044010034</v>
      </c>
      <c r="AZ187" s="192">
        <v>-154.00215174509987</v>
      </c>
      <c r="BA187" s="187">
        <v>-2.7999999999999998E-24</v>
      </c>
      <c r="BB187" s="31" t="s">
        <v>65</v>
      </c>
      <c r="BC187" s="35">
        <v>2</v>
      </c>
    </row>
    <row r="188" spans="1:55">
      <c r="A188" s="1">
        <v>0</v>
      </c>
      <c r="B188" s="3">
        <v>211</v>
      </c>
      <c r="C188" s="16">
        <v>97</v>
      </c>
      <c r="D188" s="18" t="s">
        <v>225</v>
      </c>
      <c r="E188" s="17" t="s">
        <v>226</v>
      </c>
      <c r="F188" s="13" t="s">
        <v>58</v>
      </c>
      <c r="G188" s="20" t="s">
        <v>68</v>
      </c>
      <c r="H188" s="18">
        <v>0</v>
      </c>
      <c r="I188" s="180" t="s">
        <v>351</v>
      </c>
      <c r="J188" s="184" t="s">
        <v>359</v>
      </c>
      <c r="K188" s="181" t="s">
        <v>360</v>
      </c>
      <c r="L188" s="22">
        <v>1</v>
      </c>
      <c r="M188" s="26">
        <v>0.21446670602692064</v>
      </c>
      <c r="N188" s="24">
        <v>41</v>
      </c>
      <c r="O188" s="28">
        <v>408778.61596957536</v>
      </c>
      <c r="P188" s="24">
        <v>9970.2101455993979</v>
      </c>
      <c r="Q188" s="28">
        <v>427851.62268663797</v>
      </c>
      <c r="R188" s="24">
        <v>10435.405431381414</v>
      </c>
      <c r="S188" s="29">
        <v>257213.71874344966</v>
      </c>
      <c r="T188" s="191">
        <v>6273.5053352060886</v>
      </c>
      <c r="U188" s="186">
        <v>226270.8</v>
      </c>
      <c r="V188" s="186">
        <v>5518.8</v>
      </c>
      <c r="W188" s="186">
        <v>4681.75</v>
      </c>
      <c r="X188" s="186">
        <v>114.18902439024389</v>
      </c>
      <c r="Y188" s="186">
        <v>26261.168743449638</v>
      </c>
      <c r="Z188" s="192">
        <v>640.5163108158448</v>
      </c>
      <c r="AA188" s="187">
        <v>39196.992514340731</v>
      </c>
      <c r="AB188" s="31">
        <v>956.02420766684691</v>
      </c>
      <c r="AC188" s="29">
        <v>129965.98528749334</v>
      </c>
      <c r="AD188" s="191">
        <v>3169.9020801827637</v>
      </c>
      <c r="AE188" s="186">
        <v>79427.916150434889</v>
      </c>
      <c r="AF188" s="186">
        <v>1937.2662475715824</v>
      </c>
      <c r="AG188" s="186">
        <v>44082.481882289227</v>
      </c>
      <c r="AH188" s="186">
        <v>1075.1824849338836</v>
      </c>
      <c r="AI188" s="186">
        <v>6455.5872547692279</v>
      </c>
      <c r="AJ188" s="192">
        <v>157.45334767729824</v>
      </c>
      <c r="AK188" s="187">
        <v>1474.9261413542179</v>
      </c>
      <c r="AL188" s="31">
        <v>35.973808325712632</v>
      </c>
      <c r="AM188" s="29">
        <v>-19073.00671706261</v>
      </c>
      <c r="AN188" s="24">
        <v>-465.19528578201488</v>
      </c>
      <c r="AO188" s="29">
        <v>445352.21098712063</v>
      </c>
      <c r="AP188" s="191">
        <v>10862.249048466356</v>
      </c>
      <c r="AQ188" s="186">
        <v>334061.79129574902</v>
      </c>
      <c r="AR188" s="186">
        <v>8147.8485681890006</v>
      </c>
      <c r="AS188" s="186">
        <v>112558.77579081479</v>
      </c>
      <c r="AT188" s="186">
        <v>2745.3359948979219</v>
      </c>
      <c r="AU188" s="186">
        <v>111290.41969137157</v>
      </c>
      <c r="AV188" s="186">
        <v>2714.4004802773552</v>
      </c>
      <c r="AW188" s="186">
        <v>37841.951116988494</v>
      </c>
      <c r="AX188" s="186">
        <v>922.97441748752419</v>
      </c>
      <c r="AY188" s="186">
        <v>36573.595017545289</v>
      </c>
      <c r="AZ188" s="192">
        <v>892.03890286695821</v>
      </c>
      <c r="BA188" s="187">
        <v>-3.9E-23</v>
      </c>
      <c r="BB188" s="31" t="s">
        <v>65</v>
      </c>
      <c r="BC188" s="35">
        <v>2</v>
      </c>
    </row>
    <row r="189" spans="1:55">
      <c r="A189" s="1">
        <v>1</v>
      </c>
      <c r="B189" s="3">
        <v>211</v>
      </c>
      <c r="C189" s="16">
        <v>97</v>
      </c>
      <c r="D189" s="18" t="s">
        <v>225</v>
      </c>
      <c r="E189" s="17" t="s">
        <v>226</v>
      </c>
      <c r="F189" s="13" t="s">
        <v>58</v>
      </c>
      <c r="G189" s="20" t="s">
        <v>68</v>
      </c>
      <c r="H189" s="18">
        <v>0</v>
      </c>
      <c r="I189" s="180" t="s">
        <v>351</v>
      </c>
      <c r="J189" s="184" t="s">
        <v>361</v>
      </c>
      <c r="K189" s="181" t="s">
        <v>362</v>
      </c>
      <c r="L189" s="22">
        <v>2</v>
      </c>
      <c r="M189" s="26">
        <v>0.78553329397307936</v>
      </c>
      <c r="N189" s="24">
        <v>93</v>
      </c>
      <c r="O189" s="28">
        <v>1497245.0440304247</v>
      </c>
      <c r="P189" s="24">
        <v>16099.409075595964</v>
      </c>
      <c r="Q189" s="28">
        <v>1567104.2873133619</v>
      </c>
      <c r="R189" s="24">
        <v>16850.583734552281</v>
      </c>
      <c r="S189" s="29">
        <v>942103.99125655042</v>
      </c>
      <c r="T189" s="191">
        <v>10130.150443618822</v>
      </c>
      <c r="U189" s="186">
        <v>816293.25</v>
      </c>
      <c r="V189" s="186">
        <v>8777.3467741935492</v>
      </c>
      <c r="W189" s="186">
        <v>37742.550000000003</v>
      </c>
      <c r="X189" s="186">
        <v>405.83387096774197</v>
      </c>
      <c r="Y189" s="186">
        <v>88068.191256550374</v>
      </c>
      <c r="Z189" s="192">
        <v>946.96979845753071</v>
      </c>
      <c r="AA189" s="187">
        <v>143567.93748565929</v>
      </c>
      <c r="AB189" s="31">
        <v>1543.7412632866585</v>
      </c>
      <c r="AC189" s="29">
        <v>476030.1047125067</v>
      </c>
      <c r="AD189" s="191">
        <v>5118.6032764785659</v>
      </c>
      <c r="AE189" s="186">
        <v>290922.88384956517</v>
      </c>
      <c r="AF189" s="186">
        <v>3128.2030521458614</v>
      </c>
      <c r="AG189" s="186">
        <v>161462.15811771079</v>
      </c>
      <c r="AH189" s="186">
        <v>1736.1522378248471</v>
      </c>
      <c r="AI189" s="186">
        <v>23645.062745230771</v>
      </c>
      <c r="AJ189" s="192">
        <v>254.24798650785772</v>
      </c>
      <c r="AK189" s="187">
        <v>5402.2538586457813</v>
      </c>
      <c r="AL189" s="31">
        <v>58.088751168234218</v>
      </c>
      <c r="AM189" s="29">
        <v>-69859.243282937387</v>
      </c>
      <c r="AN189" s="24">
        <v>-751.17465895631597</v>
      </c>
      <c r="AO189" s="29">
        <v>1631204.1890128793</v>
      </c>
      <c r="AP189" s="191">
        <v>17539.829989385802</v>
      </c>
      <c r="AQ189" s="186">
        <v>1223577.608704251</v>
      </c>
      <c r="AR189" s="186">
        <v>13156.748480690871</v>
      </c>
      <c r="AS189" s="186">
        <v>412272.22420918528</v>
      </c>
      <c r="AT189" s="186">
        <v>4433.0346689159696</v>
      </c>
      <c r="AU189" s="186">
        <v>407626.58030862844</v>
      </c>
      <c r="AV189" s="186">
        <v>4383.0815086949287</v>
      </c>
      <c r="AW189" s="186">
        <v>138604.7888830115</v>
      </c>
      <c r="AX189" s="186">
        <v>1490.3740740108763</v>
      </c>
      <c r="AY189" s="186">
        <v>133959.14498245472</v>
      </c>
      <c r="AZ189" s="192">
        <v>1440.4209137898356</v>
      </c>
      <c r="BA189" s="187">
        <v>-5.0000000000000002E-23</v>
      </c>
      <c r="BB189" s="31" t="s">
        <v>65</v>
      </c>
      <c r="BC189" s="35">
        <v>3</v>
      </c>
    </row>
    <row r="190" spans="1:55">
      <c r="A190" s="1">
        <v>0</v>
      </c>
      <c r="B190" s="3">
        <v>132</v>
      </c>
      <c r="C190" s="16">
        <v>98</v>
      </c>
      <c r="D190" s="18" t="s">
        <v>227</v>
      </c>
      <c r="E190" s="17" t="s">
        <v>228</v>
      </c>
      <c r="F190" s="13" t="s">
        <v>58</v>
      </c>
      <c r="G190" s="20" t="s">
        <v>59</v>
      </c>
      <c r="H190" s="18">
        <v>0</v>
      </c>
      <c r="I190" s="180" t="s">
        <v>351</v>
      </c>
      <c r="J190" s="184" t="s">
        <v>359</v>
      </c>
      <c r="K190" s="181" t="s">
        <v>360</v>
      </c>
      <c r="L190" s="22">
        <v>1</v>
      </c>
      <c r="M190" s="26">
        <v>0.11728017987424229</v>
      </c>
      <c r="N190" s="24">
        <v>80</v>
      </c>
      <c r="O190" s="28">
        <v>997920.52694538503</v>
      </c>
      <c r="P190" s="24">
        <v>12474.006586817315</v>
      </c>
      <c r="Q190" s="28">
        <v>1040078.4591555919</v>
      </c>
      <c r="R190" s="24">
        <v>13000.980739444898</v>
      </c>
      <c r="S190" s="29">
        <v>724779.83051690191</v>
      </c>
      <c r="T190" s="191">
        <v>9059.7478814612732</v>
      </c>
      <c r="U190" s="186">
        <v>668574.94999999995</v>
      </c>
      <c r="V190" s="186">
        <v>8357.1868749999994</v>
      </c>
      <c r="W190" s="186">
        <v>15117.04</v>
      </c>
      <c r="X190" s="186">
        <v>188.96299999999999</v>
      </c>
      <c r="Y190" s="186">
        <v>41087.840516901852</v>
      </c>
      <c r="Z190" s="192">
        <v>513.59800646127314</v>
      </c>
      <c r="AA190" s="187">
        <v>71149.314721093091</v>
      </c>
      <c r="AB190" s="31">
        <v>889.36643401366359</v>
      </c>
      <c r="AC190" s="29">
        <v>240108.3209406698</v>
      </c>
      <c r="AD190" s="191">
        <v>3001.3540117583721</v>
      </c>
      <c r="AE190" s="186">
        <v>129770.5190308491</v>
      </c>
      <c r="AF190" s="186">
        <v>1622.1314878856135</v>
      </c>
      <c r="AG190" s="186">
        <v>97494.907977295734</v>
      </c>
      <c r="AH190" s="186">
        <v>1218.6863497161964</v>
      </c>
      <c r="AI190" s="186">
        <v>12842.893932524965</v>
      </c>
      <c r="AJ190" s="192">
        <v>160.53617415656205</v>
      </c>
      <c r="AK190" s="187">
        <v>4040.9929769271057</v>
      </c>
      <c r="AL190" s="31">
        <v>50.512412211588831</v>
      </c>
      <c r="AM190" s="29">
        <v>-42157.932210206702</v>
      </c>
      <c r="AN190" s="24">
        <v>-526.97415262758375</v>
      </c>
      <c r="AO190" s="29">
        <v>1040671.3796601623</v>
      </c>
      <c r="AP190" s="191">
        <v>13008.392245752029</v>
      </c>
      <c r="AQ190" s="186">
        <v>869297.24146126409</v>
      </c>
      <c r="AR190" s="186">
        <v>10866.215518265803</v>
      </c>
      <c r="AS190" s="186">
        <v>209703.64658539803</v>
      </c>
      <c r="AT190" s="186">
        <v>2621.2955823174752</v>
      </c>
      <c r="AU190" s="186">
        <v>171374.13819889817</v>
      </c>
      <c r="AV190" s="186">
        <v>2142.1767274862268</v>
      </c>
      <c r="AW190" s="186">
        <v>81080.361101276998</v>
      </c>
      <c r="AX190" s="186">
        <v>1013.5045137659623</v>
      </c>
      <c r="AY190" s="186">
        <v>42750.852714777124</v>
      </c>
      <c r="AZ190" s="192">
        <v>534.385658934714</v>
      </c>
      <c r="BA190" s="187">
        <v>3.6000000000000003E-22</v>
      </c>
      <c r="BB190" s="31" t="s">
        <v>65</v>
      </c>
      <c r="BC190" s="35">
        <v>4</v>
      </c>
    </row>
    <row r="191" spans="1:55">
      <c r="A191" s="1">
        <v>1</v>
      </c>
      <c r="B191" s="3">
        <v>132</v>
      </c>
      <c r="C191" s="16">
        <v>98</v>
      </c>
      <c r="D191" s="18" t="s">
        <v>227</v>
      </c>
      <c r="E191" s="17" t="s">
        <v>228</v>
      </c>
      <c r="F191" s="13" t="s">
        <v>58</v>
      </c>
      <c r="G191" s="20" t="s">
        <v>59</v>
      </c>
      <c r="H191" s="18">
        <v>0</v>
      </c>
      <c r="I191" s="180" t="s">
        <v>351</v>
      </c>
      <c r="J191" s="184" t="s">
        <v>361</v>
      </c>
      <c r="K191" s="181" t="s">
        <v>362</v>
      </c>
      <c r="L191" s="22">
        <v>2</v>
      </c>
      <c r="M191" s="26">
        <v>0.52783766570929225</v>
      </c>
      <c r="N191" s="24">
        <v>311</v>
      </c>
      <c r="O191" s="28">
        <v>4491296.3304716451</v>
      </c>
      <c r="P191" s="24">
        <v>14441.467300551914</v>
      </c>
      <c r="Q191" s="28">
        <v>4681034.652435571</v>
      </c>
      <c r="R191" s="24">
        <v>15051.558367960035</v>
      </c>
      <c r="S191" s="29">
        <v>3261984.2014519209</v>
      </c>
      <c r="T191" s="191">
        <v>10488.695181517429</v>
      </c>
      <c r="U191" s="186">
        <v>3002684.8</v>
      </c>
      <c r="V191" s="186">
        <v>9654.9350482315112</v>
      </c>
      <c r="W191" s="186">
        <v>123565.1</v>
      </c>
      <c r="X191" s="186">
        <v>397.31543408360125</v>
      </c>
      <c r="Y191" s="186">
        <v>135734.30145192088</v>
      </c>
      <c r="Z191" s="192">
        <v>436.44469920231785</v>
      </c>
      <c r="AA191" s="187">
        <v>320218.54195199488</v>
      </c>
      <c r="AB191" s="31">
        <v>1029.6416139935525</v>
      </c>
      <c r="AC191" s="29">
        <v>1080644.7924841188</v>
      </c>
      <c r="AD191" s="191">
        <v>3474.7420980196748</v>
      </c>
      <c r="AE191" s="186">
        <v>584052.37710733188</v>
      </c>
      <c r="AF191" s="186">
        <v>1877.9819199592662</v>
      </c>
      <c r="AG191" s="186">
        <v>438790.97645023552</v>
      </c>
      <c r="AH191" s="186">
        <v>1410.9034612547764</v>
      </c>
      <c r="AI191" s="186">
        <v>57801.438926551658</v>
      </c>
      <c r="AJ191" s="192">
        <v>185.85671680563237</v>
      </c>
      <c r="AK191" s="187">
        <v>18187.116547536141</v>
      </c>
      <c r="AL191" s="31">
        <v>58.479474429376666</v>
      </c>
      <c r="AM191" s="29">
        <v>-189738.32196392558</v>
      </c>
      <c r="AN191" s="24">
        <v>-610.09106740812081</v>
      </c>
      <c r="AO191" s="29">
        <v>4683703.1832599537</v>
      </c>
      <c r="AP191" s="191">
        <v>15060.138852925897</v>
      </c>
      <c r="AQ191" s="186">
        <v>3912407.2561319051</v>
      </c>
      <c r="AR191" s="186">
        <v>12580.087640295515</v>
      </c>
      <c r="AS191" s="186">
        <v>943803.83303515974</v>
      </c>
      <c r="AT191" s="186">
        <v>3034.7390129747901</v>
      </c>
      <c r="AU191" s="186">
        <v>771295.92712804896</v>
      </c>
      <c r="AV191" s="186">
        <v>2480.0512126303825</v>
      </c>
      <c r="AW191" s="186">
        <v>364914.7586954197</v>
      </c>
      <c r="AX191" s="186">
        <v>1173.3593527183912</v>
      </c>
      <c r="AY191" s="186">
        <v>192406.85278830881</v>
      </c>
      <c r="AZ191" s="192">
        <v>618.67155237398322</v>
      </c>
      <c r="BA191" s="187">
        <v>2.5000000000000002E-22</v>
      </c>
      <c r="BB191" s="31" t="s">
        <v>65</v>
      </c>
      <c r="BC191" s="35">
        <v>2</v>
      </c>
    </row>
    <row r="192" spans="1:55">
      <c r="A192" s="1">
        <v>0</v>
      </c>
      <c r="B192" s="3">
        <v>132</v>
      </c>
      <c r="C192" s="16">
        <v>98</v>
      </c>
      <c r="D192" s="18" t="s">
        <v>227</v>
      </c>
      <c r="E192" s="17" t="s">
        <v>228</v>
      </c>
      <c r="F192" s="13" t="s">
        <v>58</v>
      </c>
      <c r="G192" s="20" t="s">
        <v>59</v>
      </c>
      <c r="H192" s="18">
        <v>0</v>
      </c>
      <c r="I192" s="180" t="s">
        <v>351</v>
      </c>
      <c r="J192" s="184" t="s">
        <v>357</v>
      </c>
      <c r="K192" s="181" t="s">
        <v>358</v>
      </c>
      <c r="L192" s="22">
        <v>3</v>
      </c>
      <c r="M192" s="26">
        <v>0.35488215441646553</v>
      </c>
      <c r="N192" s="24">
        <v>157</v>
      </c>
      <c r="O192" s="28">
        <v>3019642.2525829696</v>
      </c>
      <c r="P192" s="24">
        <v>19233.390143840574</v>
      </c>
      <c r="Q192" s="28">
        <v>3147209.3984088372</v>
      </c>
      <c r="R192" s="24">
        <v>20045.919735088137</v>
      </c>
      <c r="S192" s="29">
        <v>2191136.3680311772</v>
      </c>
      <c r="T192" s="191">
        <v>13956.282598924698</v>
      </c>
      <c r="U192" s="186">
        <v>1950593.6</v>
      </c>
      <c r="V192" s="186">
        <v>12424.16305732484</v>
      </c>
      <c r="W192" s="186">
        <v>128859.29</v>
      </c>
      <c r="X192" s="186">
        <v>820.75980891719746</v>
      </c>
      <c r="Y192" s="186">
        <v>111683.47803117731</v>
      </c>
      <c r="Z192" s="192">
        <v>711.35973268265786</v>
      </c>
      <c r="AA192" s="187">
        <v>217293.17332691207</v>
      </c>
      <c r="AB192" s="31">
        <v>1384.032951126828</v>
      </c>
      <c r="AC192" s="29">
        <v>726552.07657521148</v>
      </c>
      <c r="AD192" s="191">
        <v>4627.72023296313</v>
      </c>
      <c r="AE192" s="186">
        <v>392677.10386181914</v>
      </c>
      <c r="AF192" s="186">
        <v>2501.128050075281</v>
      </c>
      <c r="AG192" s="186">
        <v>295013.21557246888</v>
      </c>
      <c r="AH192" s="186">
        <v>1879.0650673405657</v>
      </c>
      <c r="AI192" s="186">
        <v>38861.757140923371</v>
      </c>
      <c r="AJ192" s="192">
        <v>247.52711554728262</v>
      </c>
      <c r="AK192" s="187">
        <v>12227.780475536751</v>
      </c>
      <c r="AL192" s="31">
        <v>77.88395207348249</v>
      </c>
      <c r="AM192" s="29">
        <v>-127567.14582586774</v>
      </c>
      <c r="AN192" s="24">
        <v>-812.52959124756512</v>
      </c>
      <c r="AO192" s="29">
        <v>3149003.5370798837</v>
      </c>
      <c r="AP192" s="191">
        <v>20057.347369935564</v>
      </c>
      <c r="AQ192" s="186">
        <v>2630436.602406831</v>
      </c>
      <c r="AR192" s="186">
        <v>16754.373263737776</v>
      </c>
      <c r="AS192" s="186">
        <v>634549.52037944214</v>
      </c>
      <c r="AT192" s="186">
        <v>4041.7166903149177</v>
      </c>
      <c r="AU192" s="186">
        <v>518566.93467305286</v>
      </c>
      <c r="AV192" s="186">
        <v>3302.9741061977888</v>
      </c>
      <c r="AW192" s="186">
        <v>245343.87020330338</v>
      </c>
      <c r="AX192" s="186">
        <v>1562.6998102121231</v>
      </c>
      <c r="AY192" s="186">
        <v>129361.28449691406</v>
      </c>
      <c r="AZ192" s="192">
        <v>823.95722609499398</v>
      </c>
      <c r="BA192" s="187">
        <v>2.0000000000000002E-23</v>
      </c>
      <c r="BB192" s="31" t="s">
        <v>65</v>
      </c>
      <c r="BC192" s="35">
        <v>2</v>
      </c>
    </row>
    <row r="193" spans="1:55">
      <c r="A193" s="1">
        <v>1</v>
      </c>
      <c r="B193" s="3">
        <v>133</v>
      </c>
      <c r="C193" s="16">
        <v>99</v>
      </c>
      <c r="D193" s="18" t="s">
        <v>229</v>
      </c>
      <c r="E193" s="17" t="s">
        <v>230</v>
      </c>
      <c r="F193" s="13" t="s">
        <v>58</v>
      </c>
      <c r="G193" s="20" t="s">
        <v>68</v>
      </c>
      <c r="H193" s="18">
        <v>0</v>
      </c>
      <c r="I193" s="180" t="s">
        <v>351</v>
      </c>
      <c r="J193" s="184" t="s">
        <v>359</v>
      </c>
      <c r="K193" s="181" t="s">
        <v>360</v>
      </c>
      <c r="L193" s="22">
        <v>1</v>
      </c>
      <c r="M193" s="26">
        <v>0.2239867449647758</v>
      </c>
      <c r="N193" s="24">
        <v>24.5</v>
      </c>
      <c r="O193" s="28">
        <v>330283.07730527321</v>
      </c>
      <c r="P193" s="24">
        <v>13480.941930827477</v>
      </c>
      <c r="Q193" s="28">
        <v>349453.69963066746</v>
      </c>
      <c r="R193" s="24">
        <v>14263.416311455812</v>
      </c>
      <c r="S193" s="29">
        <v>220914.05</v>
      </c>
      <c r="T193" s="191">
        <v>9016.9</v>
      </c>
      <c r="U193" s="186">
        <v>204266.45</v>
      </c>
      <c r="V193" s="186">
        <v>8337.4061224489797</v>
      </c>
      <c r="W193" s="186">
        <v>5171.2</v>
      </c>
      <c r="X193" s="186">
        <v>211.06938775510204</v>
      </c>
      <c r="Y193" s="186">
        <v>11476.4</v>
      </c>
      <c r="Z193" s="192">
        <v>468.42448979591836</v>
      </c>
      <c r="AA193" s="187">
        <v>42151.191986615799</v>
      </c>
      <c r="AB193" s="31">
        <v>1720.4568157802362</v>
      </c>
      <c r="AC193" s="29">
        <v>82346.083742709248</v>
      </c>
      <c r="AD193" s="191">
        <v>3361.0646425595601</v>
      </c>
      <c r="AE193" s="186">
        <v>17421.599428662274</v>
      </c>
      <c r="AF193" s="186">
        <v>711.08569096580709</v>
      </c>
      <c r="AG193" s="186">
        <v>64924.48431404696</v>
      </c>
      <c r="AH193" s="186">
        <v>2649.9789515937532</v>
      </c>
      <c r="AI193" s="186">
        <v>0</v>
      </c>
      <c r="AJ193" s="192">
        <v>0</v>
      </c>
      <c r="AK193" s="187">
        <v>4042.3739013423951</v>
      </c>
      <c r="AL193" s="31">
        <v>164.99485311601615</v>
      </c>
      <c r="AM193" s="29">
        <v>-19170.622325394223</v>
      </c>
      <c r="AN193" s="24">
        <v>-782.47438062833567</v>
      </c>
      <c r="AO193" s="29">
        <v>304139.57289946446</v>
      </c>
      <c r="AP193" s="191">
        <v>12413.860118345487</v>
      </c>
      <c r="AQ193" s="186">
        <v>356048.7250317962</v>
      </c>
      <c r="AR193" s="186">
        <v>14532.601021705967</v>
      </c>
      <c r="AS193" s="186">
        <v>-53869.036150773543</v>
      </c>
      <c r="AT193" s="186">
        <v>-2198.7361694193282</v>
      </c>
      <c r="AU193" s="186">
        <v>-51909.152132331757</v>
      </c>
      <c r="AV193" s="186">
        <v>-2118.7409033604795</v>
      </c>
      <c r="AW193" s="186">
        <v>-28103.388424250552</v>
      </c>
      <c r="AX193" s="186">
        <v>-1147.0770785408388</v>
      </c>
      <c r="AY193" s="186">
        <v>-26143.50440580877</v>
      </c>
      <c r="AZ193" s="192">
        <v>-1067.0818124819903</v>
      </c>
      <c r="BA193" s="187">
        <v>9.9999999999999996E-24</v>
      </c>
      <c r="BB193" s="31" t="s">
        <v>58</v>
      </c>
      <c r="BC193" s="35">
        <v>4</v>
      </c>
    </row>
    <row r="194" spans="1:55">
      <c r="A194" s="1">
        <v>0</v>
      </c>
      <c r="B194" s="3">
        <v>133</v>
      </c>
      <c r="C194" s="16">
        <v>99</v>
      </c>
      <c r="D194" s="18" t="s">
        <v>229</v>
      </c>
      <c r="E194" s="17" t="s">
        <v>230</v>
      </c>
      <c r="F194" s="13" t="s">
        <v>58</v>
      </c>
      <c r="G194" s="20" t="s">
        <v>68</v>
      </c>
      <c r="H194" s="18">
        <v>0</v>
      </c>
      <c r="I194" s="180" t="s">
        <v>351</v>
      </c>
      <c r="J194" s="184" t="s">
        <v>361</v>
      </c>
      <c r="K194" s="181" t="s">
        <v>362</v>
      </c>
      <c r="L194" s="22">
        <v>2</v>
      </c>
      <c r="M194" s="26">
        <v>0.77601325503522423</v>
      </c>
      <c r="N194" s="24">
        <v>67</v>
      </c>
      <c r="O194" s="28">
        <v>1144282.2026947269</v>
      </c>
      <c r="P194" s="24">
        <v>17078.838846189952</v>
      </c>
      <c r="Q194" s="28">
        <v>1210699.7803693325</v>
      </c>
      <c r="R194" s="24">
        <v>18070.145975661682</v>
      </c>
      <c r="S194" s="29">
        <v>765367.75</v>
      </c>
      <c r="T194" s="191">
        <v>11423.399253731344</v>
      </c>
      <c r="U194" s="186">
        <v>693897.7</v>
      </c>
      <c r="V194" s="186">
        <v>10356.682089552238</v>
      </c>
      <c r="W194" s="186">
        <v>32434.45</v>
      </c>
      <c r="X194" s="186">
        <v>484.0962686567164</v>
      </c>
      <c r="Y194" s="186">
        <v>39035.599999999999</v>
      </c>
      <c r="Z194" s="192">
        <v>582.62089552238808</v>
      </c>
      <c r="AA194" s="187">
        <v>146034.90801338424</v>
      </c>
      <c r="AB194" s="31">
        <v>2179.6254927370778</v>
      </c>
      <c r="AC194" s="29">
        <v>285292.11625729082</v>
      </c>
      <c r="AD194" s="191">
        <v>4258.0912874222495</v>
      </c>
      <c r="AE194" s="186">
        <v>60358.000571337732</v>
      </c>
      <c r="AF194" s="186">
        <v>900.86568016921967</v>
      </c>
      <c r="AG194" s="186">
        <v>224934.11568595306</v>
      </c>
      <c r="AH194" s="186">
        <v>3357.2256072530299</v>
      </c>
      <c r="AI194" s="186">
        <v>0</v>
      </c>
      <c r="AJ194" s="192">
        <v>0</v>
      </c>
      <c r="AK194" s="187">
        <v>14005.006098657606</v>
      </c>
      <c r="AL194" s="31">
        <v>209.02994177100899</v>
      </c>
      <c r="AM194" s="29">
        <v>-66417.577674605782</v>
      </c>
      <c r="AN194" s="24">
        <v>-991.30712947172788</v>
      </c>
      <c r="AO194" s="29">
        <v>1053706.7271005355</v>
      </c>
      <c r="AP194" s="191">
        <v>15726.966076127397</v>
      </c>
      <c r="AQ194" s="186">
        <v>1233548.5749682039</v>
      </c>
      <c r="AR194" s="186">
        <v>18411.172760719463</v>
      </c>
      <c r="AS194" s="186">
        <v>-186631.96384922648</v>
      </c>
      <c r="AT194" s="186">
        <v>-2785.5516992421863</v>
      </c>
      <c r="AU194" s="186">
        <v>-179841.84786766826</v>
      </c>
      <c r="AV194" s="186">
        <v>-2684.2066845920631</v>
      </c>
      <c r="AW194" s="186">
        <v>-97365.591575749451</v>
      </c>
      <c r="AX194" s="186">
        <v>-1453.2177847126784</v>
      </c>
      <c r="AY194" s="186">
        <v>-90575.475594191244</v>
      </c>
      <c r="AZ194" s="192">
        <v>-1351.8727700625557</v>
      </c>
      <c r="BA194" s="187">
        <v>-4.0000000000000004E-23</v>
      </c>
      <c r="BB194" s="31" t="s">
        <v>58</v>
      </c>
      <c r="BC194" s="35">
        <v>4</v>
      </c>
    </row>
    <row r="195" spans="1:55">
      <c r="A195" s="1">
        <v>1</v>
      </c>
      <c r="B195" s="3">
        <v>27</v>
      </c>
      <c r="C195" s="16">
        <v>100</v>
      </c>
      <c r="D195" s="18" t="s">
        <v>231</v>
      </c>
      <c r="E195" s="17" t="s">
        <v>232</v>
      </c>
      <c r="F195" s="13" t="s">
        <v>58</v>
      </c>
      <c r="G195" s="20" t="s">
        <v>68</v>
      </c>
      <c r="H195" s="18">
        <v>0</v>
      </c>
      <c r="I195" s="180" t="s">
        <v>351</v>
      </c>
      <c r="J195" s="184" t="s">
        <v>359</v>
      </c>
      <c r="K195" s="181" t="s">
        <v>360</v>
      </c>
      <c r="L195" s="22">
        <v>1</v>
      </c>
      <c r="M195" s="26">
        <v>0.20295513238770582</v>
      </c>
      <c r="N195" s="24">
        <v>195</v>
      </c>
      <c r="O195" s="28">
        <v>2178638.3526316807</v>
      </c>
      <c r="P195" s="24">
        <v>11172.504372470157</v>
      </c>
      <c r="Q195" s="28">
        <v>2235176.6009616503</v>
      </c>
      <c r="R195" s="24">
        <v>11462.444107495643</v>
      </c>
      <c r="S195" s="29">
        <v>1568872.2</v>
      </c>
      <c r="T195" s="191">
        <v>8045.4984615384619</v>
      </c>
      <c r="U195" s="186">
        <v>1515210.35</v>
      </c>
      <c r="V195" s="186">
        <v>7770.3094871794865</v>
      </c>
      <c r="W195" s="186">
        <v>32979.050000000003</v>
      </c>
      <c r="X195" s="186">
        <v>169.12333333333333</v>
      </c>
      <c r="Y195" s="186">
        <v>20682.8</v>
      </c>
      <c r="Z195" s="192">
        <v>106.06564102564101</v>
      </c>
      <c r="AA195" s="187">
        <v>221155.98629612935</v>
      </c>
      <c r="AB195" s="31">
        <v>1134.1332630570737</v>
      </c>
      <c r="AC195" s="29">
        <v>406512.1180727508</v>
      </c>
      <c r="AD195" s="191">
        <v>2084.6775285782087</v>
      </c>
      <c r="AE195" s="186">
        <v>154802.19048477453</v>
      </c>
      <c r="AF195" s="186">
        <v>793.85738710140754</v>
      </c>
      <c r="AG195" s="186">
        <v>242818.74737525621</v>
      </c>
      <c r="AH195" s="186">
        <v>1245.2243455141343</v>
      </c>
      <c r="AI195" s="186">
        <v>8891.1802127200481</v>
      </c>
      <c r="AJ195" s="192">
        <v>45.595795962666912</v>
      </c>
      <c r="AK195" s="187">
        <v>38636.296592770159</v>
      </c>
      <c r="AL195" s="31">
        <v>198.13485432189822</v>
      </c>
      <c r="AM195" s="29">
        <v>-56538.248329969712</v>
      </c>
      <c r="AN195" s="24">
        <v>-289.93973502548567</v>
      </c>
      <c r="AO195" s="29">
        <v>2289747.584897873</v>
      </c>
      <c r="AP195" s="191">
        <v>11742.295307168577</v>
      </c>
      <c r="AQ195" s="186">
        <v>2267497.4107790762</v>
      </c>
      <c r="AR195" s="186">
        <v>11628.191850149109</v>
      </c>
      <c r="AS195" s="186">
        <v>-21108.754454248119</v>
      </c>
      <c r="AT195" s="186">
        <v>-108.25002284229802</v>
      </c>
      <c r="AU195" s="186">
        <v>22250.174118796574</v>
      </c>
      <c r="AV195" s="186">
        <v>114.10345701946962</v>
      </c>
      <c r="AW195" s="186">
        <v>67750.303693147463</v>
      </c>
      <c r="AX195" s="186">
        <v>347.43745483665356</v>
      </c>
      <c r="AY195" s="186">
        <v>111109.23226619214</v>
      </c>
      <c r="AZ195" s="192">
        <v>569.79093469842121</v>
      </c>
      <c r="BA195" s="187">
        <v>2.7200000000000001E-22</v>
      </c>
      <c r="BB195" s="31" t="s">
        <v>58</v>
      </c>
      <c r="BC195" s="35">
        <v>3</v>
      </c>
    </row>
    <row r="196" spans="1:55">
      <c r="A196" s="1">
        <v>0</v>
      </c>
      <c r="B196" s="3">
        <v>27</v>
      </c>
      <c r="C196" s="16">
        <v>100</v>
      </c>
      <c r="D196" s="18" t="s">
        <v>231</v>
      </c>
      <c r="E196" s="17" t="s">
        <v>232</v>
      </c>
      <c r="F196" s="13" t="s">
        <v>58</v>
      </c>
      <c r="G196" s="20" t="s">
        <v>68</v>
      </c>
      <c r="H196" s="18">
        <v>0</v>
      </c>
      <c r="I196" s="180" t="s">
        <v>351</v>
      </c>
      <c r="J196" s="184" t="s">
        <v>361</v>
      </c>
      <c r="K196" s="181" t="s">
        <v>362</v>
      </c>
      <c r="L196" s="22">
        <v>2</v>
      </c>
      <c r="M196" s="26">
        <v>0.79704486761229421</v>
      </c>
      <c r="N196" s="24">
        <v>594</v>
      </c>
      <c r="O196" s="28">
        <v>8555942.86736832</v>
      </c>
      <c r="P196" s="24">
        <v>14403.944221158787</v>
      </c>
      <c r="Q196" s="28">
        <v>8777979.7290383503</v>
      </c>
      <c r="R196" s="24">
        <v>14777.743651579713</v>
      </c>
      <c r="S196" s="29">
        <v>6161270.8200000003</v>
      </c>
      <c r="T196" s="191">
        <v>10372.509797979797</v>
      </c>
      <c r="U196" s="186">
        <v>5467263.3499999996</v>
      </c>
      <c r="V196" s="186">
        <v>9204.147053872055</v>
      </c>
      <c r="W196" s="186">
        <v>215819.43</v>
      </c>
      <c r="X196" s="186">
        <v>363.33237373737376</v>
      </c>
      <c r="Y196" s="186">
        <v>478188.04</v>
      </c>
      <c r="Z196" s="192">
        <v>805.03037037037029</v>
      </c>
      <c r="AA196" s="187">
        <v>868523.21370387066</v>
      </c>
      <c r="AB196" s="31">
        <v>1462.1602924307585</v>
      </c>
      <c r="AC196" s="29">
        <v>1596453.3319272492</v>
      </c>
      <c r="AD196" s="191">
        <v>2687.6318719313958</v>
      </c>
      <c r="AE196" s="186">
        <v>607938.75951522554</v>
      </c>
      <c r="AF196" s="186">
        <v>1023.4659251098072</v>
      </c>
      <c r="AG196" s="186">
        <v>953597.15262474376</v>
      </c>
      <c r="AH196" s="186">
        <v>1605.382411826168</v>
      </c>
      <c r="AI196" s="186">
        <v>34917.419787279956</v>
      </c>
      <c r="AJ196" s="192">
        <v>58.783534995420787</v>
      </c>
      <c r="AK196" s="187">
        <v>151732.36340722986</v>
      </c>
      <c r="AL196" s="31">
        <v>255.44168923776067</v>
      </c>
      <c r="AM196" s="29">
        <v>-222036.86167003031</v>
      </c>
      <c r="AN196" s="24">
        <v>-373.7994304209264</v>
      </c>
      <c r="AO196" s="29">
        <v>8992290.7551021278</v>
      </c>
      <c r="AP196" s="191">
        <v>15138.536624751057</v>
      </c>
      <c r="AQ196" s="186">
        <v>8904909.9292209242</v>
      </c>
      <c r="AR196" s="186">
        <v>14991.430857274283</v>
      </c>
      <c r="AS196" s="186">
        <v>-82898.245545751881</v>
      </c>
      <c r="AT196" s="186">
        <v>-139.55933593560923</v>
      </c>
      <c r="AU196" s="186">
        <v>87380.825881203433</v>
      </c>
      <c r="AV196" s="186">
        <v>147.10576747677342</v>
      </c>
      <c r="AW196" s="186">
        <v>266068.81630685256</v>
      </c>
      <c r="AX196" s="186">
        <v>447.9273001798864</v>
      </c>
      <c r="AY196" s="186">
        <v>436347.88773380785</v>
      </c>
      <c r="AZ196" s="192">
        <v>734.59240359226908</v>
      </c>
      <c r="BA196" s="187">
        <v>-1.1700000000000001E-21</v>
      </c>
      <c r="BB196" s="31" t="s">
        <v>58</v>
      </c>
      <c r="BC196" s="35">
        <v>2</v>
      </c>
    </row>
    <row r="197" spans="1:55">
      <c r="A197" s="1">
        <v>1</v>
      </c>
      <c r="B197" s="3">
        <v>26</v>
      </c>
      <c r="C197" s="16">
        <v>101</v>
      </c>
      <c r="D197" s="18" t="s">
        <v>233</v>
      </c>
      <c r="E197" s="17" t="s">
        <v>232</v>
      </c>
      <c r="F197" s="13" t="s">
        <v>58</v>
      </c>
      <c r="G197" s="20" t="s">
        <v>63</v>
      </c>
      <c r="H197" s="18">
        <v>0</v>
      </c>
      <c r="I197" s="180" t="s">
        <v>351</v>
      </c>
      <c r="J197" s="184" t="s">
        <v>357</v>
      </c>
      <c r="K197" s="181" t="s">
        <v>358</v>
      </c>
      <c r="L197" s="22">
        <v>3</v>
      </c>
      <c r="M197" s="26">
        <v>1</v>
      </c>
      <c r="N197" s="24">
        <v>486</v>
      </c>
      <c r="O197" s="28">
        <v>10534493.619999999</v>
      </c>
      <c r="P197" s="24">
        <v>21675.912798353911</v>
      </c>
      <c r="Q197" s="28">
        <v>10904480.99</v>
      </c>
      <c r="R197" s="24">
        <v>22437.203683127573</v>
      </c>
      <c r="S197" s="29">
        <v>6825978.2400000002</v>
      </c>
      <c r="T197" s="191">
        <v>14045.222716049382</v>
      </c>
      <c r="U197" s="186">
        <v>5995632.7999999998</v>
      </c>
      <c r="V197" s="186">
        <v>12336.693004115226</v>
      </c>
      <c r="W197" s="186">
        <v>326287.90999999997</v>
      </c>
      <c r="X197" s="186">
        <v>671.37430041152254</v>
      </c>
      <c r="Y197" s="186">
        <v>504057.53</v>
      </c>
      <c r="Z197" s="192">
        <v>1037.1554115226336</v>
      </c>
      <c r="AA197" s="187">
        <v>998205.51</v>
      </c>
      <c r="AB197" s="31">
        <v>2053.9208024691357</v>
      </c>
      <c r="AC197" s="29">
        <v>2935970.7</v>
      </c>
      <c r="AD197" s="191">
        <v>6041.0919753086409</v>
      </c>
      <c r="AE197" s="186">
        <v>1804838.05</v>
      </c>
      <c r="AF197" s="186">
        <v>3713.6585390946498</v>
      </c>
      <c r="AG197" s="186">
        <v>1059912.1499999999</v>
      </c>
      <c r="AH197" s="186">
        <v>2180.8891975308638</v>
      </c>
      <c r="AI197" s="186">
        <v>71220.5</v>
      </c>
      <c r="AJ197" s="192">
        <v>146.54423868312756</v>
      </c>
      <c r="AK197" s="187">
        <v>144326.54</v>
      </c>
      <c r="AL197" s="31">
        <v>296.9681893004115</v>
      </c>
      <c r="AM197" s="29">
        <v>-369987.37</v>
      </c>
      <c r="AN197" s="24">
        <v>-761.29088477366247</v>
      </c>
      <c r="AO197" s="29">
        <v>9853583.4199999999</v>
      </c>
      <c r="AP197" s="191">
        <v>20274.863004115225</v>
      </c>
      <c r="AQ197" s="186">
        <v>10874606.42</v>
      </c>
      <c r="AR197" s="186">
        <v>22375.733374485597</v>
      </c>
      <c r="AS197" s="186">
        <v>-965470</v>
      </c>
      <c r="AT197" s="186">
        <v>-1986.5637860082302</v>
      </c>
      <c r="AU197" s="186">
        <v>-1021023</v>
      </c>
      <c r="AV197" s="186">
        <v>-2100.87037037037</v>
      </c>
      <c r="AW197" s="186">
        <v>-625357.19999999995</v>
      </c>
      <c r="AX197" s="186">
        <v>-1286.743209876543</v>
      </c>
      <c r="AY197" s="186">
        <v>-680910.2</v>
      </c>
      <c r="AZ197" s="192">
        <v>-1401.049794238683</v>
      </c>
      <c r="BA197" s="187">
        <v>0</v>
      </c>
      <c r="BB197" s="31" t="s">
        <v>65</v>
      </c>
      <c r="BC197" s="35">
        <v>3</v>
      </c>
    </row>
    <row r="198" spans="1:55">
      <c r="A198" s="1">
        <v>0</v>
      </c>
      <c r="B198" s="3">
        <v>134</v>
      </c>
      <c r="C198" s="16">
        <v>102</v>
      </c>
      <c r="D198" s="18" t="s">
        <v>234</v>
      </c>
      <c r="E198" s="17" t="s">
        <v>235</v>
      </c>
      <c r="F198" s="13" t="s">
        <v>58</v>
      </c>
      <c r="G198" s="20" t="s">
        <v>59</v>
      </c>
      <c r="H198" s="18">
        <v>0</v>
      </c>
      <c r="I198" s="180" t="s">
        <v>351</v>
      </c>
      <c r="J198" s="184" t="s">
        <v>359</v>
      </c>
      <c r="K198" s="181" t="s">
        <v>360</v>
      </c>
      <c r="L198" s="22">
        <v>1</v>
      </c>
      <c r="M198" s="26">
        <v>0.11058484757516415</v>
      </c>
      <c r="N198" s="24">
        <v>64</v>
      </c>
      <c r="O198" s="28">
        <v>668178.40346727148</v>
      </c>
      <c r="P198" s="24">
        <v>10440.287554176117</v>
      </c>
      <c r="Q198" s="28">
        <v>700233.7604064591</v>
      </c>
      <c r="R198" s="24">
        <v>10941.152506350922</v>
      </c>
      <c r="S198" s="29">
        <v>478829.12995915429</v>
      </c>
      <c r="T198" s="191">
        <v>7481.705155611784</v>
      </c>
      <c r="U198" s="186">
        <v>423245.3</v>
      </c>
      <c r="V198" s="186">
        <v>6613.2078124999998</v>
      </c>
      <c r="W198" s="186">
        <v>8992.5</v>
      </c>
      <c r="X198" s="186">
        <v>140.5078125</v>
      </c>
      <c r="Y198" s="186">
        <v>46591.329959154245</v>
      </c>
      <c r="Z198" s="192">
        <v>727.98953061178497</v>
      </c>
      <c r="AA198" s="187">
        <v>66983.947081648614</v>
      </c>
      <c r="AB198" s="31">
        <v>1046.6241731507596</v>
      </c>
      <c r="AC198" s="29">
        <v>150727.09195252496</v>
      </c>
      <c r="AD198" s="191">
        <v>2355.1108117582021</v>
      </c>
      <c r="AE198" s="186">
        <v>44057.412437881423</v>
      </c>
      <c r="AF198" s="186">
        <v>688.39706934189724</v>
      </c>
      <c r="AG198" s="186">
        <v>91292.060248414418</v>
      </c>
      <c r="AH198" s="186">
        <v>1426.4384413814748</v>
      </c>
      <c r="AI198" s="186">
        <v>15377.619266229118</v>
      </c>
      <c r="AJ198" s="192">
        <v>240.27530103482991</v>
      </c>
      <c r="AK198" s="187">
        <v>3693.5914131312211</v>
      </c>
      <c r="AL198" s="31">
        <v>57.712365830175344</v>
      </c>
      <c r="AM198" s="29">
        <v>-32055.356939187543</v>
      </c>
      <c r="AN198" s="24">
        <v>-500.86495217480535</v>
      </c>
      <c r="AO198" s="29">
        <v>708233.78344686201</v>
      </c>
      <c r="AP198" s="191">
        <v>11066.152866357219</v>
      </c>
      <c r="AQ198" s="186">
        <v>560383.94335097144</v>
      </c>
      <c r="AR198" s="186">
        <v>8755.9991148589288</v>
      </c>
      <c r="AS198" s="186">
        <v>180293.55443203493</v>
      </c>
      <c r="AT198" s="186">
        <v>2817.0867880005453</v>
      </c>
      <c r="AU198" s="186">
        <v>147849.84009589057</v>
      </c>
      <c r="AV198" s="186">
        <v>2310.1537514982897</v>
      </c>
      <c r="AW198" s="186">
        <v>72499.094315734896</v>
      </c>
      <c r="AX198" s="186">
        <v>1132.7983486833575</v>
      </c>
      <c r="AY198" s="186">
        <v>40055.379979590514</v>
      </c>
      <c r="AZ198" s="192">
        <v>625.86531218110167</v>
      </c>
      <c r="BA198" s="187">
        <v>-2.0300000000000001E-22</v>
      </c>
      <c r="BB198" s="31" t="s">
        <v>58</v>
      </c>
      <c r="BC198" s="35">
        <v>2</v>
      </c>
    </row>
    <row r="199" spans="1:55">
      <c r="A199" s="1">
        <v>1</v>
      </c>
      <c r="B199" s="3">
        <v>134</v>
      </c>
      <c r="C199" s="16">
        <v>102</v>
      </c>
      <c r="D199" s="18" t="s">
        <v>234</v>
      </c>
      <c r="E199" s="17" t="s">
        <v>235</v>
      </c>
      <c r="F199" s="13" t="s">
        <v>58</v>
      </c>
      <c r="G199" s="20" t="s">
        <v>59</v>
      </c>
      <c r="H199" s="18">
        <v>0</v>
      </c>
      <c r="I199" s="180" t="s">
        <v>351</v>
      </c>
      <c r="J199" s="184" t="s">
        <v>361</v>
      </c>
      <c r="K199" s="181" t="s">
        <v>362</v>
      </c>
      <c r="L199" s="22">
        <v>2</v>
      </c>
      <c r="M199" s="26">
        <v>0.4941789530806438</v>
      </c>
      <c r="N199" s="24">
        <v>205.5</v>
      </c>
      <c r="O199" s="28">
        <v>2985939.8564718971</v>
      </c>
      <c r="P199" s="24">
        <v>14530.120956067625</v>
      </c>
      <c r="Q199" s="28">
        <v>3129188.077907179</v>
      </c>
      <c r="R199" s="24">
        <v>15227.192593222284</v>
      </c>
      <c r="S199" s="29">
        <v>2139780.2984436508</v>
      </c>
      <c r="T199" s="191">
        <v>10412.556196806087</v>
      </c>
      <c r="U199" s="186">
        <v>1958211.6</v>
      </c>
      <c r="V199" s="186">
        <v>9529.0102189781028</v>
      </c>
      <c r="W199" s="186">
        <v>82183.320000000007</v>
      </c>
      <c r="X199" s="186">
        <v>399.91883211678834</v>
      </c>
      <c r="Y199" s="186">
        <v>99385.378443650785</v>
      </c>
      <c r="Z199" s="192">
        <v>483.62714571119602</v>
      </c>
      <c r="AA199" s="187">
        <v>299336.27949813835</v>
      </c>
      <c r="AB199" s="31">
        <v>1456.6242311344929</v>
      </c>
      <c r="AC199" s="29">
        <v>673565.66595944099</v>
      </c>
      <c r="AD199" s="191">
        <v>3277.6918051554298</v>
      </c>
      <c r="AE199" s="186">
        <v>196882.72336945491</v>
      </c>
      <c r="AF199" s="186">
        <v>958.06678038664165</v>
      </c>
      <c r="AG199" s="186">
        <v>407963.80107566039</v>
      </c>
      <c r="AH199" s="186">
        <v>1985.2253093706097</v>
      </c>
      <c r="AI199" s="186">
        <v>68719.141514325704</v>
      </c>
      <c r="AJ199" s="192">
        <v>334.39971539817856</v>
      </c>
      <c r="AK199" s="187">
        <v>16505.834005949106</v>
      </c>
      <c r="AL199" s="31">
        <v>80.320360126273002</v>
      </c>
      <c r="AM199" s="29">
        <v>-143248.22143528226</v>
      </c>
      <c r="AN199" s="24">
        <v>-697.07163715465822</v>
      </c>
      <c r="AO199" s="29">
        <v>3164938.3917830493</v>
      </c>
      <c r="AP199" s="191">
        <v>15401.160057338438</v>
      </c>
      <c r="AQ199" s="186">
        <v>2504230.5209143371</v>
      </c>
      <c r="AR199" s="186">
        <v>12186.036598123294</v>
      </c>
      <c r="AS199" s="186">
        <v>805691.57466037071</v>
      </c>
      <c r="AT199" s="186">
        <v>3920.6402659872051</v>
      </c>
      <c r="AU199" s="186">
        <v>660707.8708687122</v>
      </c>
      <c r="AV199" s="186">
        <v>3215.1234592151441</v>
      </c>
      <c r="AW199" s="186">
        <v>323982.23910281085</v>
      </c>
      <c r="AX199" s="186">
        <v>1576.555908042875</v>
      </c>
      <c r="AY199" s="186">
        <v>178998.53531115229</v>
      </c>
      <c r="AZ199" s="192">
        <v>871.03910127081417</v>
      </c>
      <c r="BA199" s="187">
        <v>-9.0000000000000007E-23</v>
      </c>
      <c r="BB199" s="31" t="s">
        <v>58</v>
      </c>
      <c r="BC199" s="35">
        <v>2</v>
      </c>
    </row>
    <row r="200" spans="1:55">
      <c r="A200" s="1">
        <v>0</v>
      </c>
      <c r="B200" s="3">
        <v>134</v>
      </c>
      <c r="C200" s="16">
        <v>102</v>
      </c>
      <c r="D200" s="18" t="s">
        <v>234</v>
      </c>
      <c r="E200" s="17" t="s">
        <v>235</v>
      </c>
      <c r="F200" s="13" t="s">
        <v>58</v>
      </c>
      <c r="G200" s="20" t="s">
        <v>59</v>
      </c>
      <c r="H200" s="18">
        <v>0</v>
      </c>
      <c r="I200" s="180" t="s">
        <v>351</v>
      </c>
      <c r="J200" s="184" t="s">
        <v>357</v>
      </c>
      <c r="K200" s="181" t="s">
        <v>358</v>
      </c>
      <c r="L200" s="22">
        <v>3</v>
      </c>
      <c r="M200" s="26">
        <v>0.39523619934419213</v>
      </c>
      <c r="N200" s="24">
        <v>107.5</v>
      </c>
      <c r="O200" s="28">
        <v>2388105.5900608315</v>
      </c>
      <c r="P200" s="24">
        <v>22214.935721496109</v>
      </c>
      <c r="Q200" s="28">
        <v>2502673.1616863618</v>
      </c>
      <c r="R200" s="24">
        <v>23280.680573826623</v>
      </c>
      <c r="S200" s="29">
        <v>1711361.091597195</v>
      </c>
      <c r="T200" s="191">
        <v>15919.638061369255</v>
      </c>
      <c r="U200" s="186">
        <v>1513696</v>
      </c>
      <c r="V200" s="186">
        <v>14080.893023255814</v>
      </c>
      <c r="W200" s="186">
        <v>75644.179999999993</v>
      </c>
      <c r="X200" s="186">
        <v>703.6667906976744</v>
      </c>
      <c r="Y200" s="186">
        <v>122020.91159719498</v>
      </c>
      <c r="Z200" s="192">
        <v>1135.078247415767</v>
      </c>
      <c r="AA200" s="187">
        <v>239404.2334202131</v>
      </c>
      <c r="AB200" s="31">
        <v>2227.0161248391914</v>
      </c>
      <c r="AC200" s="29">
        <v>538706.74208803417</v>
      </c>
      <c r="AD200" s="191">
        <v>5011.2255077956661</v>
      </c>
      <c r="AE200" s="186">
        <v>157463.5641926637</v>
      </c>
      <c r="AF200" s="186">
        <v>1464.7773413271038</v>
      </c>
      <c r="AG200" s="186">
        <v>326282.7386759253</v>
      </c>
      <c r="AH200" s="186">
        <v>3035.188266752793</v>
      </c>
      <c r="AI200" s="186">
        <v>54960.439219445187</v>
      </c>
      <c r="AJ200" s="192">
        <v>511.25989971576911</v>
      </c>
      <c r="AK200" s="187">
        <v>13201.094580919675</v>
      </c>
      <c r="AL200" s="31">
        <v>122.80087982250859</v>
      </c>
      <c r="AM200" s="29">
        <v>-114567.57162553021</v>
      </c>
      <c r="AN200" s="24">
        <v>-1065.7448523305134</v>
      </c>
      <c r="AO200" s="29">
        <v>2531265.6747700889</v>
      </c>
      <c r="AP200" s="191">
        <v>23546.657439721756</v>
      </c>
      <c r="AQ200" s="186">
        <v>2002842.3857346918</v>
      </c>
      <c r="AR200" s="186">
        <v>18631.091960322712</v>
      </c>
      <c r="AS200" s="186">
        <v>644378.87090759433</v>
      </c>
      <c r="AT200" s="186">
        <v>5994.2220549543654</v>
      </c>
      <c r="AU200" s="186">
        <v>528423.28903539735</v>
      </c>
      <c r="AV200" s="186">
        <v>4915.5654793990434</v>
      </c>
      <c r="AW200" s="186">
        <v>259115.66658145431</v>
      </c>
      <c r="AX200" s="186">
        <v>2410.3782937809701</v>
      </c>
      <c r="AY200" s="186">
        <v>143160.08470925718</v>
      </c>
      <c r="AZ200" s="192">
        <v>1331.7217182256481</v>
      </c>
      <c r="BA200" s="187">
        <v>-1.8000000000000001E-22</v>
      </c>
      <c r="BB200" s="31" t="s">
        <v>58</v>
      </c>
      <c r="BC200" s="35">
        <v>3</v>
      </c>
    </row>
    <row r="201" spans="1:55">
      <c r="A201" s="1">
        <v>1</v>
      </c>
      <c r="B201" s="3">
        <v>135</v>
      </c>
      <c r="C201" s="16">
        <v>103</v>
      </c>
      <c r="D201" s="18" t="s">
        <v>236</v>
      </c>
      <c r="E201" s="17" t="s">
        <v>237</v>
      </c>
      <c r="F201" s="13" t="s">
        <v>58</v>
      </c>
      <c r="G201" s="20" t="s">
        <v>68</v>
      </c>
      <c r="H201" s="18">
        <v>0</v>
      </c>
      <c r="I201" s="180" t="s">
        <v>351</v>
      </c>
      <c r="J201" s="184" t="s">
        <v>359</v>
      </c>
      <c r="K201" s="181" t="s">
        <v>360</v>
      </c>
      <c r="L201" s="22">
        <v>1</v>
      </c>
      <c r="M201" s="26">
        <v>0.19434337259582482</v>
      </c>
      <c r="N201" s="24">
        <v>58.5</v>
      </c>
      <c r="O201" s="28">
        <v>613566.00537032983</v>
      </c>
      <c r="P201" s="24">
        <v>10488.307784108201</v>
      </c>
      <c r="Q201" s="28">
        <v>662557.79878626531</v>
      </c>
      <c r="R201" s="24">
        <v>11325.774338226756</v>
      </c>
      <c r="S201" s="29">
        <v>424881.744649195</v>
      </c>
      <c r="T201" s="191">
        <v>7262.9358059691431</v>
      </c>
      <c r="U201" s="186">
        <v>406361.9</v>
      </c>
      <c r="V201" s="186">
        <v>6946.3572649572652</v>
      </c>
      <c r="W201" s="186">
        <v>10023.35</v>
      </c>
      <c r="X201" s="186">
        <v>171.33931623931622</v>
      </c>
      <c r="Y201" s="186">
        <v>8496.4946491949468</v>
      </c>
      <c r="Z201" s="192">
        <v>145.23922477256318</v>
      </c>
      <c r="AA201" s="187">
        <v>59811.728531714711</v>
      </c>
      <c r="AB201" s="31">
        <v>1022.4227099438411</v>
      </c>
      <c r="AC201" s="29">
        <v>175511.10138737556</v>
      </c>
      <c r="AD201" s="191">
        <v>3000.1897673055651</v>
      </c>
      <c r="AE201" s="186">
        <v>87511.29508442503</v>
      </c>
      <c r="AF201" s="186">
        <v>1495.9195740927355</v>
      </c>
      <c r="AG201" s="186">
        <v>70405.949367693654</v>
      </c>
      <c r="AH201" s="186">
        <v>1203.5205020118572</v>
      </c>
      <c r="AI201" s="186">
        <v>17593.85693525687</v>
      </c>
      <c r="AJ201" s="192">
        <v>300.74969120097211</v>
      </c>
      <c r="AK201" s="187">
        <v>2353.2242179800783</v>
      </c>
      <c r="AL201" s="31">
        <v>40.226055008206465</v>
      </c>
      <c r="AM201" s="29">
        <v>-48991.793415935535</v>
      </c>
      <c r="AN201" s="24">
        <v>-837.46655411855613</v>
      </c>
      <c r="AO201" s="29">
        <v>650035.23693064391</v>
      </c>
      <c r="AP201" s="191">
        <v>11111.713451805877</v>
      </c>
      <c r="AQ201" s="186">
        <v>404661.57024535269</v>
      </c>
      <c r="AR201" s="186">
        <v>6917.2917990658561</v>
      </c>
      <c r="AS201" s="186">
        <v>246963.20112975253</v>
      </c>
      <c r="AT201" s="186">
        <v>4221.5931817051705</v>
      </c>
      <c r="AU201" s="186">
        <v>245373.6666852913</v>
      </c>
      <c r="AV201" s="186">
        <v>4194.4216527400222</v>
      </c>
      <c r="AW201" s="186">
        <v>38058.766004775396</v>
      </c>
      <c r="AX201" s="186">
        <v>650.57719666282719</v>
      </c>
      <c r="AY201" s="186">
        <v>36469.231560314147</v>
      </c>
      <c r="AZ201" s="192">
        <v>623.4056676976777</v>
      </c>
      <c r="BA201" s="187">
        <v>1E-22</v>
      </c>
      <c r="BB201" s="31" t="s">
        <v>65</v>
      </c>
      <c r="BC201" s="35">
        <v>3</v>
      </c>
    </row>
    <row r="202" spans="1:55" ht="13.5" thickBot="1">
      <c r="A202" s="1">
        <v>0</v>
      </c>
      <c r="B202" s="3">
        <v>135</v>
      </c>
      <c r="C202" s="16">
        <v>103</v>
      </c>
      <c r="D202" s="18" t="s">
        <v>236</v>
      </c>
      <c r="E202" s="17" t="s">
        <v>237</v>
      </c>
      <c r="F202" s="13" t="s">
        <v>58</v>
      </c>
      <c r="G202" s="20" t="s">
        <v>68</v>
      </c>
      <c r="H202" s="18">
        <v>0</v>
      </c>
      <c r="I202" s="180" t="s">
        <v>351</v>
      </c>
      <c r="J202" s="185" t="s">
        <v>361</v>
      </c>
      <c r="K202" s="181" t="s">
        <v>362</v>
      </c>
      <c r="L202" s="22">
        <v>2</v>
      </c>
      <c r="M202" s="26">
        <v>0.80565662740417521</v>
      </c>
      <c r="N202" s="24">
        <v>182</v>
      </c>
      <c r="O202" s="28">
        <v>2543557.3746296703</v>
      </c>
      <c r="P202" s="24">
        <v>13975.589970492694</v>
      </c>
      <c r="Q202" s="28">
        <v>2746654.4112137347</v>
      </c>
      <c r="R202" s="24">
        <v>15091.50775392162</v>
      </c>
      <c r="S202" s="29">
        <v>1761360.7753508049</v>
      </c>
      <c r="T202" s="193">
        <v>9677.8064579714573</v>
      </c>
      <c r="U202" s="194">
        <v>1587109.4</v>
      </c>
      <c r="V202" s="194">
        <v>8720.3813186813186</v>
      </c>
      <c r="W202" s="194">
        <v>52686.11</v>
      </c>
      <c r="X202" s="194">
        <v>289.48412087912089</v>
      </c>
      <c r="Y202" s="194">
        <v>121565.26535080506</v>
      </c>
      <c r="Z202" s="195">
        <v>667.94101841101678</v>
      </c>
      <c r="AA202" s="187">
        <v>247951.42146828529</v>
      </c>
      <c r="AB202" s="31">
        <v>1362.3704476279408</v>
      </c>
      <c r="AC202" s="29">
        <v>727586.84861262445</v>
      </c>
      <c r="AD202" s="193">
        <v>3997.7299374320023</v>
      </c>
      <c r="AE202" s="194">
        <v>362780.85491557501</v>
      </c>
      <c r="AF202" s="194">
        <v>1993.3014006350272</v>
      </c>
      <c r="AG202" s="194">
        <v>291870.10063230636</v>
      </c>
      <c r="AH202" s="194">
        <v>1603.6818716060786</v>
      </c>
      <c r="AI202" s="194">
        <v>72935.893064743126</v>
      </c>
      <c r="AJ202" s="195">
        <v>400.74666519089629</v>
      </c>
      <c r="AK202" s="187">
        <v>9755.3657820199223</v>
      </c>
      <c r="AL202" s="31">
        <v>53.600910890219346</v>
      </c>
      <c r="AM202" s="29">
        <v>-203097.03658406448</v>
      </c>
      <c r="AN202" s="24">
        <v>-1115.9177834289258</v>
      </c>
      <c r="AO202" s="29">
        <v>2694741.7330693565</v>
      </c>
      <c r="AP202" s="193">
        <v>14806.273258622836</v>
      </c>
      <c r="AQ202" s="194">
        <v>1677537.3997546474</v>
      </c>
      <c r="AR202" s="194">
        <v>9217.2384601903705</v>
      </c>
      <c r="AS202" s="194">
        <v>1023793.7988702474</v>
      </c>
      <c r="AT202" s="194">
        <v>5625.2406531332272</v>
      </c>
      <c r="AU202" s="194">
        <v>1017204.3333147087</v>
      </c>
      <c r="AV202" s="194">
        <v>5589.0347984324653</v>
      </c>
      <c r="AW202" s="194">
        <v>157773.82399522464</v>
      </c>
      <c r="AX202" s="194">
        <v>866.88914283090435</v>
      </c>
      <c r="AY202" s="194">
        <v>151184.35843968586</v>
      </c>
      <c r="AZ202" s="195">
        <v>830.68328813014205</v>
      </c>
      <c r="BA202" s="187">
        <v>-1.0000000000000001E-23</v>
      </c>
      <c r="BB202" s="31" t="s">
        <v>65</v>
      </c>
      <c r="BC202" s="35">
        <v>2</v>
      </c>
    </row>
  </sheetData>
  <autoFilter ref="D15:AZ15"/>
  <mergeCells count="3">
    <mergeCell ref="T13:Z13"/>
    <mergeCell ref="AD13:AJ13"/>
    <mergeCell ref="AP13:AZ13"/>
  </mergeCells>
  <conditionalFormatting sqref="A16:XFD202">
    <cfRule type="expression" dxfId="8" priority="8" stopIfTrue="1">
      <formula>$A16=0</formula>
    </cfRule>
  </conditionalFormatting>
  <conditionalFormatting sqref="A107:A122">
    <cfRule type="expression" dxfId="7" priority="6" stopIfTrue="1">
      <formula>$A107=0</formula>
    </cfRule>
  </conditionalFormatting>
  <conditionalFormatting sqref="A123:A138">
    <cfRule type="expression" dxfId="6" priority="5" stopIfTrue="1">
      <formula>$A123=0</formula>
    </cfRule>
  </conditionalFormatting>
  <conditionalFormatting sqref="A139:A154">
    <cfRule type="expression" dxfId="5" priority="4" stopIfTrue="1">
      <formula>$A139=0</formula>
    </cfRule>
  </conditionalFormatting>
  <conditionalFormatting sqref="A155:A170">
    <cfRule type="expression" dxfId="4" priority="3" stopIfTrue="1">
      <formula>$A155=0</formula>
    </cfRule>
  </conditionalFormatting>
  <conditionalFormatting sqref="A171:A186">
    <cfRule type="expression" dxfId="3" priority="2" stopIfTrue="1">
      <formula>$A171=0</formula>
    </cfRule>
  </conditionalFormatting>
  <conditionalFormatting sqref="A187:A202">
    <cfRule type="expression" dxfId="2" priority="1" stopIfTrue="1">
      <formula>$A187=0</formula>
    </cfRule>
  </conditionalFormatting>
  <pageMargins left="0.19685039370078741" right="0.19685039370078741" top="0.39370078740157483" bottom="0.39370078740157483" header="0.51181102362204722" footer="0.19685039370078741"/>
  <pageSetup paperSize="9" scale="66" fitToHeight="0" orientation="landscape" r:id="rId1"/>
  <headerFooter scaleWithDoc="0">
    <oddFooter>&amp;L&amp;8&amp;F/AVFIN/avtro&amp;C&amp;8&amp;P/&amp;N&amp;R&amp;8&amp;A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8"/>
  <sheetViews>
    <sheetView showGridLines="0" topLeftCell="E1" workbookViewId="0">
      <pane ySplit="16" topLeftCell="A17" activePane="bottomLeft" state="frozen"/>
      <selection activeCell="D7" sqref="D7"/>
      <selection pane="bottomLeft" activeCell="D7" sqref="D7"/>
    </sheetView>
  </sheetViews>
  <sheetFormatPr baseColWidth="10" defaultColWidth="8.7109375" defaultRowHeight="12.75"/>
  <cols>
    <col min="1" max="1" width="2" hidden="1" customWidth="1"/>
    <col min="2" max="2" width="6.42578125" hidden="1" customWidth="1"/>
    <col min="3" max="3" width="10.140625" hidden="1" customWidth="1"/>
    <col min="4" max="4" width="10.5703125" hidden="1" customWidth="1"/>
    <col min="5" max="5" width="25.140625" customWidth="1"/>
    <col min="6" max="6" width="24" hidden="1" customWidth="1"/>
    <col min="7" max="7" width="17.85546875" style="43" customWidth="1"/>
    <col min="8" max="8" width="8.28515625" bestFit="1" customWidth="1"/>
    <col min="9" max="9" width="13.5703125" hidden="1" customWidth="1"/>
    <col min="10" max="10" width="5.7109375" hidden="1" customWidth="1"/>
    <col min="11" max="11" width="3.7109375" hidden="1" customWidth="1"/>
    <col min="12" max="12" width="6.7109375" customWidth="1"/>
    <col min="13" max="13" width="18.42578125" hidden="1" customWidth="1"/>
    <col min="14" max="14" width="6.7109375" customWidth="1"/>
    <col min="15" max="15" width="10.7109375" customWidth="1"/>
    <col min="16" max="16" width="8.5703125" customWidth="1"/>
    <col min="17" max="17" width="10.7109375" hidden="1" customWidth="1"/>
    <col min="18" max="18" width="10.7109375" customWidth="1"/>
    <col min="19" max="19" width="10.7109375" hidden="1" customWidth="1"/>
    <col min="20" max="20" width="10.7109375" customWidth="1"/>
    <col min="21" max="21" width="10.7109375" hidden="1" customWidth="1"/>
    <col min="22" max="22" width="10.7109375" customWidth="1"/>
    <col min="23" max="23" width="8.5703125" customWidth="1"/>
    <col min="24" max="24" width="10.7109375" customWidth="1"/>
    <col min="25" max="25" width="8.5703125" customWidth="1"/>
    <col min="26" max="26" width="10.7109375" customWidth="1"/>
    <col min="27" max="27" width="8.5703125" customWidth="1"/>
    <col min="28" max="28" width="10.7109375" customWidth="1"/>
    <col min="29" max="29" width="8.5703125" customWidth="1"/>
    <col min="30" max="31" width="10.7109375" customWidth="1"/>
    <col min="32" max="32" width="8.5703125" customWidth="1"/>
    <col min="33" max="34" width="10.7109375" customWidth="1"/>
  </cols>
  <sheetData>
    <row r="1" spans="2:34">
      <c r="E1" s="6" t="s">
        <v>260</v>
      </c>
    </row>
    <row r="2" spans="2:34">
      <c r="E2" s="1" t="s">
        <v>261</v>
      </c>
    </row>
    <row r="3" spans="2:34">
      <c r="E3" s="1"/>
    </row>
    <row r="4" spans="2:34">
      <c r="E4" s="1"/>
    </row>
    <row r="5" spans="2:34">
      <c r="E5" s="1"/>
    </row>
    <row r="6" spans="2:34">
      <c r="E6" s="1"/>
    </row>
    <row r="7" spans="2:34" ht="20.25">
      <c r="E7" s="179" t="s">
        <v>365</v>
      </c>
    </row>
    <row r="8" spans="2:34">
      <c r="E8" s="5">
        <v>41582</v>
      </c>
    </row>
    <row r="10" spans="2:34" s="43" customFormat="1" ht="11.25">
      <c r="E10" s="120" t="s">
        <v>262</v>
      </c>
      <c r="T10" s="121">
        <f>SUBTOTAL(1,T17:T65536)</f>
        <v>312.36413043478262</v>
      </c>
      <c r="V10" s="121">
        <f>SUBTOTAL(1,V17:V65536)</f>
        <v>587794.93478260865</v>
      </c>
      <c r="X10" s="121">
        <f>SUBTOTAL(1,X17:X65536)</f>
        <v>2070554.5311956522</v>
      </c>
      <c r="AB10" s="121">
        <f>SUBTOTAL(1,AB17:AB65536)</f>
        <v>122598.74869565216</v>
      </c>
      <c r="AD10" s="121">
        <f>SUBTOTAL(1,AD17:AD65536)</f>
        <v>2375200.5108695659</v>
      </c>
      <c r="AE10" s="121">
        <f>SUBTOTAL(1,AE17:AE65536)</f>
        <v>5463678.895652174</v>
      </c>
      <c r="AG10" s="121">
        <f>SUBTOTAL(1,AG17:AG65536)</f>
        <v>4445419.6491304338</v>
      </c>
      <c r="AH10" s="121">
        <f>SUBTOTAL(1,AH17:AH65536)</f>
        <v>567795.55934782606</v>
      </c>
    </row>
    <row r="11" spans="2:34" ht="6" customHeight="1" thickBot="1"/>
    <row r="12" spans="2:34" ht="13.5" hidden="1" thickBot="1">
      <c r="B12" s="36" t="s">
        <v>0</v>
      </c>
      <c r="C12" s="36" t="s">
        <v>263</v>
      </c>
      <c r="D12" s="36" t="s">
        <v>1</v>
      </c>
      <c r="E12" s="36" t="s">
        <v>2</v>
      </c>
      <c r="F12" s="36" t="s">
        <v>3</v>
      </c>
      <c r="G12" s="174" t="s">
        <v>264</v>
      </c>
      <c r="H12" s="36" t="s">
        <v>6</v>
      </c>
      <c r="I12" s="36" t="s">
        <v>8</v>
      </c>
      <c r="J12" s="36" t="s">
        <v>4</v>
      </c>
      <c r="K12" s="36" t="s">
        <v>5</v>
      </c>
      <c r="L12" s="36" t="s">
        <v>14</v>
      </c>
      <c r="M12" s="36" t="s">
        <v>265</v>
      </c>
      <c r="N12" s="36" t="s">
        <v>266</v>
      </c>
      <c r="O12" s="36" t="s">
        <v>12</v>
      </c>
      <c r="P12" s="36" t="s">
        <v>270</v>
      </c>
      <c r="Q12" s="36" t="s">
        <v>267</v>
      </c>
      <c r="R12" s="36" t="s">
        <v>11</v>
      </c>
      <c r="S12" s="36" t="s">
        <v>268</v>
      </c>
      <c r="T12" s="36" t="s">
        <v>10</v>
      </c>
      <c r="U12" s="36" t="s">
        <v>269</v>
      </c>
      <c r="V12" s="36" t="s">
        <v>271</v>
      </c>
      <c r="W12" s="36" t="s">
        <v>272</v>
      </c>
      <c r="X12" s="36" t="s">
        <v>273</v>
      </c>
      <c r="Y12" s="36" t="s">
        <v>274</v>
      </c>
      <c r="Z12" s="36" t="s">
        <v>249</v>
      </c>
      <c r="AA12" s="36" t="s">
        <v>275</v>
      </c>
      <c r="AB12" s="36" t="s">
        <v>276</v>
      </c>
      <c r="AC12" s="36" t="s">
        <v>277</v>
      </c>
      <c r="AD12" s="36" t="s">
        <v>278</v>
      </c>
      <c r="AE12" s="36" t="s">
        <v>279</v>
      </c>
      <c r="AF12" s="36" t="s">
        <v>280</v>
      </c>
      <c r="AG12" s="36" t="s">
        <v>281</v>
      </c>
      <c r="AH12" s="36" t="s">
        <v>282</v>
      </c>
    </row>
    <row r="13" spans="2:34" s="43" customFormat="1" ht="11.25">
      <c r="E13" s="116" t="s">
        <v>238</v>
      </c>
      <c r="F13" s="117"/>
      <c r="G13" s="175" t="s">
        <v>64</v>
      </c>
      <c r="H13" s="118" t="s">
        <v>239</v>
      </c>
      <c r="I13" s="117"/>
      <c r="J13" s="117"/>
      <c r="K13" s="117"/>
      <c r="L13" s="199" t="s">
        <v>243</v>
      </c>
      <c r="M13" s="200"/>
      <c r="N13" s="201"/>
      <c r="O13" s="199" t="s">
        <v>242</v>
      </c>
      <c r="P13" s="201"/>
      <c r="Q13" s="117"/>
      <c r="R13" s="116" t="s">
        <v>241</v>
      </c>
      <c r="S13" s="117"/>
      <c r="T13" s="116" t="s">
        <v>240</v>
      </c>
      <c r="U13" s="117"/>
      <c r="V13" s="199" t="s">
        <v>284</v>
      </c>
      <c r="W13" s="201"/>
      <c r="X13" s="199" t="s">
        <v>285</v>
      </c>
      <c r="Y13" s="200"/>
      <c r="Z13" s="200"/>
      <c r="AA13" s="201"/>
      <c r="AB13" s="199" t="s">
        <v>251</v>
      </c>
      <c r="AC13" s="200"/>
      <c r="AD13" s="199" t="s">
        <v>278</v>
      </c>
      <c r="AE13" s="200"/>
      <c r="AF13" s="201"/>
      <c r="AG13" s="118" t="s">
        <v>255</v>
      </c>
      <c r="AH13" s="116" t="s">
        <v>282</v>
      </c>
    </row>
    <row r="14" spans="2:34" s="43" customFormat="1" ht="11.25">
      <c r="E14" s="48"/>
      <c r="F14" s="54"/>
      <c r="G14" s="48"/>
      <c r="H14" s="53"/>
      <c r="I14" s="54"/>
      <c r="J14" s="54"/>
      <c r="K14" s="54"/>
      <c r="L14" s="76" t="s">
        <v>283</v>
      </c>
      <c r="M14" s="77"/>
      <c r="N14" s="78" t="s">
        <v>245</v>
      </c>
      <c r="O14" s="76" t="s">
        <v>245</v>
      </c>
      <c r="P14" s="78" t="s">
        <v>287</v>
      </c>
      <c r="Q14" s="77"/>
      <c r="R14" s="79"/>
      <c r="S14" s="77"/>
      <c r="T14" s="79"/>
      <c r="U14" s="77"/>
      <c r="V14" s="76" t="s">
        <v>245</v>
      </c>
      <c r="W14" s="78" t="s">
        <v>287</v>
      </c>
      <c r="X14" s="76" t="s">
        <v>245</v>
      </c>
      <c r="Y14" s="77" t="s">
        <v>287</v>
      </c>
      <c r="Z14" s="77"/>
      <c r="AA14" s="78" t="s">
        <v>288</v>
      </c>
      <c r="AB14" s="76" t="s">
        <v>245</v>
      </c>
      <c r="AC14" s="77" t="s">
        <v>287</v>
      </c>
      <c r="AD14" s="76" t="s">
        <v>245</v>
      </c>
      <c r="AE14" s="77" t="s">
        <v>279</v>
      </c>
      <c r="AF14" s="78" t="s">
        <v>287</v>
      </c>
      <c r="AG14" s="119" t="s">
        <v>286</v>
      </c>
      <c r="AH14" s="79"/>
    </row>
    <row r="15" spans="2:34" s="43" customFormat="1" ht="11.25">
      <c r="E15" s="48"/>
      <c r="F15" s="54"/>
      <c r="G15" s="48"/>
      <c r="H15" s="53"/>
      <c r="I15" s="54"/>
      <c r="J15" s="54"/>
      <c r="K15" s="54"/>
      <c r="L15" s="76"/>
      <c r="M15" s="77"/>
      <c r="N15" s="78"/>
      <c r="O15" s="76"/>
      <c r="P15" s="78" t="s">
        <v>242</v>
      </c>
      <c r="Q15" s="77"/>
      <c r="R15" s="79"/>
      <c r="S15" s="77"/>
      <c r="T15" s="79"/>
      <c r="U15" s="77"/>
      <c r="V15" s="76"/>
      <c r="W15" s="78" t="s">
        <v>242</v>
      </c>
      <c r="X15" s="76"/>
      <c r="Y15" s="77" t="s">
        <v>242</v>
      </c>
      <c r="Z15" s="77"/>
      <c r="AA15" s="78" t="s">
        <v>249</v>
      </c>
      <c r="AB15" s="76"/>
      <c r="AC15" s="77" t="s">
        <v>242</v>
      </c>
      <c r="AD15" s="76"/>
      <c r="AE15" s="77"/>
      <c r="AF15" s="78" t="s">
        <v>279</v>
      </c>
      <c r="AG15" s="78"/>
      <c r="AH15" s="79"/>
    </row>
    <row r="16" spans="2:34" s="43" customFormat="1" ht="12" thickBot="1">
      <c r="E16" s="52"/>
      <c r="F16" s="97"/>
      <c r="G16" s="52"/>
      <c r="H16" s="98"/>
      <c r="I16" s="97"/>
      <c r="J16" s="97"/>
      <c r="K16" s="97"/>
      <c r="L16" s="99"/>
      <c r="M16" s="100"/>
      <c r="N16" s="101"/>
      <c r="O16" s="99"/>
      <c r="P16" s="101"/>
      <c r="Q16" s="100"/>
      <c r="R16" s="102"/>
      <c r="S16" s="100"/>
      <c r="T16" s="102"/>
      <c r="U16" s="100"/>
      <c r="V16" s="99"/>
      <c r="W16" s="101"/>
      <c r="X16" s="99"/>
      <c r="Y16" s="100"/>
      <c r="Z16" s="100"/>
      <c r="AA16" s="101"/>
      <c r="AB16" s="99"/>
      <c r="AC16" s="100"/>
      <c r="AD16" s="99"/>
      <c r="AE16" s="100"/>
      <c r="AF16" s="101"/>
      <c r="AG16" s="101"/>
      <c r="AH16" s="102"/>
    </row>
    <row r="17" spans="1:34">
      <c r="A17" s="37">
        <v>1</v>
      </c>
      <c r="B17" s="38">
        <v>4</v>
      </c>
      <c r="C17" s="38">
        <v>20</v>
      </c>
      <c r="D17" s="44">
        <v>36</v>
      </c>
      <c r="E17" s="51" t="s">
        <v>119</v>
      </c>
      <c r="F17" s="80" t="s">
        <v>120</v>
      </c>
      <c r="G17" s="176" t="s">
        <v>121</v>
      </c>
      <c r="H17" s="51" t="s">
        <v>68</v>
      </c>
      <c r="I17" s="81">
        <v>1</v>
      </c>
      <c r="J17" s="82" t="s">
        <v>351</v>
      </c>
      <c r="K17" s="83" t="s">
        <v>58</v>
      </c>
      <c r="L17" s="84">
        <v>51</v>
      </c>
      <c r="M17" s="85">
        <v>35</v>
      </c>
      <c r="N17" s="86">
        <v>86</v>
      </c>
      <c r="O17" s="84">
        <v>54327304.270000003</v>
      </c>
      <c r="P17" s="87">
        <v>2268.5500000000002</v>
      </c>
      <c r="Q17" s="88">
        <v>54327304.270000003</v>
      </c>
      <c r="R17" s="89">
        <v>23948</v>
      </c>
      <c r="S17" s="88">
        <v>23948</v>
      </c>
      <c r="T17" s="90">
        <v>1786.5</v>
      </c>
      <c r="U17" s="91">
        <v>7.4599131451478201E-2</v>
      </c>
      <c r="V17" s="84">
        <v>-282731</v>
      </c>
      <c r="W17" s="92">
        <v>0</v>
      </c>
      <c r="X17" s="84">
        <v>7358977.1799999997</v>
      </c>
      <c r="Y17" s="93">
        <v>0.13545632861565873</v>
      </c>
      <c r="Z17" s="94">
        <v>30292149.07</v>
      </c>
      <c r="AA17" s="92">
        <v>0.24293347966150095</v>
      </c>
      <c r="AB17" s="84">
        <v>15231.77</v>
      </c>
      <c r="AC17" s="95">
        <v>2.8037043627822915E-4</v>
      </c>
      <c r="AD17" s="84">
        <v>14945660.289999999</v>
      </c>
      <c r="AE17" s="94">
        <v>27147943.239999998</v>
      </c>
      <c r="AF17" s="92">
        <v>0.55052643059820983</v>
      </c>
      <c r="AG17" s="96">
        <v>22304637.469999999</v>
      </c>
      <c r="AH17" s="89">
        <v>9475942.7899999991</v>
      </c>
    </row>
    <row r="18" spans="1:34">
      <c r="A18" s="37">
        <v>0</v>
      </c>
      <c r="B18" s="38">
        <v>16</v>
      </c>
      <c r="C18" s="38">
        <v>1</v>
      </c>
      <c r="D18" s="44">
        <v>5</v>
      </c>
      <c r="E18" s="49" t="s">
        <v>70</v>
      </c>
      <c r="F18" s="46" t="s">
        <v>67</v>
      </c>
      <c r="G18" s="177" t="s">
        <v>70</v>
      </c>
      <c r="H18" s="49" t="s">
        <v>63</v>
      </c>
      <c r="I18" s="47">
        <v>2</v>
      </c>
      <c r="J18" s="39" t="s">
        <v>351</v>
      </c>
      <c r="K18" s="45" t="s">
        <v>58</v>
      </c>
      <c r="L18" s="55">
        <v>36</v>
      </c>
      <c r="M18" s="40"/>
      <c r="N18" s="56"/>
      <c r="O18" s="55">
        <v>14733045.369999999</v>
      </c>
      <c r="P18" s="60">
        <v>1905.21</v>
      </c>
      <c r="Q18" s="62">
        <v>0</v>
      </c>
      <c r="R18" s="63">
        <v>7733</v>
      </c>
      <c r="S18" s="62">
        <v>0</v>
      </c>
      <c r="T18" s="65">
        <v>249</v>
      </c>
      <c r="U18" s="67">
        <v>3.2199663778611151E-2</v>
      </c>
      <c r="V18" s="55">
        <v>-313550</v>
      </c>
      <c r="W18" s="68">
        <v>-0.02</v>
      </c>
      <c r="X18" s="55">
        <v>4178580.04</v>
      </c>
      <c r="Y18" s="42">
        <v>0.28361957321522863</v>
      </c>
      <c r="Z18" s="41">
        <v>5982820.4199999999</v>
      </c>
      <c r="AA18" s="68">
        <v>0.69842979508985492</v>
      </c>
      <c r="AB18" s="55">
        <v>6605.07</v>
      </c>
      <c r="AC18" s="72">
        <v>4.4831668091170753E-4</v>
      </c>
      <c r="AD18" s="55">
        <v>-618366.62</v>
      </c>
      <c r="AE18" s="41">
        <v>5384056.4199999999</v>
      </c>
      <c r="AF18" s="68">
        <v>-0.11485143760807767</v>
      </c>
      <c r="AG18" s="74">
        <v>3560213.42</v>
      </c>
      <c r="AH18" s="63">
        <v>0</v>
      </c>
    </row>
    <row r="19" spans="1:34">
      <c r="A19" s="37">
        <v>1</v>
      </c>
      <c r="B19" s="38">
        <v>17</v>
      </c>
      <c r="C19" s="38">
        <v>16</v>
      </c>
      <c r="D19" s="44">
        <v>4</v>
      </c>
      <c r="E19" s="49" t="s">
        <v>66</v>
      </c>
      <c r="F19" s="46" t="s">
        <v>67</v>
      </c>
      <c r="G19" s="177" t="s">
        <v>70</v>
      </c>
      <c r="H19" s="49" t="s">
        <v>68</v>
      </c>
      <c r="I19" s="47">
        <v>1</v>
      </c>
      <c r="J19" s="39" t="s">
        <v>351</v>
      </c>
      <c r="K19" s="45" t="s">
        <v>58</v>
      </c>
      <c r="L19" s="55">
        <v>62</v>
      </c>
      <c r="M19" s="40">
        <v>36</v>
      </c>
      <c r="N19" s="56">
        <v>98</v>
      </c>
      <c r="O19" s="55">
        <v>3510223.16</v>
      </c>
      <c r="P19" s="60">
        <v>1703.16</v>
      </c>
      <c r="Q19" s="62">
        <v>3510223.16</v>
      </c>
      <c r="R19" s="63">
        <v>2061</v>
      </c>
      <c r="S19" s="62">
        <v>2061</v>
      </c>
      <c r="T19" s="65">
        <v>185.5</v>
      </c>
      <c r="U19" s="67">
        <v>9.0004852013585643E-2</v>
      </c>
      <c r="V19" s="55">
        <v>531032</v>
      </c>
      <c r="W19" s="68">
        <v>0.15</v>
      </c>
      <c r="X19" s="55">
        <v>573956.66</v>
      </c>
      <c r="Y19" s="42">
        <v>0.16351002025751549</v>
      </c>
      <c r="Z19" s="41">
        <v>2722118.26</v>
      </c>
      <c r="AA19" s="68">
        <v>0.21084927441763682</v>
      </c>
      <c r="AB19" s="55">
        <v>-49452.959999999999</v>
      </c>
      <c r="AC19" s="72">
        <v>-1.4088266684446352E-2</v>
      </c>
      <c r="AD19" s="55">
        <v>1873444.34</v>
      </c>
      <c r="AE19" s="41">
        <v>2558433.75</v>
      </c>
      <c r="AF19" s="68">
        <v>0.73226220534340591</v>
      </c>
      <c r="AG19" s="74">
        <v>2447401</v>
      </c>
      <c r="AH19" s="63">
        <v>0</v>
      </c>
    </row>
    <row r="20" spans="1:34">
      <c r="A20" s="37">
        <v>0</v>
      </c>
      <c r="B20" s="38">
        <v>18</v>
      </c>
      <c r="C20" s="38">
        <v>1</v>
      </c>
      <c r="D20" s="44">
        <v>25</v>
      </c>
      <c r="E20" s="49" t="s">
        <v>101</v>
      </c>
      <c r="F20" s="46" t="s">
        <v>102</v>
      </c>
      <c r="G20" s="177" t="s">
        <v>101</v>
      </c>
      <c r="H20" s="49" t="s">
        <v>59</v>
      </c>
      <c r="I20" s="47">
        <v>3</v>
      </c>
      <c r="J20" s="39" t="s">
        <v>351</v>
      </c>
      <c r="K20" s="45" t="s">
        <v>58</v>
      </c>
      <c r="L20" s="55">
        <v>100</v>
      </c>
      <c r="M20" s="40"/>
      <c r="N20" s="56">
        <v>100</v>
      </c>
      <c r="O20" s="55">
        <v>7543690.9000000004</v>
      </c>
      <c r="P20" s="60">
        <v>1730.6</v>
      </c>
      <c r="Q20" s="62">
        <v>7543690.9000000004</v>
      </c>
      <c r="R20" s="63">
        <v>4359</v>
      </c>
      <c r="S20" s="62">
        <v>4359</v>
      </c>
      <c r="T20" s="65">
        <v>572.5</v>
      </c>
      <c r="U20" s="67">
        <v>0.13133746272080754</v>
      </c>
      <c r="V20" s="55">
        <v>2103257</v>
      </c>
      <c r="W20" s="68">
        <v>0.27</v>
      </c>
      <c r="X20" s="55">
        <v>3362825.95</v>
      </c>
      <c r="Y20" s="42">
        <v>0.44577992319383075</v>
      </c>
      <c r="Z20" s="41">
        <v>11010800.960000001</v>
      </c>
      <c r="AA20" s="68">
        <v>0.30541156471872144</v>
      </c>
      <c r="AB20" s="55">
        <v>144768.32999999999</v>
      </c>
      <c r="AC20" s="72">
        <v>1.9190649765355575E-2</v>
      </c>
      <c r="AD20" s="55">
        <v>1571024.7</v>
      </c>
      <c r="AE20" s="41">
        <v>10485187.550000001</v>
      </c>
      <c r="AF20" s="68">
        <v>0.14983277051634616</v>
      </c>
      <c r="AG20" s="74">
        <v>4933850.6500000004</v>
      </c>
      <c r="AH20" s="63">
        <v>2520306.9</v>
      </c>
    </row>
    <row r="21" spans="1:34">
      <c r="A21" s="37">
        <v>1</v>
      </c>
      <c r="B21" s="38">
        <v>20</v>
      </c>
      <c r="C21" s="38">
        <v>1</v>
      </c>
      <c r="D21" s="44">
        <v>37</v>
      </c>
      <c r="E21" s="49" t="s">
        <v>121</v>
      </c>
      <c r="F21" s="46" t="s">
        <v>120</v>
      </c>
      <c r="G21" s="177" t="s">
        <v>121</v>
      </c>
      <c r="H21" s="49" t="s">
        <v>63</v>
      </c>
      <c r="I21" s="47">
        <v>2</v>
      </c>
      <c r="J21" s="39" t="s">
        <v>351</v>
      </c>
      <c r="K21" s="45" t="s">
        <v>58</v>
      </c>
      <c r="L21" s="55">
        <v>35</v>
      </c>
      <c r="M21" s="40"/>
      <c r="N21" s="56"/>
      <c r="O21" s="55">
        <v>66581022.850000001</v>
      </c>
      <c r="P21" s="60">
        <v>2161.79</v>
      </c>
      <c r="Q21" s="62">
        <v>0</v>
      </c>
      <c r="R21" s="63">
        <v>30799</v>
      </c>
      <c r="S21" s="62">
        <v>0</v>
      </c>
      <c r="T21" s="65">
        <v>887</v>
      </c>
      <c r="U21" s="67">
        <v>2.8799636351829607E-2</v>
      </c>
      <c r="V21" s="55">
        <v>-3612242</v>
      </c>
      <c r="W21" s="68">
        <v>-0.05</v>
      </c>
      <c r="X21" s="55">
        <v>8287595.2199999997</v>
      </c>
      <c r="Y21" s="42">
        <v>0.12447383451394366</v>
      </c>
      <c r="Z21" s="41">
        <v>23125527.02</v>
      </c>
      <c r="AA21" s="68">
        <v>0.35837432862967894</v>
      </c>
      <c r="AB21" s="55">
        <v>1072539.67</v>
      </c>
      <c r="AC21" s="72">
        <v>1.6108789322992506E-2</v>
      </c>
      <c r="AD21" s="55">
        <v>3693826.73</v>
      </c>
      <c r="AE21" s="41">
        <v>20286776.100000001</v>
      </c>
      <c r="AF21" s="68">
        <v>0.18208051943748715</v>
      </c>
      <c r="AG21" s="74">
        <v>11981421.949999999</v>
      </c>
      <c r="AH21" s="63">
        <v>379464.45</v>
      </c>
    </row>
    <row r="22" spans="1:34">
      <c r="A22" s="37">
        <v>0</v>
      </c>
      <c r="B22" s="38">
        <v>24</v>
      </c>
      <c r="C22" s="38">
        <v>1</v>
      </c>
      <c r="D22" s="44">
        <v>87</v>
      </c>
      <c r="E22" s="49" t="s">
        <v>209</v>
      </c>
      <c r="F22" s="46" t="s">
        <v>208</v>
      </c>
      <c r="G22" s="177" t="s">
        <v>209</v>
      </c>
      <c r="H22" s="49" t="s">
        <v>63</v>
      </c>
      <c r="I22" s="47">
        <v>2</v>
      </c>
      <c r="J22" s="39" t="s">
        <v>351</v>
      </c>
      <c r="K22" s="45" t="s">
        <v>58</v>
      </c>
      <c r="L22" s="55">
        <v>38</v>
      </c>
      <c r="M22" s="40"/>
      <c r="N22" s="56"/>
      <c r="O22" s="55">
        <v>10747618.5</v>
      </c>
      <c r="P22" s="60">
        <v>1872.08</v>
      </c>
      <c r="Q22" s="62">
        <v>0</v>
      </c>
      <c r="R22" s="63">
        <v>5741</v>
      </c>
      <c r="S22" s="62">
        <v>0</v>
      </c>
      <c r="T22" s="65">
        <v>160</v>
      </c>
      <c r="U22" s="67">
        <v>2.7869709109911166E-2</v>
      </c>
      <c r="V22" s="55">
        <v>-259184</v>
      </c>
      <c r="W22" s="68">
        <v>-0.02</v>
      </c>
      <c r="X22" s="55">
        <v>1307908.01</v>
      </c>
      <c r="Y22" s="42">
        <v>0.12169282060021018</v>
      </c>
      <c r="Z22" s="41">
        <v>4082986.52</v>
      </c>
      <c r="AA22" s="68">
        <v>0.32033120942069632</v>
      </c>
      <c r="AB22" s="55">
        <v>16279.75</v>
      </c>
      <c r="AC22" s="72">
        <v>1.5147309145742381E-3</v>
      </c>
      <c r="AD22" s="55">
        <v>3965915.09</v>
      </c>
      <c r="AE22" s="41">
        <v>3920999.6</v>
      </c>
      <c r="AF22" s="68">
        <v>1.0114551121096773</v>
      </c>
      <c r="AG22" s="74">
        <v>5273823.0999999996</v>
      </c>
      <c r="AH22" s="63">
        <v>51673.599999999999</v>
      </c>
    </row>
    <row r="23" spans="1:34">
      <c r="A23" s="37">
        <v>1</v>
      </c>
      <c r="B23" s="38">
        <v>25</v>
      </c>
      <c r="C23" s="38">
        <v>1</v>
      </c>
      <c r="D23" s="44">
        <v>91</v>
      </c>
      <c r="E23" s="49" t="s">
        <v>214</v>
      </c>
      <c r="F23" s="46" t="s">
        <v>213</v>
      </c>
      <c r="G23" s="177" t="s">
        <v>214</v>
      </c>
      <c r="H23" s="49" t="s">
        <v>63</v>
      </c>
      <c r="I23" s="47">
        <v>2</v>
      </c>
      <c r="J23" s="39" t="s">
        <v>351</v>
      </c>
      <c r="K23" s="45" t="s">
        <v>58</v>
      </c>
      <c r="L23" s="55">
        <v>39</v>
      </c>
      <c r="M23" s="40"/>
      <c r="N23" s="56"/>
      <c r="O23" s="55">
        <v>9637945.1699999999</v>
      </c>
      <c r="P23" s="60">
        <v>1489.63</v>
      </c>
      <c r="Q23" s="62">
        <v>0</v>
      </c>
      <c r="R23" s="63">
        <v>6470</v>
      </c>
      <c r="S23" s="62">
        <v>0</v>
      </c>
      <c r="T23" s="65">
        <v>213</v>
      </c>
      <c r="U23" s="67">
        <v>3.2921174652241113E-2</v>
      </c>
      <c r="V23" s="55">
        <v>839339</v>
      </c>
      <c r="W23" s="68">
        <v>0.08</v>
      </c>
      <c r="X23" s="55">
        <v>1007818.05</v>
      </c>
      <c r="Y23" s="42">
        <v>0.10456773017728217</v>
      </c>
      <c r="Z23" s="41">
        <v>4598130.4000000004</v>
      </c>
      <c r="AA23" s="68">
        <v>0.21917996279531349</v>
      </c>
      <c r="AB23" s="55">
        <v>449331.26</v>
      </c>
      <c r="AC23" s="72">
        <v>4.6621064145356619E-2</v>
      </c>
      <c r="AD23" s="55">
        <v>2086891.34</v>
      </c>
      <c r="AE23" s="41">
        <v>4758402.57</v>
      </c>
      <c r="AF23" s="68">
        <v>0.43856973202668725</v>
      </c>
      <c r="AG23" s="74">
        <v>3094709.39</v>
      </c>
      <c r="AH23" s="63">
        <v>0</v>
      </c>
    </row>
    <row r="24" spans="1:34">
      <c r="A24" s="37">
        <v>1</v>
      </c>
      <c r="B24" s="38">
        <v>26</v>
      </c>
      <c r="C24" s="38">
        <v>1</v>
      </c>
      <c r="D24" s="44">
        <v>101</v>
      </c>
      <c r="E24" s="49" t="s">
        <v>233</v>
      </c>
      <c r="F24" s="46" t="s">
        <v>232</v>
      </c>
      <c r="G24" s="177" t="s">
        <v>233</v>
      </c>
      <c r="H24" s="49" t="s">
        <v>63</v>
      </c>
      <c r="I24" s="47">
        <v>2</v>
      </c>
      <c r="J24" s="39" t="s">
        <v>351</v>
      </c>
      <c r="K24" s="45" t="s">
        <v>58</v>
      </c>
      <c r="L24" s="55">
        <v>35</v>
      </c>
      <c r="M24" s="40"/>
      <c r="N24" s="56"/>
      <c r="O24" s="55">
        <v>31179792.620000001</v>
      </c>
      <c r="P24" s="60">
        <v>2017.32</v>
      </c>
      <c r="Q24" s="62">
        <v>0</v>
      </c>
      <c r="R24" s="63">
        <v>15456</v>
      </c>
      <c r="S24" s="62">
        <v>0</v>
      </c>
      <c r="T24" s="65">
        <v>486</v>
      </c>
      <c r="U24" s="67">
        <v>3.1444099378881991E-2</v>
      </c>
      <c r="V24" s="55">
        <v>-1021023</v>
      </c>
      <c r="W24" s="68">
        <v>-0.03</v>
      </c>
      <c r="X24" s="55">
        <v>5070535.5</v>
      </c>
      <c r="Y24" s="42">
        <v>0.16262248956548706</v>
      </c>
      <c r="Z24" s="41">
        <v>12314113.890000001</v>
      </c>
      <c r="AA24" s="68">
        <v>0.4117661689094545</v>
      </c>
      <c r="AB24" s="55">
        <v>-625357.19999999995</v>
      </c>
      <c r="AC24" s="72">
        <v>-2.0056490035757015E-2</v>
      </c>
      <c r="AD24" s="55">
        <v>10303966.5</v>
      </c>
      <c r="AE24" s="41">
        <v>9909136.4199999999</v>
      </c>
      <c r="AF24" s="68">
        <v>1.039845054429072</v>
      </c>
      <c r="AG24" s="74">
        <v>15374502</v>
      </c>
      <c r="AH24" s="63">
        <v>56338.05</v>
      </c>
    </row>
    <row r="25" spans="1:34">
      <c r="A25" s="37">
        <v>0</v>
      </c>
      <c r="B25" s="38">
        <v>27</v>
      </c>
      <c r="C25" s="38">
        <v>26</v>
      </c>
      <c r="D25" s="44">
        <v>100</v>
      </c>
      <c r="E25" s="49" t="s">
        <v>231</v>
      </c>
      <c r="F25" s="46" t="s">
        <v>232</v>
      </c>
      <c r="G25" s="177" t="s">
        <v>233</v>
      </c>
      <c r="H25" s="49" t="s">
        <v>68</v>
      </c>
      <c r="I25" s="47">
        <v>1</v>
      </c>
      <c r="J25" s="39" t="s">
        <v>351</v>
      </c>
      <c r="K25" s="45" t="s">
        <v>58</v>
      </c>
      <c r="L25" s="55">
        <v>49</v>
      </c>
      <c r="M25" s="40">
        <v>35</v>
      </c>
      <c r="N25" s="56">
        <v>84</v>
      </c>
      <c r="O25" s="55">
        <v>22831318.170000002</v>
      </c>
      <c r="P25" s="60">
        <v>2144.59</v>
      </c>
      <c r="Q25" s="62">
        <v>22831318.170000002</v>
      </c>
      <c r="R25" s="63">
        <v>10646</v>
      </c>
      <c r="S25" s="62">
        <v>10646</v>
      </c>
      <c r="T25" s="65">
        <v>789</v>
      </c>
      <c r="U25" s="67">
        <v>7.4112342663911326E-2</v>
      </c>
      <c r="V25" s="55">
        <v>109631</v>
      </c>
      <c r="W25" s="68">
        <v>0</v>
      </c>
      <c r="X25" s="55">
        <v>7040909.6900000004</v>
      </c>
      <c r="Y25" s="42">
        <v>0.30838822522528053</v>
      </c>
      <c r="Z25" s="41">
        <v>11706505.810000001</v>
      </c>
      <c r="AA25" s="68">
        <v>0.60145271392471977</v>
      </c>
      <c r="AB25" s="55">
        <v>333819.12</v>
      </c>
      <c r="AC25" s="72">
        <v>1.4621105864953221E-2</v>
      </c>
      <c r="AD25" s="55">
        <v>3857098.31</v>
      </c>
      <c r="AE25" s="41">
        <v>11068400.34</v>
      </c>
      <c r="AF25" s="68">
        <v>0.34847838816065085</v>
      </c>
      <c r="AG25" s="74">
        <v>10898008</v>
      </c>
      <c r="AH25" s="63">
        <v>48740.95</v>
      </c>
    </row>
    <row r="26" spans="1:34">
      <c r="A26" s="37">
        <v>1</v>
      </c>
      <c r="B26" s="38">
        <v>28</v>
      </c>
      <c r="C26" s="38">
        <v>1</v>
      </c>
      <c r="D26" s="44">
        <v>92</v>
      </c>
      <c r="E26" s="49" t="s">
        <v>215</v>
      </c>
      <c r="F26" s="46" t="s">
        <v>216</v>
      </c>
      <c r="G26" s="177" t="s">
        <v>215</v>
      </c>
      <c r="H26" s="49" t="s">
        <v>59</v>
      </c>
      <c r="I26" s="47">
        <v>3</v>
      </c>
      <c r="J26" s="39" t="s">
        <v>351</v>
      </c>
      <c r="K26" s="45" t="s">
        <v>58</v>
      </c>
      <c r="L26" s="55">
        <v>102</v>
      </c>
      <c r="M26" s="40"/>
      <c r="N26" s="56">
        <v>102</v>
      </c>
      <c r="O26" s="55">
        <v>10328858.92</v>
      </c>
      <c r="P26" s="60">
        <v>2172.66</v>
      </c>
      <c r="Q26" s="62">
        <v>10328858.92</v>
      </c>
      <c r="R26" s="63">
        <v>4754</v>
      </c>
      <c r="S26" s="62">
        <v>4754</v>
      </c>
      <c r="T26" s="65">
        <v>495.5</v>
      </c>
      <c r="U26" s="67">
        <v>0.10422801851072781</v>
      </c>
      <c r="V26" s="55">
        <v>-527101</v>
      </c>
      <c r="W26" s="68">
        <v>-0.05</v>
      </c>
      <c r="X26" s="55">
        <v>4259952.97</v>
      </c>
      <c r="Y26" s="42">
        <v>0.41243209951792043</v>
      </c>
      <c r="Z26" s="41">
        <v>10416479.34</v>
      </c>
      <c r="AA26" s="68">
        <v>0.40896283964597197</v>
      </c>
      <c r="AB26" s="55">
        <v>800513.09</v>
      </c>
      <c r="AC26" s="72">
        <v>7.7502567921607368E-2</v>
      </c>
      <c r="AD26" s="55">
        <v>11495052.029999999</v>
      </c>
      <c r="AE26" s="41">
        <v>10451499.300000001</v>
      </c>
      <c r="AF26" s="68">
        <v>1.0998471798204108</v>
      </c>
      <c r="AG26" s="74">
        <v>15755005</v>
      </c>
      <c r="AH26" s="63">
        <v>1811342.45</v>
      </c>
    </row>
    <row r="27" spans="1:34">
      <c r="A27" s="37">
        <v>0</v>
      </c>
      <c r="B27" s="38">
        <v>31</v>
      </c>
      <c r="C27" s="38">
        <v>1</v>
      </c>
      <c r="D27" s="44">
        <v>3</v>
      </c>
      <c r="E27" s="49" t="s">
        <v>61</v>
      </c>
      <c r="F27" s="46" t="s">
        <v>62</v>
      </c>
      <c r="G27" s="177" t="s">
        <v>61</v>
      </c>
      <c r="H27" s="49" t="s">
        <v>63</v>
      </c>
      <c r="I27" s="47">
        <v>2</v>
      </c>
      <c r="J27" s="39" t="s">
        <v>351</v>
      </c>
      <c r="K27" s="45" t="s">
        <v>58</v>
      </c>
      <c r="L27" s="55">
        <v>35</v>
      </c>
      <c r="M27" s="40"/>
      <c r="N27" s="56"/>
      <c r="O27" s="55">
        <v>11513646.17</v>
      </c>
      <c r="P27" s="60">
        <v>1296.43</v>
      </c>
      <c r="Q27" s="62">
        <v>0</v>
      </c>
      <c r="R27" s="63">
        <v>8881</v>
      </c>
      <c r="S27" s="62">
        <v>0</v>
      </c>
      <c r="T27" s="65">
        <v>300</v>
      </c>
      <c r="U27" s="67">
        <v>3.3779979732012168E-2</v>
      </c>
      <c r="V27" s="55">
        <v>1679186</v>
      </c>
      <c r="W27" s="68">
        <v>0.14000000000000001</v>
      </c>
      <c r="X27" s="55">
        <v>1827555.41</v>
      </c>
      <c r="Y27" s="42">
        <v>0.15872950957637427</v>
      </c>
      <c r="Z27" s="41">
        <v>6077072.8899999997</v>
      </c>
      <c r="AA27" s="68">
        <v>0.30072955238159071</v>
      </c>
      <c r="AB27" s="55">
        <v>61122.68</v>
      </c>
      <c r="AC27" s="72">
        <v>5.3087162048857713E-3</v>
      </c>
      <c r="AD27" s="55">
        <v>-598749.41</v>
      </c>
      <c r="AE27" s="41">
        <v>5706214.1799999997</v>
      </c>
      <c r="AF27" s="68">
        <v>-0.10492936141419074</v>
      </c>
      <c r="AG27" s="74">
        <v>1228806</v>
      </c>
      <c r="AH27" s="63">
        <v>673094.95</v>
      </c>
    </row>
    <row r="28" spans="1:34">
      <c r="A28" s="37">
        <v>1</v>
      </c>
      <c r="B28" s="38">
        <v>37</v>
      </c>
      <c r="C28" s="38">
        <v>1</v>
      </c>
      <c r="D28" s="44">
        <v>10</v>
      </c>
      <c r="E28" s="49" t="s">
        <v>77</v>
      </c>
      <c r="F28" s="46" t="s">
        <v>76</v>
      </c>
      <c r="G28" s="177" t="s">
        <v>77</v>
      </c>
      <c r="H28" s="49" t="s">
        <v>63</v>
      </c>
      <c r="I28" s="47">
        <v>2</v>
      </c>
      <c r="J28" s="39" t="s">
        <v>351</v>
      </c>
      <c r="K28" s="45" t="s">
        <v>58</v>
      </c>
      <c r="L28" s="55">
        <v>38</v>
      </c>
      <c r="M28" s="40"/>
      <c r="N28" s="56"/>
      <c r="O28" s="55">
        <v>30141354.43</v>
      </c>
      <c r="P28" s="60">
        <v>1802.92</v>
      </c>
      <c r="Q28" s="62">
        <v>0</v>
      </c>
      <c r="R28" s="63">
        <v>16718</v>
      </c>
      <c r="S28" s="62">
        <v>0</v>
      </c>
      <c r="T28" s="65">
        <v>522.5</v>
      </c>
      <c r="U28" s="67">
        <v>3.1253738485464769E-2</v>
      </c>
      <c r="V28" s="55">
        <v>-374942</v>
      </c>
      <c r="W28" s="68">
        <v>-0.01</v>
      </c>
      <c r="X28" s="55">
        <v>146733.15</v>
      </c>
      <c r="Y28" s="42">
        <v>4.8681671004789026E-3</v>
      </c>
      <c r="Z28" s="41">
        <v>14158664.460000001</v>
      </c>
      <c r="AA28" s="68">
        <v>1.0363488054578842E-2</v>
      </c>
      <c r="AB28" s="55">
        <v>-171841.65</v>
      </c>
      <c r="AC28" s="72">
        <v>-5.7011920416212029E-3</v>
      </c>
      <c r="AD28" s="55">
        <v>31151618.079999998</v>
      </c>
      <c r="AE28" s="41">
        <v>11284011.939999999</v>
      </c>
      <c r="AF28" s="68">
        <v>2.7606863804860526</v>
      </c>
      <c r="AG28" s="74">
        <v>31298351.23</v>
      </c>
      <c r="AH28" s="63">
        <v>5387892.7000000002</v>
      </c>
    </row>
    <row r="29" spans="1:34">
      <c r="A29" s="37">
        <v>0</v>
      </c>
      <c r="B29" s="38">
        <v>39</v>
      </c>
      <c r="C29" s="38">
        <v>24</v>
      </c>
      <c r="D29" s="44">
        <v>12</v>
      </c>
      <c r="E29" s="49" t="s">
        <v>80</v>
      </c>
      <c r="F29" s="46" t="s">
        <v>81</v>
      </c>
      <c r="G29" s="177" t="s">
        <v>209</v>
      </c>
      <c r="H29" s="49" t="s">
        <v>68</v>
      </c>
      <c r="I29" s="47">
        <v>1</v>
      </c>
      <c r="J29" s="39" t="s">
        <v>351</v>
      </c>
      <c r="K29" s="45" t="s">
        <v>82</v>
      </c>
      <c r="L29" s="55">
        <v>57</v>
      </c>
      <c r="M29" s="40">
        <v>38</v>
      </c>
      <c r="N29" s="56">
        <v>95</v>
      </c>
      <c r="O29" s="55">
        <v>1835490.3</v>
      </c>
      <c r="P29" s="60">
        <v>2139.2600000000002</v>
      </c>
      <c r="Q29" s="62">
        <v>1835490.3</v>
      </c>
      <c r="R29" s="63">
        <v>858</v>
      </c>
      <c r="S29" s="62">
        <v>858</v>
      </c>
      <c r="T29" s="65">
        <v>48</v>
      </c>
      <c r="U29" s="67">
        <v>5.5944055944055944E-2</v>
      </c>
      <c r="V29" s="55">
        <v>-96749</v>
      </c>
      <c r="W29" s="68">
        <v>-0.05</v>
      </c>
      <c r="X29" s="55">
        <v>815076.38</v>
      </c>
      <c r="Y29" s="42">
        <v>0.44406466217772989</v>
      </c>
      <c r="Z29" s="41">
        <v>989876.4</v>
      </c>
      <c r="AA29" s="68">
        <v>0.82341227652260418</v>
      </c>
      <c r="AB29" s="55">
        <v>118031.05</v>
      </c>
      <c r="AC29" s="72">
        <v>6.4304916239546456E-2</v>
      </c>
      <c r="AD29" s="55">
        <v>-630875.38</v>
      </c>
      <c r="AE29" s="41">
        <v>889499</v>
      </c>
      <c r="AF29" s="68">
        <v>-0.7092479924092101</v>
      </c>
      <c r="AG29" s="74">
        <v>184201</v>
      </c>
      <c r="AH29" s="63">
        <v>90700</v>
      </c>
    </row>
    <row r="30" spans="1:34">
      <c r="A30" s="37">
        <v>1</v>
      </c>
      <c r="B30" s="38">
        <v>40</v>
      </c>
      <c r="C30" s="38">
        <v>31</v>
      </c>
      <c r="D30" s="44">
        <v>13</v>
      </c>
      <c r="E30" s="49" t="s">
        <v>83</v>
      </c>
      <c r="F30" s="46" t="s">
        <v>84</v>
      </c>
      <c r="G30" s="177" t="s">
        <v>61</v>
      </c>
      <c r="H30" s="49" t="s">
        <v>68</v>
      </c>
      <c r="I30" s="47">
        <v>1</v>
      </c>
      <c r="J30" s="39" t="s">
        <v>351</v>
      </c>
      <c r="K30" s="45" t="s">
        <v>58</v>
      </c>
      <c r="L30" s="55">
        <v>65</v>
      </c>
      <c r="M30" s="40">
        <v>35</v>
      </c>
      <c r="N30" s="56">
        <v>100</v>
      </c>
      <c r="O30" s="55">
        <v>2096963.25</v>
      </c>
      <c r="P30" s="60">
        <v>1890.85</v>
      </c>
      <c r="Q30" s="62">
        <v>2096963.25</v>
      </c>
      <c r="R30" s="63">
        <v>1109</v>
      </c>
      <c r="S30" s="62">
        <v>1109</v>
      </c>
      <c r="T30" s="65">
        <v>82.5</v>
      </c>
      <c r="U30" s="67">
        <v>7.4391343552750233E-2</v>
      </c>
      <c r="V30" s="55">
        <v>123061</v>
      </c>
      <c r="W30" s="68">
        <v>0.05</v>
      </c>
      <c r="X30" s="55">
        <v>431649.33</v>
      </c>
      <c r="Y30" s="42">
        <v>0.20584496652480677</v>
      </c>
      <c r="Z30" s="41">
        <v>1468122.71</v>
      </c>
      <c r="AA30" s="68">
        <v>0.29401447648745932</v>
      </c>
      <c r="AB30" s="55">
        <v>170436.79</v>
      </c>
      <c r="AC30" s="72">
        <v>8.1277909853689628E-2</v>
      </c>
      <c r="AD30" s="55">
        <v>1991158.12</v>
      </c>
      <c r="AE30" s="41">
        <v>1508584.2</v>
      </c>
      <c r="AF30" s="68">
        <v>1.3198853070315864</v>
      </c>
      <c r="AG30" s="74">
        <v>2422807.4500000002</v>
      </c>
      <c r="AH30" s="63">
        <v>987837.2</v>
      </c>
    </row>
    <row r="31" spans="1:34">
      <c r="A31" s="37">
        <v>1</v>
      </c>
      <c r="B31" s="38">
        <v>41</v>
      </c>
      <c r="C31" s="38">
        <v>1</v>
      </c>
      <c r="D31" s="44">
        <v>15</v>
      </c>
      <c r="E31" s="49" t="s">
        <v>85</v>
      </c>
      <c r="F31" s="46" t="s">
        <v>86</v>
      </c>
      <c r="G31" s="177" t="s">
        <v>85</v>
      </c>
      <c r="H31" s="49" t="s">
        <v>59</v>
      </c>
      <c r="I31" s="47">
        <v>3</v>
      </c>
      <c r="J31" s="39" t="s">
        <v>351</v>
      </c>
      <c r="K31" s="45" t="s">
        <v>58</v>
      </c>
      <c r="L31" s="55">
        <v>100</v>
      </c>
      <c r="M31" s="40"/>
      <c r="N31" s="56">
        <v>100</v>
      </c>
      <c r="O31" s="55">
        <v>4258939.33</v>
      </c>
      <c r="P31" s="60">
        <v>1592.12</v>
      </c>
      <c r="Q31" s="62">
        <v>4258939.33</v>
      </c>
      <c r="R31" s="63">
        <v>2675</v>
      </c>
      <c r="S31" s="62">
        <v>2675</v>
      </c>
      <c r="T31" s="65">
        <v>339</v>
      </c>
      <c r="U31" s="67">
        <v>0.12672897196261684</v>
      </c>
      <c r="V31" s="55">
        <v>1421589</v>
      </c>
      <c r="W31" s="68">
        <v>0.33</v>
      </c>
      <c r="X31" s="55">
        <v>2859926.82</v>
      </c>
      <c r="Y31" s="42">
        <v>0.67151151927773534</v>
      </c>
      <c r="Z31" s="41">
        <v>6050585.4900000002</v>
      </c>
      <c r="AA31" s="68">
        <v>0.47266943417735258</v>
      </c>
      <c r="AB31" s="55">
        <v>275965.86</v>
      </c>
      <c r="AC31" s="72">
        <v>6.4796851661185789E-2</v>
      </c>
      <c r="AD31" s="55">
        <v>221230.78</v>
      </c>
      <c r="AE31" s="41">
        <v>5885342.9500000002</v>
      </c>
      <c r="AF31" s="68">
        <v>3.7590125482831888E-2</v>
      </c>
      <c r="AG31" s="74">
        <v>3081157.6</v>
      </c>
      <c r="AH31" s="63">
        <v>53838.3</v>
      </c>
    </row>
    <row r="32" spans="1:34">
      <c r="A32" s="37">
        <v>0</v>
      </c>
      <c r="B32" s="38">
        <v>45</v>
      </c>
      <c r="C32" s="38">
        <v>85</v>
      </c>
      <c r="D32" s="44">
        <v>17</v>
      </c>
      <c r="E32" s="49" t="s">
        <v>89</v>
      </c>
      <c r="F32" s="46" t="s">
        <v>90</v>
      </c>
      <c r="G32" s="177" t="s">
        <v>151</v>
      </c>
      <c r="H32" s="49" t="s">
        <v>68</v>
      </c>
      <c r="I32" s="47">
        <v>1</v>
      </c>
      <c r="J32" s="39" t="s">
        <v>351</v>
      </c>
      <c r="K32" s="45" t="s">
        <v>58</v>
      </c>
      <c r="L32" s="55">
        <v>35</v>
      </c>
      <c r="M32" s="40">
        <v>32</v>
      </c>
      <c r="N32" s="56">
        <v>67</v>
      </c>
      <c r="O32" s="55">
        <v>9262625.9800000004</v>
      </c>
      <c r="P32" s="60">
        <v>4389.87</v>
      </c>
      <c r="Q32" s="62">
        <v>9262625.9800000004</v>
      </c>
      <c r="R32" s="63">
        <v>2110</v>
      </c>
      <c r="S32" s="62">
        <v>2110</v>
      </c>
      <c r="T32" s="65">
        <v>155.5</v>
      </c>
      <c r="U32" s="67">
        <v>7.3696682464454974E-2</v>
      </c>
      <c r="V32" s="55">
        <v>-1146189</v>
      </c>
      <c r="W32" s="68">
        <v>-0.12</v>
      </c>
      <c r="X32" s="55">
        <v>5301404.5599999996</v>
      </c>
      <c r="Y32" s="42">
        <v>0.57234358501000382</v>
      </c>
      <c r="Z32" s="41">
        <v>3964901.2</v>
      </c>
      <c r="AA32" s="68">
        <v>1.3370836478850971</v>
      </c>
      <c r="AB32" s="55">
        <v>-643870.97</v>
      </c>
      <c r="AC32" s="72">
        <v>-6.951278950378173E-2</v>
      </c>
      <c r="AD32" s="55">
        <v>-3681841.96</v>
      </c>
      <c r="AE32" s="41">
        <v>1911723.27</v>
      </c>
      <c r="AF32" s="68">
        <v>-1.9259283065587207</v>
      </c>
      <c r="AG32" s="74">
        <v>1619562.6</v>
      </c>
      <c r="AH32" s="63">
        <v>860019.05</v>
      </c>
    </row>
    <row r="33" spans="1:34">
      <c r="A33" s="37">
        <v>1</v>
      </c>
      <c r="B33" s="38">
        <v>46</v>
      </c>
      <c r="C33" s="38">
        <v>31</v>
      </c>
      <c r="D33" s="44">
        <v>18</v>
      </c>
      <c r="E33" s="49" t="s">
        <v>91</v>
      </c>
      <c r="F33" s="46" t="s">
        <v>92</v>
      </c>
      <c r="G33" s="177" t="s">
        <v>61</v>
      </c>
      <c r="H33" s="49" t="s">
        <v>68</v>
      </c>
      <c r="I33" s="47">
        <v>1</v>
      </c>
      <c r="J33" s="39" t="s">
        <v>351</v>
      </c>
      <c r="K33" s="45" t="s">
        <v>58</v>
      </c>
      <c r="L33" s="55">
        <v>62</v>
      </c>
      <c r="M33" s="40">
        <v>35</v>
      </c>
      <c r="N33" s="56">
        <v>97</v>
      </c>
      <c r="O33" s="55">
        <v>906023.4</v>
      </c>
      <c r="P33" s="60">
        <v>1354.29</v>
      </c>
      <c r="Q33" s="62">
        <v>906023.4</v>
      </c>
      <c r="R33" s="63">
        <v>669</v>
      </c>
      <c r="S33" s="62">
        <v>669</v>
      </c>
      <c r="T33" s="65">
        <v>69</v>
      </c>
      <c r="U33" s="67">
        <v>0.1031390134529148</v>
      </c>
      <c r="V33" s="55">
        <v>422987</v>
      </c>
      <c r="W33" s="68">
        <v>0.46</v>
      </c>
      <c r="X33" s="55">
        <v>284304.93</v>
      </c>
      <c r="Y33" s="42">
        <v>0.31379424637376913</v>
      </c>
      <c r="Z33" s="41">
        <v>944443.3</v>
      </c>
      <c r="AA33" s="68">
        <v>0.3010291141882207</v>
      </c>
      <c r="AB33" s="55">
        <v>139783.79999999999</v>
      </c>
      <c r="AC33" s="72">
        <v>0.15428277018010791</v>
      </c>
      <c r="AD33" s="55">
        <v>91881.72</v>
      </c>
      <c r="AE33" s="41">
        <v>1017566</v>
      </c>
      <c r="AF33" s="68">
        <v>9.0295587706350253E-2</v>
      </c>
      <c r="AG33" s="74">
        <v>376186.65</v>
      </c>
      <c r="AH33" s="63">
        <v>0</v>
      </c>
    </row>
    <row r="34" spans="1:34">
      <c r="A34" s="37">
        <v>0</v>
      </c>
      <c r="B34" s="38">
        <v>49</v>
      </c>
      <c r="C34" s="38">
        <v>26</v>
      </c>
      <c r="D34" s="44">
        <v>21</v>
      </c>
      <c r="E34" s="49" t="s">
        <v>95</v>
      </c>
      <c r="F34" s="46" t="s">
        <v>96</v>
      </c>
      <c r="G34" s="177" t="s">
        <v>233</v>
      </c>
      <c r="H34" s="49" t="s">
        <v>68</v>
      </c>
      <c r="I34" s="47">
        <v>1</v>
      </c>
      <c r="J34" s="39" t="s">
        <v>351</v>
      </c>
      <c r="K34" s="45" t="s">
        <v>58</v>
      </c>
      <c r="L34" s="55">
        <v>51</v>
      </c>
      <c r="M34" s="40">
        <v>35</v>
      </c>
      <c r="N34" s="56">
        <v>86</v>
      </c>
      <c r="O34" s="55">
        <v>2457594.25</v>
      </c>
      <c r="P34" s="60">
        <v>2340.56</v>
      </c>
      <c r="Q34" s="62">
        <v>2457594.25</v>
      </c>
      <c r="R34" s="63">
        <v>1050</v>
      </c>
      <c r="S34" s="62">
        <v>1050</v>
      </c>
      <c r="T34" s="65">
        <v>89.5</v>
      </c>
      <c r="U34" s="67">
        <v>8.5238095238095252E-2</v>
      </c>
      <c r="V34" s="55">
        <v>-4145</v>
      </c>
      <c r="W34" s="68">
        <v>0</v>
      </c>
      <c r="X34" s="55">
        <v>1661530.66</v>
      </c>
      <c r="Y34" s="42">
        <v>0.67608013812695078</v>
      </c>
      <c r="Z34" s="41">
        <v>1580306.78</v>
      </c>
      <c r="AA34" s="68">
        <v>1.0513975394068737</v>
      </c>
      <c r="AB34" s="55">
        <v>-224567.36</v>
      </c>
      <c r="AC34" s="72">
        <v>-9.137690650114437E-2</v>
      </c>
      <c r="AD34" s="55">
        <v>3171238.44</v>
      </c>
      <c r="AE34" s="41">
        <v>1230143.3500000001</v>
      </c>
      <c r="AF34" s="68">
        <v>2.5779421886075307</v>
      </c>
      <c r="AG34" s="74">
        <v>4832769.0999999996</v>
      </c>
      <c r="AH34" s="63">
        <v>2879369.8</v>
      </c>
    </row>
    <row r="35" spans="1:34">
      <c r="A35" s="37">
        <v>1</v>
      </c>
      <c r="B35" s="38">
        <v>51</v>
      </c>
      <c r="C35" s="38">
        <v>52</v>
      </c>
      <c r="D35" s="44">
        <v>23</v>
      </c>
      <c r="E35" s="49" t="s">
        <v>97</v>
      </c>
      <c r="F35" s="46" t="s">
        <v>98</v>
      </c>
      <c r="G35" s="177" t="s">
        <v>99</v>
      </c>
      <c r="H35" s="49" t="s">
        <v>68</v>
      </c>
      <c r="I35" s="47">
        <v>1</v>
      </c>
      <c r="J35" s="39" t="s">
        <v>351</v>
      </c>
      <c r="K35" s="45" t="s">
        <v>58</v>
      </c>
      <c r="L35" s="55">
        <v>55</v>
      </c>
      <c r="M35" s="40">
        <v>37</v>
      </c>
      <c r="N35" s="56">
        <v>92</v>
      </c>
      <c r="O35" s="55">
        <v>1018653.9</v>
      </c>
      <c r="P35" s="60">
        <v>1543.41</v>
      </c>
      <c r="Q35" s="62">
        <v>1018653.9</v>
      </c>
      <c r="R35" s="63">
        <v>660</v>
      </c>
      <c r="S35" s="62">
        <v>660</v>
      </c>
      <c r="T35" s="65">
        <v>54.5</v>
      </c>
      <c r="U35" s="67">
        <v>8.2575757575757566E-2</v>
      </c>
      <c r="V35" s="55">
        <v>189348</v>
      </c>
      <c r="W35" s="68">
        <v>0.18</v>
      </c>
      <c r="X35" s="55">
        <v>622176.30000000005</v>
      </c>
      <c r="Y35" s="42">
        <v>0.61078281838414406</v>
      </c>
      <c r="Z35" s="41">
        <v>785839.2</v>
      </c>
      <c r="AA35" s="68">
        <v>0.79173487400475828</v>
      </c>
      <c r="AB35" s="55">
        <v>692.3</v>
      </c>
      <c r="AC35" s="72">
        <v>6.7962239186440069E-4</v>
      </c>
      <c r="AD35" s="55">
        <v>-622174.30000000005</v>
      </c>
      <c r="AE35" s="41">
        <v>765989.65</v>
      </c>
      <c r="AF35" s="68">
        <v>-0.81224896446055117</v>
      </c>
      <c r="AG35" s="74">
        <v>2</v>
      </c>
      <c r="AH35" s="63">
        <v>0</v>
      </c>
    </row>
    <row r="36" spans="1:34">
      <c r="A36" s="37">
        <v>0</v>
      </c>
      <c r="B36" s="38">
        <v>52</v>
      </c>
      <c r="C36" s="38">
        <v>1</v>
      </c>
      <c r="D36" s="44">
        <v>24</v>
      </c>
      <c r="E36" s="49" t="s">
        <v>99</v>
      </c>
      <c r="F36" s="46" t="s">
        <v>100</v>
      </c>
      <c r="G36" s="177" t="s">
        <v>99</v>
      </c>
      <c r="H36" s="49" t="s">
        <v>63</v>
      </c>
      <c r="I36" s="47">
        <v>2</v>
      </c>
      <c r="J36" s="39" t="s">
        <v>351</v>
      </c>
      <c r="K36" s="45" t="s">
        <v>58</v>
      </c>
      <c r="L36" s="55">
        <v>37</v>
      </c>
      <c r="M36" s="40"/>
      <c r="N36" s="56"/>
      <c r="O36" s="55">
        <v>6494319.2599999998</v>
      </c>
      <c r="P36" s="60">
        <v>1898.92</v>
      </c>
      <c r="Q36" s="62">
        <v>0</v>
      </c>
      <c r="R36" s="63">
        <v>3420</v>
      </c>
      <c r="S36" s="62">
        <v>0</v>
      </c>
      <c r="T36" s="65">
        <v>107.5</v>
      </c>
      <c r="U36" s="67">
        <v>3.1432748538011694E-2</v>
      </c>
      <c r="V36" s="55">
        <v>16059</v>
      </c>
      <c r="W36" s="68">
        <v>0</v>
      </c>
      <c r="X36" s="55">
        <v>1785924.01</v>
      </c>
      <c r="Y36" s="42">
        <v>0.27499787714470941</v>
      </c>
      <c r="Z36" s="41">
        <v>2364821.71</v>
      </c>
      <c r="AA36" s="68">
        <v>0.75520450545931428</v>
      </c>
      <c r="AB36" s="55">
        <v>894.51</v>
      </c>
      <c r="AC36" s="72">
        <v>1.3773729996760276E-4</v>
      </c>
      <c r="AD36" s="55">
        <v>-1785919.01</v>
      </c>
      <c r="AE36" s="41">
        <v>2569544.35</v>
      </c>
      <c r="AF36" s="68">
        <v>-0.69503334706015096</v>
      </c>
      <c r="AG36" s="74">
        <v>5</v>
      </c>
      <c r="AH36" s="63">
        <v>0</v>
      </c>
    </row>
    <row r="37" spans="1:34">
      <c r="A37" s="37">
        <v>1</v>
      </c>
      <c r="B37" s="38">
        <v>53</v>
      </c>
      <c r="C37" s="38">
        <v>1</v>
      </c>
      <c r="D37" s="44">
        <v>26</v>
      </c>
      <c r="E37" s="49" t="s">
        <v>103</v>
      </c>
      <c r="F37" s="46" t="s">
        <v>104</v>
      </c>
      <c r="G37" s="177" t="s">
        <v>103</v>
      </c>
      <c r="H37" s="49" t="s">
        <v>59</v>
      </c>
      <c r="I37" s="47">
        <v>3</v>
      </c>
      <c r="J37" s="39" t="s">
        <v>351</v>
      </c>
      <c r="K37" s="45" t="s">
        <v>58</v>
      </c>
      <c r="L37" s="55">
        <v>100</v>
      </c>
      <c r="M37" s="40"/>
      <c r="N37" s="56">
        <v>100</v>
      </c>
      <c r="O37" s="55">
        <v>4827393.38</v>
      </c>
      <c r="P37" s="60">
        <v>1321.48</v>
      </c>
      <c r="Q37" s="62">
        <v>4827393.38</v>
      </c>
      <c r="R37" s="63">
        <v>3653</v>
      </c>
      <c r="S37" s="62">
        <v>3653</v>
      </c>
      <c r="T37" s="65">
        <v>475.5</v>
      </c>
      <c r="U37" s="67">
        <v>0.13016698603887217</v>
      </c>
      <c r="V37" s="55">
        <v>3566554</v>
      </c>
      <c r="W37" s="68">
        <v>0.73</v>
      </c>
      <c r="X37" s="55">
        <v>2707906.06</v>
      </c>
      <c r="Y37" s="42">
        <v>0.5609458038408297</v>
      </c>
      <c r="Z37" s="41">
        <v>9076243.9399999995</v>
      </c>
      <c r="AA37" s="68">
        <v>0.29835095639793924</v>
      </c>
      <c r="AB37" s="55">
        <v>157392</v>
      </c>
      <c r="AC37" s="72">
        <v>3.2603930860923544E-2</v>
      </c>
      <c r="AD37" s="55">
        <v>8253660.9400000004</v>
      </c>
      <c r="AE37" s="41">
        <v>8401421.8099999987</v>
      </c>
      <c r="AF37" s="68">
        <v>0.98241239717018825</v>
      </c>
      <c r="AG37" s="74">
        <v>10961567</v>
      </c>
      <c r="AH37" s="63">
        <v>406276.25</v>
      </c>
    </row>
    <row r="38" spans="1:34">
      <c r="A38" s="37">
        <v>0</v>
      </c>
      <c r="B38" s="38">
        <v>54</v>
      </c>
      <c r="C38" s="38">
        <v>1</v>
      </c>
      <c r="D38" s="44">
        <v>28</v>
      </c>
      <c r="E38" s="49" t="s">
        <v>107</v>
      </c>
      <c r="F38" s="46" t="s">
        <v>106</v>
      </c>
      <c r="G38" s="177" t="s">
        <v>107</v>
      </c>
      <c r="H38" s="49" t="s">
        <v>63</v>
      </c>
      <c r="I38" s="47">
        <v>2</v>
      </c>
      <c r="J38" s="39" t="s">
        <v>351</v>
      </c>
      <c r="K38" s="45" t="s">
        <v>58</v>
      </c>
      <c r="L38" s="55">
        <v>27</v>
      </c>
      <c r="M38" s="40"/>
      <c r="N38" s="56"/>
      <c r="O38" s="55">
        <v>11686370.800000001</v>
      </c>
      <c r="P38" s="60">
        <v>2730.46</v>
      </c>
      <c r="Q38" s="62">
        <v>0</v>
      </c>
      <c r="R38" s="63">
        <v>4280</v>
      </c>
      <c r="S38" s="62">
        <v>0</v>
      </c>
      <c r="T38" s="65">
        <v>93.5</v>
      </c>
      <c r="U38" s="67">
        <v>2.1845794392523366E-2</v>
      </c>
      <c r="V38" s="55">
        <v>-1119929</v>
      </c>
      <c r="W38" s="68">
        <v>-0.09</v>
      </c>
      <c r="X38" s="55">
        <v>1925431.5</v>
      </c>
      <c r="Y38" s="42">
        <v>0.16475872047462331</v>
      </c>
      <c r="Z38" s="41">
        <v>4053619.67</v>
      </c>
      <c r="AA38" s="68">
        <v>0.47499066433136783</v>
      </c>
      <c r="AB38" s="55">
        <v>-443598.12</v>
      </c>
      <c r="AC38" s="72">
        <v>-3.7958586766731722E-2</v>
      </c>
      <c r="AD38" s="55">
        <v>-1089131.5</v>
      </c>
      <c r="AE38" s="41">
        <v>1935155.2999999998</v>
      </c>
      <c r="AF38" s="68">
        <v>-0.56281348582204238</v>
      </c>
      <c r="AG38" s="74">
        <v>836300</v>
      </c>
      <c r="AH38" s="63">
        <v>0</v>
      </c>
    </row>
    <row r="39" spans="1:34">
      <c r="A39" s="37">
        <v>1</v>
      </c>
      <c r="B39" s="38">
        <v>55</v>
      </c>
      <c r="C39" s="38">
        <v>54</v>
      </c>
      <c r="D39" s="44">
        <v>27</v>
      </c>
      <c r="E39" s="49" t="s">
        <v>105</v>
      </c>
      <c r="F39" s="46" t="s">
        <v>106</v>
      </c>
      <c r="G39" s="177" t="s">
        <v>107</v>
      </c>
      <c r="H39" s="49" t="s">
        <v>68</v>
      </c>
      <c r="I39" s="47">
        <v>1</v>
      </c>
      <c r="J39" s="39" t="s">
        <v>351</v>
      </c>
      <c r="K39" s="45" t="s">
        <v>58</v>
      </c>
      <c r="L39" s="55">
        <v>45</v>
      </c>
      <c r="M39" s="40">
        <v>27</v>
      </c>
      <c r="N39" s="56">
        <v>72</v>
      </c>
      <c r="O39" s="55">
        <v>7325411.1500000004</v>
      </c>
      <c r="P39" s="60">
        <v>2425.63</v>
      </c>
      <c r="Q39" s="62">
        <v>7325411.1500000004</v>
      </c>
      <c r="R39" s="63">
        <v>3020</v>
      </c>
      <c r="S39" s="62">
        <v>3020</v>
      </c>
      <c r="T39" s="65">
        <v>227.5</v>
      </c>
      <c r="U39" s="67">
        <v>7.533112582781458E-2</v>
      </c>
      <c r="V39" s="55">
        <v>-267936</v>
      </c>
      <c r="W39" s="68">
        <v>-0.03</v>
      </c>
      <c r="X39" s="55">
        <v>1087245.98</v>
      </c>
      <c r="Y39" s="42">
        <v>0.14842115449042068</v>
      </c>
      <c r="Z39" s="41">
        <v>4478439.82</v>
      </c>
      <c r="AA39" s="68">
        <v>0.24277338173542765</v>
      </c>
      <c r="AB39" s="55">
        <v>-361379.91</v>
      </c>
      <c r="AC39" s="72">
        <v>-4.9332372286025203E-2</v>
      </c>
      <c r="AD39" s="55">
        <v>2376504.12</v>
      </c>
      <c r="AE39" s="41">
        <v>2890217.2</v>
      </c>
      <c r="AF39" s="68">
        <v>0.82225796732508549</v>
      </c>
      <c r="AG39" s="74">
        <v>3463750.1</v>
      </c>
      <c r="AH39" s="63">
        <v>0</v>
      </c>
    </row>
    <row r="40" spans="1:34">
      <c r="A40" s="37">
        <v>0</v>
      </c>
      <c r="B40" s="38">
        <v>56</v>
      </c>
      <c r="C40" s="38">
        <v>1</v>
      </c>
      <c r="D40" s="44">
        <v>30</v>
      </c>
      <c r="E40" s="49" t="s">
        <v>110</v>
      </c>
      <c r="F40" s="46" t="s">
        <v>109</v>
      </c>
      <c r="G40" s="177" t="s">
        <v>110</v>
      </c>
      <c r="H40" s="49" t="s">
        <v>63</v>
      </c>
      <c r="I40" s="47">
        <v>2</v>
      </c>
      <c r="J40" s="39" t="s">
        <v>351</v>
      </c>
      <c r="K40" s="45" t="s">
        <v>58</v>
      </c>
      <c r="L40" s="55">
        <v>35</v>
      </c>
      <c r="M40" s="40"/>
      <c r="N40" s="56"/>
      <c r="O40" s="55">
        <v>4677371.3</v>
      </c>
      <c r="P40" s="60">
        <v>1423.42</v>
      </c>
      <c r="Q40" s="62">
        <v>0</v>
      </c>
      <c r="R40" s="63">
        <v>3286</v>
      </c>
      <c r="S40" s="62">
        <v>0</v>
      </c>
      <c r="T40" s="65">
        <v>92.5</v>
      </c>
      <c r="U40" s="67">
        <v>2.8149726110772978E-2</v>
      </c>
      <c r="V40" s="55">
        <v>423983</v>
      </c>
      <c r="W40" s="68">
        <v>0.09</v>
      </c>
      <c r="X40" s="55">
        <v>1292842.2</v>
      </c>
      <c r="Y40" s="42">
        <v>0.27640358592015135</v>
      </c>
      <c r="Z40" s="41">
        <v>2457338.6</v>
      </c>
      <c r="AA40" s="68">
        <v>0.52611479752932699</v>
      </c>
      <c r="AB40" s="55">
        <v>0</v>
      </c>
      <c r="AC40" s="72">
        <v>0</v>
      </c>
      <c r="AD40" s="55">
        <v>-268964.2</v>
      </c>
      <c r="AE40" s="41">
        <v>2324430.9500000002</v>
      </c>
      <c r="AF40" s="68">
        <v>-0.1157118476674904</v>
      </c>
      <c r="AG40" s="74">
        <v>1023878</v>
      </c>
      <c r="AH40" s="63">
        <v>0</v>
      </c>
    </row>
    <row r="41" spans="1:34">
      <c r="A41" s="37">
        <v>1</v>
      </c>
      <c r="B41" s="38">
        <v>57</v>
      </c>
      <c r="C41" s="38">
        <v>56</v>
      </c>
      <c r="D41" s="44">
        <v>29</v>
      </c>
      <c r="E41" s="49" t="s">
        <v>108</v>
      </c>
      <c r="F41" s="46" t="s">
        <v>109</v>
      </c>
      <c r="G41" s="177" t="s">
        <v>110</v>
      </c>
      <c r="H41" s="49" t="s">
        <v>68</v>
      </c>
      <c r="I41" s="47">
        <v>1</v>
      </c>
      <c r="J41" s="39" t="s">
        <v>351</v>
      </c>
      <c r="K41" s="45" t="s">
        <v>58</v>
      </c>
      <c r="L41" s="55">
        <v>57</v>
      </c>
      <c r="M41" s="40">
        <v>35</v>
      </c>
      <c r="N41" s="56">
        <v>92</v>
      </c>
      <c r="O41" s="55">
        <v>2479343.4</v>
      </c>
      <c r="P41" s="60">
        <v>1514.56</v>
      </c>
      <c r="Q41" s="62">
        <v>2479343.4</v>
      </c>
      <c r="R41" s="63">
        <v>1637</v>
      </c>
      <c r="S41" s="62">
        <v>1637</v>
      </c>
      <c r="T41" s="65">
        <v>132.5</v>
      </c>
      <c r="U41" s="67">
        <v>8.0940745265729988E-2</v>
      </c>
      <c r="V41" s="55">
        <v>392227</v>
      </c>
      <c r="W41" s="68">
        <v>0.15</v>
      </c>
      <c r="X41" s="55">
        <v>723901.05</v>
      </c>
      <c r="Y41" s="42">
        <v>0.29197288685383399</v>
      </c>
      <c r="Z41" s="41">
        <v>1922606.52</v>
      </c>
      <c r="AA41" s="68">
        <v>0.37652064656474798</v>
      </c>
      <c r="AB41" s="55">
        <v>5109.29</v>
      </c>
      <c r="AC41" s="72">
        <v>2.0607431790207035E-3</v>
      </c>
      <c r="AD41" s="55">
        <v>-355934.05</v>
      </c>
      <c r="AE41" s="41">
        <v>1820631.3</v>
      </c>
      <c r="AF41" s="68">
        <v>-0.19550034650068907</v>
      </c>
      <c r="AG41" s="74">
        <v>367967</v>
      </c>
      <c r="AH41" s="63">
        <v>0</v>
      </c>
    </row>
    <row r="42" spans="1:34">
      <c r="A42" s="37">
        <v>0</v>
      </c>
      <c r="B42" s="38">
        <v>58</v>
      </c>
      <c r="C42" s="38">
        <v>1</v>
      </c>
      <c r="D42" s="44">
        <v>31</v>
      </c>
      <c r="E42" s="49" t="s">
        <v>111</v>
      </c>
      <c r="F42" s="46" t="s">
        <v>112</v>
      </c>
      <c r="G42" s="177" t="s">
        <v>111</v>
      </c>
      <c r="H42" s="49" t="s">
        <v>59</v>
      </c>
      <c r="I42" s="47">
        <v>3</v>
      </c>
      <c r="J42" s="39" t="s">
        <v>351</v>
      </c>
      <c r="K42" s="45" t="s">
        <v>58</v>
      </c>
      <c r="L42" s="55">
        <v>102</v>
      </c>
      <c r="M42" s="40"/>
      <c r="N42" s="56">
        <v>102</v>
      </c>
      <c r="O42" s="55">
        <v>7153109.8499999996</v>
      </c>
      <c r="P42" s="60">
        <v>1762.28</v>
      </c>
      <c r="Q42" s="62">
        <v>7153109.8499999996</v>
      </c>
      <c r="R42" s="63">
        <v>4059</v>
      </c>
      <c r="S42" s="62">
        <v>4059</v>
      </c>
      <c r="T42" s="65">
        <v>505</v>
      </c>
      <c r="U42" s="67">
        <v>0.1244148805124415</v>
      </c>
      <c r="V42" s="55">
        <v>1207316</v>
      </c>
      <c r="W42" s="68">
        <v>0.16</v>
      </c>
      <c r="X42" s="55">
        <v>3539566.79</v>
      </c>
      <c r="Y42" s="42">
        <v>0.49482908332520575</v>
      </c>
      <c r="Z42" s="41">
        <v>8433515.4100000001</v>
      </c>
      <c r="AA42" s="68">
        <v>0.41970241565017785</v>
      </c>
      <c r="AB42" s="55">
        <v>62876.93</v>
      </c>
      <c r="AC42" s="72">
        <v>8.7901529989784788E-3</v>
      </c>
      <c r="AD42" s="55">
        <v>3019433.21</v>
      </c>
      <c r="AE42" s="41">
        <v>8180898.4500000002</v>
      </c>
      <c r="AF42" s="68">
        <v>0.36908332604959787</v>
      </c>
      <c r="AG42" s="74">
        <v>6559000</v>
      </c>
      <c r="AH42" s="63">
        <v>533713.71</v>
      </c>
    </row>
    <row r="43" spans="1:34">
      <c r="A43" s="37">
        <v>1</v>
      </c>
      <c r="B43" s="38">
        <v>60</v>
      </c>
      <c r="C43" s="38">
        <v>20</v>
      </c>
      <c r="D43" s="44">
        <v>32</v>
      </c>
      <c r="E43" s="49" t="s">
        <v>113</v>
      </c>
      <c r="F43" s="46" t="s">
        <v>114</v>
      </c>
      <c r="G43" s="177" t="s">
        <v>121</v>
      </c>
      <c r="H43" s="49" t="s">
        <v>68</v>
      </c>
      <c r="I43" s="47">
        <v>1</v>
      </c>
      <c r="J43" s="39" t="s">
        <v>351</v>
      </c>
      <c r="K43" s="45" t="s">
        <v>58</v>
      </c>
      <c r="L43" s="55">
        <v>65</v>
      </c>
      <c r="M43" s="40">
        <v>35</v>
      </c>
      <c r="N43" s="56">
        <v>100</v>
      </c>
      <c r="O43" s="55">
        <v>4295536.4000000004</v>
      </c>
      <c r="P43" s="60">
        <v>1693.82</v>
      </c>
      <c r="Q43" s="62">
        <v>4295536.4000000004</v>
      </c>
      <c r="R43" s="63">
        <v>2536</v>
      </c>
      <c r="S43" s="62">
        <v>2536</v>
      </c>
      <c r="T43" s="65">
        <v>232.5</v>
      </c>
      <c r="U43" s="67">
        <v>9.1679810725552063E-2</v>
      </c>
      <c r="V43" s="55">
        <v>729194</v>
      </c>
      <c r="W43" s="68">
        <v>0.16</v>
      </c>
      <c r="X43" s="55">
        <v>2082088.3</v>
      </c>
      <c r="Y43" s="42">
        <v>0.48470973264247047</v>
      </c>
      <c r="Z43" s="41">
        <v>3828677.3</v>
      </c>
      <c r="AA43" s="68">
        <v>0.54381399550178866</v>
      </c>
      <c r="AB43" s="55">
        <v>4537.3999999999996</v>
      </c>
      <c r="AC43" s="72">
        <v>1.056305796873238E-3</v>
      </c>
      <c r="AD43" s="55">
        <v>2155954.65</v>
      </c>
      <c r="AE43" s="41">
        <v>3518905.98</v>
      </c>
      <c r="AF43" s="68">
        <v>0.61267753735210617</v>
      </c>
      <c r="AG43" s="74">
        <v>4238042.95</v>
      </c>
      <c r="AH43" s="63">
        <v>1799099.3</v>
      </c>
    </row>
    <row r="44" spans="1:34">
      <c r="A44" s="37">
        <v>1</v>
      </c>
      <c r="B44" s="38">
        <v>62</v>
      </c>
      <c r="C44" s="38">
        <v>1</v>
      </c>
      <c r="D44" s="44">
        <v>34</v>
      </c>
      <c r="E44" s="49" t="s">
        <v>115</v>
      </c>
      <c r="F44" s="46" t="s">
        <v>116</v>
      </c>
      <c r="G44" s="177" t="s">
        <v>115</v>
      </c>
      <c r="H44" s="49" t="s">
        <v>59</v>
      </c>
      <c r="I44" s="47">
        <v>3</v>
      </c>
      <c r="J44" s="39" t="s">
        <v>351</v>
      </c>
      <c r="K44" s="45" t="s">
        <v>58</v>
      </c>
      <c r="L44" s="55">
        <v>100</v>
      </c>
      <c r="M44" s="40"/>
      <c r="N44" s="56">
        <v>100</v>
      </c>
      <c r="O44" s="55">
        <v>3893397.98</v>
      </c>
      <c r="P44" s="60">
        <v>1474.21</v>
      </c>
      <c r="Q44" s="62">
        <v>3893397.98</v>
      </c>
      <c r="R44" s="63">
        <v>2641</v>
      </c>
      <c r="S44" s="62">
        <v>2641</v>
      </c>
      <c r="T44" s="65">
        <v>343</v>
      </c>
      <c r="U44" s="67">
        <v>0.1298750473305566</v>
      </c>
      <c r="V44" s="55">
        <v>1893640</v>
      </c>
      <c r="W44" s="68">
        <v>0.48</v>
      </c>
      <c r="X44" s="55">
        <v>2410400.7400000002</v>
      </c>
      <c r="Y44" s="42">
        <v>0.61909949930163577</v>
      </c>
      <c r="Z44" s="41">
        <v>5906993.5999999996</v>
      </c>
      <c r="AA44" s="68">
        <v>0.40805880338180839</v>
      </c>
      <c r="AB44" s="55">
        <v>715496.41</v>
      </c>
      <c r="AC44" s="72">
        <v>0.18377171141389456</v>
      </c>
      <c r="AD44" s="55">
        <v>450399.26</v>
      </c>
      <c r="AE44" s="41">
        <v>6130234.9100000001</v>
      </c>
      <c r="AF44" s="68">
        <v>7.3471778261756687E-2</v>
      </c>
      <c r="AG44" s="74">
        <v>2860800</v>
      </c>
      <c r="AH44" s="63">
        <v>228707.17</v>
      </c>
    </row>
    <row r="45" spans="1:34">
      <c r="A45" s="37">
        <v>0</v>
      </c>
      <c r="B45" s="38">
        <v>63</v>
      </c>
      <c r="C45" s="38">
        <v>37</v>
      </c>
      <c r="D45" s="44">
        <v>35</v>
      </c>
      <c r="E45" s="49" t="s">
        <v>117</v>
      </c>
      <c r="F45" s="46" t="s">
        <v>118</v>
      </c>
      <c r="G45" s="177" t="s">
        <v>77</v>
      </c>
      <c r="H45" s="49" t="s">
        <v>68</v>
      </c>
      <c r="I45" s="47">
        <v>1</v>
      </c>
      <c r="J45" s="39" t="s">
        <v>351</v>
      </c>
      <c r="K45" s="45" t="s">
        <v>58</v>
      </c>
      <c r="L45" s="55">
        <v>62</v>
      </c>
      <c r="M45" s="40">
        <v>38</v>
      </c>
      <c r="N45" s="56">
        <v>100</v>
      </c>
      <c r="O45" s="55">
        <v>3402561.87</v>
      </c>
      <c r="P45" s="60">
        <v>2890.87</v>
      </c>
      <c r="Q45" s="62">
        <v>3402561.87</v>
      </c>
      <c r="R45" s="63">
        <v>1177</v>
      </c>
      <c r="S45" s="62">
        <v>1177</v>
      </c>
      <c r="T45" s="65">
        <v>103.5</v>
      </c>
      <c r="U45" s="67">
        <v>8.7935429056924377E-2</v>
      </c>
      <c r="V45" s="55">
        <v>-125733</v>
      </c>
      <c r="W45" s="68">
        <v>-0.03</v>
      </c>
      <c r="X45" s="55">
        <v>1135485.58</v>
      </c>
      <c r="Y45" s="42">
        <v>0.33371489582935931</v>
      </c>
      <c r="Z45" s="41">
        <v>1799445.47</v>
      </c>
      <c r="AA45" s="68">
        <v>0.63101972187020483</v>
      </c>
      <c r="AB45" s="55">
        <v>419248.64000000001</v>
      </c>
      <c r="AC45" s="72">
        <v>0.12321558167581535</v>
      </c>
      <c r="AD45" s="55">
        <v>965360.62</v>
      </c>
      <c r="AE45" s="41">
        <v>2077430.9</v>
      </c>
      <c r="AF45" s="68">
        <v>0.4646896414220083</v>
      </c>
      <c r="AG45" s="74">
        <v>2100846.2000000002</v>
      </c>
      <c r="AH45" s="63">
        <v>0</v>
      </c>
    </row>
    <row r="46" spans="1:34">
      <c r="A46" s="37">
        <v>1</v>
      </c>
      <c r="B46" s="38">
        <v>65</v>
      </c>
      <c r="C46" s="38">
        <v>20</v>
      </c>
      <c r="D46" s="44">
        <v>40</v>
      </c>
      <c r="E46" s="49" t="s">
        <v>124</v>
      </c>
      <c r="F46" s="46" t="s">
        <v>125</v>
      </c>
      <c r="G46" s="177" t="s">
        <v>121</v>
      </c>
      <c r="H46" s="49" t="s">
        <v>68</v>
      </c>
      <c r="I46" s="47">
        <v>1</v>
      </c>
      <c r="J46" s="39" t="s">
        <v>351</v>
      </c>
      <c r="K46" s="45" t="s">
        <v>58</v>
      </c>
      <c r="L46" s="55">
        <v>62</v>
      </c>
      <c r="M46" s="40">
        <v>35</v>
      </c>
      <c r="N46" s="56">
        <v>97</v>
      </c>
      <c r="O46" s="55">
        <v>6849571.4900000002</v>
      </c>
      <c r="P46" s="60">
        <v>1961.5</v>
      </c>
      <c r="Q46" s="62">
        <v>6849571.4900000002</v>
      </c>
      <c r="R46" s="63">
        <v>3492</v>
      </c>
      <c r="S46" s="62">
        <v>3492</v>
      </c>
      <c r="T46" s="65">
        <v>346</v>
      </c>
      <c r="U46" s="67">
        <v>9.9083619702176412E-2</v>
      </c>
      <c r="V46" s="55">
        <v>835838</v>
      </c>
      <c r="W46" s="68">
        <v>0.12</v>
      </c>
      <c r="X46" s="55">
        <v>4638288.1500000004</v>
      </c>
      <c r="Y46" s="42">
        <v>0.67716471851876381</v>
      </c>
      <c r="Z46" s="41">
        <v>5050718.8899999997</v>
      </c>
      <c r="AA46" s="68">
        <v>0.91834217089044934</v>
      </c>
      <c r="AB46" s="55">
        <v>17966.52</v>
      </c>
      <c r="AC46" s="72">
        <v>2.6230137208189063E-3</v>
      </c>
      <c r="AD46" s="55">
        <v>-3003887.15</v>
      </c>
      <c r="AE46" s="41">
        <v>5289934.75</v>
      </c>
      <c r="AF46" s="68">
        <v>-0.56784956563027544</v>
      </c>
      <c r="AG46" s="74">
        <v>1634401</v>
      </c>
      <c r="AH46" s="63">
        <v>0</v>
      </c>
    </row>
    <row r="47" spans="1:34">
      <c r="A47" s="37">
        <v>0</v>
      </c>
      <c r="B47" s="38">
        <v>66</v>
      </c>
      <c r="C47" s="38">
        <v>25</v>
      </c>
      <c r="D47" s="44">
        <v>41</v>
      </c>
      <c r="E47" s="49" t="s">
        <v>126</v>
      </c>
      <c r="F47" s="46" t="s">
        <v>127</v>
      </c>
      <c r="G47" s="177" t="s">
        <v>214</v>
      </c>
      <c r="H47" s="49" t="s">
        <v>68</v>
      </c>
      <c r="I47" s="47">
        <v>1</v>
      </c>
      <c r="J47" s="39" t="s">
        <v>351</v>
      </c>
      <c r="K47" s="45" t="s">
        <v>58</v>
      </c>
      <c r="L47" s="55">
        <v>66</v>
      </c>
      <c r="M47" s="40">
        <v>39</v>
      </c>
      <c r="N47" s="56">
        <v>105</v>
      </c>
      <c r="O47" s="55">
        <v>743993.38</v>
      </c>
      <c r="P47" s="60">
        <v>1258.8699999999999</v>
      </c>
      <c r="Q47" s="62">
        <v>743993.38</v>
      </c>
      <c r="R47" s="63">
        <v>591</v>
      </c>
      <c r="S47" s="62">
        <v>591</v>
      </c>
      <c r="T47" s="65">
        <v>45</v>
      </c>
      <c r="U47" s="67">
        <v>7.6142131979695438E-2</v>
      </c>
      <c r="V47" s="55">
        <v>211289</v>
      </c>
      <c r="W47" s="68">
        <v>0.28000000000000003</v>
      </c>
      <c r="X47" s="55">
        <v>130965.1</v>
      </c>
      <c r="Y47" s="42">
        <v>0.17602992650284069</v>
      </c>
      <c r="Z47" s="41">
        <v>781388.55</v>
      </c>
      <c r="AA47" s="68">
        <v>0.16760560415173731</v>
      </c>
      <c r="AB47" s="55">
        <v>-25101.119999999999</v>
      </c>
      <c r="AC47" s="72">
        <v>-3.3738364715019377E-2</v>
      </c>
      <c r="AD47" s="55">
        <v>311115.90000000002</v>
      </c>
      <c r="AE47" s="41">
        <v>688345.96</v>
      </c>
      <c r="AF47" s="68">
        <v>0.45197606738332574</v>
      </c>
      <c r="AG47" s="74">
        <v>442081</v>
      </c>
      <c r="AH47" s="63">
        <v>0</v>
      </c>
    </row>
    <row r="48" spans="1:34">
      <c r="A48" s="37">
        <v>1</v>
      </c>
      <c r="B48" s="38">
        <v>68</v>
      </c>
      <c r="C48" s="38">
        <v>24</v>
      </c>
      <c r="D48" s="44">
        <v>42</v>
      </c>
      <c r="E48" s="49" t="s">
        <v>128</v>
      </c>
      <c r="F48" s="46" t="s">
        <v>129</v>
      </c>
      <c r="G48" s="177" t="s">
        <v>209</v>
      </c>
      <c r="H48" s="49" t="s">
        <v>68</v>
      </c>
      <c r="I48" s="47">
        <v>1</v>
      </c>
      <c r="J48" s="39" t="s">
        <v>351</v>
      </c>
      <c r="K48" s="45" t="s">
        <v>58</v>
      </c>
      <c r="L48" s="55">
        <v>63</v>
      </c>
      <c r="M48" s="40">
        <v>38</v>
      </c>
      <c r="N48" s="56">
        <v>101</v>
      </c>
      <c r="O48" s="55">
        <v>724889.55</v>
      </c>
      <c r="P48" s="60">
        <v>1251.96</v>
      </c>
      <c r="Q48" s="62">
        <v>724889.55</v>
      </c>
      <c r="R48" s="63">
        <v>579</v>
      </c>
      <c r="S48" s="62">
        <v>579</v>
      </c>
      <c r="T48" s="65">
        <v>36.5</v>
      </c>
      <c r="U48" s="67">
        <v>6.3039723661485331E-2</v>
      </c>
      <c r="V48" s="55">
        <v>137222</v>
      </c>
      <c r="W48" s="68">
        <v>0.18</v>
      </c>
      <c r="X48" s="55">
        <v>183202.76</v>
      </c>
      <c r="Y48" s="42">
        <v>0.25273196447651924</v>
      </c>
      <c r="Z48" s="41">
        <v>783053.58</v>
      </c>
      <c r="AA48" s="68">
        <v>0.23395941820481814</v>
      </c>
      <c r="AB48" s="55">
        <v>-15465</v>
      </c>
      <c r="AC48" s="72">
        <v>-2.1334284650675404E-2</v>
      </c>
      <c r="AD48" s="55">
        <v>51672.75</v>
      </c>
      <c r="AE48" s="41">
        <v>682697.2</v>
      </c>
      <c r="AF48" s="68">
        <v>7.568911956867555E-2</v>
      </c>
      <c r="AG48" s="74">
        <v>234875.51</v>
      </c>
      <c r="AH48" s="63">
        <v>0</v>
      </c>
    </row>
    <row r="49" spans="1:34">
      <c r="A49" s="37">
        <v>0</v>
      </c>
      <c r="B49" s="38">
        <v>70</v>
      </c>
      <c r="C49" s="38">
        <v>16</v>
      </c>
      <c r="D49" s="44">
        <v>43</v>
      </c>
      <c r="E49" s="49" t="s">
        <v>130</v>
      </c>
      <c r="F49" s="46" t="s">
        <v>131</v>
      </c>
      <c r="G49" s="177" t="s">
        <v>70</v>
      </c>
      <c r="H49" s="49" t="s">
        <v>68</v>
      </c>
      <c r="I49" s="47">
        <v>1</v>
      </c>
      <c r="J49" s="39" t="s">
        <v>351</v>
      </c>
      <c r="K49" s="45" t="s">
        <v>58</v>
      </c>
      <c r="L49" s="55">
        <v>67</v>
      </c>
      <c r="M49" s="40">
        <v>36</v>
      </c>
      <c r="N49" s="56">
        <v>103</v>
      </c>
      <c r="O49" s="55">
        <v>2701068.87</v>
      </c>
      <c r="P49" s="60">
        <v>1833.71</v>
      </c>
      <c r="Q49" s="62">
        <v>2701068.87</v>
      </c>
      <c r="R49" s="63">
        <v>1473</v>
      </c>
      <c r="S49" s="62">
        <v>1473</v>
      </c>
      <c r="T49" s="65">
        <v>136.5</v>
      </c>
      <c r="U49" s="67">
        <v>9.2668024439918548E-2</v>
      </c>
      <c r="V49" s="55">
        <v>356853</v>
      </c>
      <c r="W49" s="68">
        <v>0.13</v>
      </c>
      <c r="X49" s="55">
        <v>957701.1</v>
      </c>
      <c r="Y49" s="42">
        <v>0.35456374720278794</v>
      </c>
      <c r="Z49" s="41">
        <v>2053996.88</v>
      </c>
      <c r="AA49" s="68">
        <v>0.46626219802242347</v>
      </c>
      <c r="AB49" s="55">
        <v>155586.82</v>
      </c>
      <c r="AC49" s="72">
        <v>5.7601944818237827E-2</v>
      </c>
      <c r="AD49" s="55">
        <v>706626.61</v>
      </c>
      <c r="AE49" s="41">
        <v>2048889.42</v>
      </c>
      <c r="AF49" s="68">
        <v>0.34488274628310589</v>
      </c>
      <c r="AG49" s="74">
        <v>1664327.71</v>
      </c>
      <c r="AH49" s="63">
        <v>532970.31000000006</v>
      </c>
    </row>
    <row r="50" spans="1:34">
      <c r="A50" s="37">
        <v>1</v>
      </c>
      <c r="B50" s="38">
        <v>72</v>
      </c>
      <c r="C50" s="38">
        <v>1</v>
      </c>
      <c r="D50" s="44">
        <v>44</v>
      </c>
      <c r="E50" s="49" t="s">
        <v>132</v>
      </c>
      <c r="F50" s="46" t="s">
        <v>133</v>
      </c>
      <c r="G50" s="177" t="s">
        <v>132</v>
      </c>
      <c r="H50" s="49" t="s">
        <v>63</v>
      </c>
      <c r="I50" s="47">
        <v>2</v>
      </c>
      <c r="J50" s="39" t="s">
        <v>351</v>
      </c>
      <c r="K50" s="45" t="s">
        <v>58</v>
      </c>
      <c r="L50" s="55">
        <v>40</v>
      </c>
      <c r="M50" s="40"/>
      <c r="N50" s="56"/>
      <c r="O50" s="55">
        <v>8080399.9199999999</v>
      </c>
      <c r="P50" s="60">
        <v>1602.93</v>
      </c>
      <c r="Q50" s="62">
        <v>0</v>
      </c>
      <c r="R50" s="63">
        <v>5041</v>
      </c>
      <c r="S50" s="62">
        <v>0</v>
      </c>
      <c r="T50" s="65">
        <v>181</v>
      </c>
      <c r="U50" s="67">
        <v>3.5905574290815319E-2</v>
      </c>
      <c r="V50" s="55">
        <v>635316</v>
      </c>
      <c r="W50" s="68">
        <v>7.0000000000000007E-2</v>
      </c>
      <c r="X50" s="55">
        <v>871285.34</v>
      </c>
      <c r="Y50" s="42">
        <v>0.10782700715634877</v>
      </c>
      <c r="Z50" s="41">
        <v>4409612.22</v>
      </c>
      <c r="AA50" s="68">
        <v>0.19758774616240518</v>
      </c>
      <c r="AB50" s="55">
        <v>-442716.51</v>
      </c>
      <c r="AC50" s="72">
        <v>-5.4788935496153018E-2</v>
      </c>
      <c r="AD50" s="55">
        <v>7219896.7699999996</v>
      </c>
      <c r="AE50" s="41">
        <v>3806126.27</v>
      </c>
      <c r="AF50" s="68">
        <v>1.8969146733011566</v>
      </c>
      <c r="AG50" s="74">
        <v>8091182.1100000003</v>
      </c>
      <c r="AH50" s="63">
        <v>1516776.27</v>
      </c>
    </row>
    <row r="51" spans="1:34">
      <c r="A51" s="37">
        <v>1</v>
      </c>
      <c r="B51" s="38">
        <v>77</v>
      </c>
      <c r="C51" s="38">
        <v>98</v>
      </c>
      <c r="D51" s="44">
        <v>47</v>
      </c>
      <c r="E51" s="49" t="s">
        <v>136</v>
      </c>
      <c r="F51" s="46" t="s">
        <v>137</v>
      </c>
      <c r="G51" s="177" t="s">
        <v>166</v>
      </c>
      <c r="H51" s="49" t="s">
        <v>68</v>
      </c>
      <c r="I51" s="47">
        <v>1</v>
      </c>
      <c r="J51" s="39" t="s">
        <v>351</v>
      </c>
      <c r="K51" s="45" t="s">
        <v>58</v>
      </c>
      <c r="L51" s="55">
        <v>64</v>
      </c>
      <c r="M51" s="40">
        <v>40</v>
      </c>
      <c r="N51" s="56">
        <v>104</v>
      </c>
      <c r="O51" s="55">
        <v>1396284.6</v>
      </c>
      <c r="P51" s="60">
        <v>1541.15</v>
      </c>
      <c r="Q51" s="62">
        <v>1396284.6</v>
      </c>
      <c r="R51" s="63">
        <v>906</v>
      </c>
      <c r="S51" s="62">
        <v>906</v>
      </c>
      <c r="T51" s="65">
        <v>78</v>
      </c>
      <c r="U51" s="67">
        <v>8.6092715231788089E-2</v>
      </c>
      <c r="V51" s="55">
        <v>266431</v>
      </c>
      <c r="W51" s="68">
        <v>0.19</v>
      </c>
      <c r="X51" s="55">
        <v>85562.83</v>
      </c>
      <c r="Y51" s="42">
        <v>6.1278932676046137E-2</v>
      </c>
      <c r="Z51" s="41">
        <v>1289421.25</v>
      </c>
      <c r="AA51" s="68">
        <v>6.6357546069602938E-2</v>
      </c>
      <c r="AB51" s="55">
        <v>-7307.65</v>
      </c>
      <c r="AC51" s="72">
        <v>-5.233639331122036E-3</v>
      </c>
      <c r="AD51" s="55">
        <v>970939.57</v>
      </c>
      <c r="AE51" s="41">
        <v>1167066.75</v>
      </c>
      <c r="AF51" s="68">
        <v>0.83194861819171861</v>
      </c>
      <c r="AG51" s="74">
        <v>1056502.3999999999</v>
      </c>
      <c r="AH51" s="63">
        <v>142962.9</v>
      </c>
    </row>
    <row r="52" spans="1:34">
      <c r="A52" s="37">
        <v>0</v>
      </c>
      <c r="B52" s="38">
        <v>78</v>
      </c>
      <c r="C52" s="38">
        <v>1</v>
      </c>
      <c r="D52" s="44">
        <v>48</v>
      </c>
      <c r="E52" s="49" t="s">
        <v>138</v>
      </c>
      <c r="F52" s="46" t="s">
        <v>139</v>
      </c>
      <c r="G52" s="177" t="s">
        <v>138</v>
      </c>
      <c r="H52" s="49" t="s">
        <v>59</v>
      </c>
      <c r="I52" s="47">
        <v>3</v>
      </c>
      <c r="J52" s="39" t="s">
        <v>351</v>
      </c>
      <c r="K52" s="45" t="s">
        <v>58</v>
      </c>
      <c r="L52" s="55">
        <v>86</v>
      </c>
      <c r="M52" s="40"/>
      <c r="N52" s="56">
        <v>86</v>
      </c>
      <c r="O52" s="55">
        <v>6342085.8300000001</v>
      </c>
      <c r="P52" s="60">
        <v>2459.12</v>
      </c>
      <c r="Q52" s="62">
        <v>6342085.8300000001</v>
      </c>
      <c r="R52" s="63">
        <v>2579</v>
      </c>
      <c r="S52" s="62">
        <v>2579</v>
      </c>
      <c r="T52" s="65">
        <v>268.5</v>
      </c>
      <c r="U52" s="67">
        <v>0.10411012020162853</v>
      </c>
      <c r="V52" s="55">
        <v>-486143</v>
      </c>
      <c r="W52" s="68">
        <v>-7.0000000000000007E-2</v>
      </c>
      <c r="X52" s="55">
        <v>1444990.9</v>
      </c>
      <c r="Y52" s="42">
        <v>0.22784158693733733</v>
      </c>
      <c r="Z52" s="41">
        <v>5913597.71</v>
      </c>
      <c r="AA52" s="68">
        <v>0.24435055796177924</v>
      </c>
      <c r="AB52" s="55">
        <v>-2077.46</v>
      </c>
      <c r="AC52" s="72">
        <v>-3.2756731076911337E-4</v>
      </c>
      <c r="AD52" s="55">
        <v>2945631.7</v>
      </c>
      <c r="AE52" s="41">
        <v>4927589.8499999996</v>
      </c>
      <c r="AF52" s="68">
        <v>0.59778345797185217</v>
      </c>
      <c r="AG52" s="74">
        <v>4390622.5999999996</v>
      </c>
      <c r="AH52" s="63">
        <v>0</v>
      </c>
    </row>
    <row r="53" spans="1:34">
      <c r="A53" s="37">
        <v>1</v>
      </c>
      <c r="B53" s="38">
        <v>79</v>
      </c>
      <c r="C53" s="38">
        <v>20</v>
      </c>
      <c r="D53" s="44">
        <v>49</v>
      </c>
      <c r="E53" s="49" t="s">
        <v>140</v>
      </c>
      <c r="F53" s="46" t="s">
        <v>141</v>
      </c>
      <c r="G53" s="177" t="s">
        <v>121</v>
      </c>
      <c r="H53" s="49" t="s">
        <v>68</v>
      </c>
      <c r="I53" s="47">
        <v>1</v>
      </c>
      <c r="J53" s="39" t="s">
        <v>351</v>
      </c>
      <c r="K53" s="45" t="s">
        <v>58</v>
      </c>
      <c r="L53" s="55">
        <v>68</v>
      </c>
      <c r="M53" s="40">
        <v>35</v>
      </c>
      <c r="N53" s="56">
        <v>103</v>
      </c>
      <c r="O53" s="55">
        <v>1142286.3500000001</v>
      </c>
      <c r="P53" s="60">
        <v>1387.95</v>
      </c>
      <c r="Q53" s="62">
        <v>1142286.3500000001</v>
      </c>
      <c r="R53" s="63">
        <v>823</v>
      </c>
      <c r="S53" s="62">
        <v>823</v>
      </c>
      <c r="T53" s="65">
        <v>72.5</v>
      </c>
      <c r="U53" s="67">
        <v>8.8092345078979353E-2</v>
      </c>
      <c r="V53" s="55">
        <v>369293</v>
      </c>
      <c r="W53" s="68">
        <v>0.32</v>
      </c>
      <c r="X53" s="55">
        <v>518572.34</v>
      </c>
      <c r="Y53" s="42">
        <v>0.45397753374186778</v>
      </c>
      <c r="Z53" s="41">
        <v>1318818.8700000001</v>
      </c>
      <c r="AA53" s="68">
        <v>0.393209675563711</v>
      </c>
      <c r="AB53" s="55">
        <v>453.36</v>
      </c>
      <c r="AC53" s="72">
        <v>3.968882233425971E-4</v>
      </c>
      <c r="AD53" s="55">
        <v>-259069.34</v>
      </c>
      <c r="AE53" s="41">
        <v>1238706.05</v>
      </c>
      <c r="AF53" s="68">
        <v>-0.20914513172838703</v>
      </c>
      <c r="AG53" s="74">
        <v>259503</v>
      </c>
      <c r="AH53" s="63">
        <v>0</v>
      </c>
    </row>
    <row r="54" spans="1:34">
      <c r="A54" s="37">
        <v>0</v>
      </c>
      <c r="B54" s="38">
        <v>80</v>
      </c>
      <c r="C54" s="38">
        <v>1</v>
      </c>
      <c r="D54" s="44">
        <v>51</v>
      </c>
      <c r="E54" s="49" t="s">
        <v>144</v>
      </c>
      <c r="F54" s="46" t="s">
        <v>143</v>
      </c>
      <c r="G54" s="177" t="s">
        <v>144</v>
      </c>
      <c r="H54" s="49" t="s">
        <v>63</v>
      </c>
      <c r="I54" s="47">
        <v>2</v>
      </c>
      <c r="J54" s="39" t="s">
        <v>351</v>
      </c>
      <c r="K54" s="45" t="s">
        <v>58</v>
      </c>
      <c r="L54" s="55">
        <v>38</v>
      </c>
      <c r="M54" s="40"/>
      <c r="N54" s="56"/>
      <c r="O54" s="55">
        <v>10186076.869999999</v>
      </c>
      <c r="P54" s="60">
        <v>1987.13</v>
      </c>
      <c r="Q54" s="62">
        <v>0</v>
      </c>
      <c r="R54" s="63">
        <v>5126</v>
      </c>
      <c r="S54" s="62">
        <v>0</v>
      </c>
      <c r="T54" s="65">
        <v>168</v>
      </c>
      <c r="U54" s="67">
        <v>3.2774092859929771E-2</v>
      </c>
      <c r="V54" s="55">
        <v>-131299</v>
      </c>
      <c r="W54" s="68">
        <v>-0.01</v>
      </c>
      <c r="X54" s="55">
        <v>2224200.13</v>
      </c>
      <c r="Y54" s="42">
        <v>0.21835689622083129</v>
      </c>
      <c r="Z54" s="41">
        <v>4043458.02</v>
      </c>
      <c r="AA54" s="68">
        <v>0.55007375345521703</v>
      </c>
      <c r="AB54" s="55">
        <v>42572.27</v>
      </c>
      <c r="AC54" s="72">
        <v>4.1794569728198019E-3</v>
      </c>
      <c r="AD54" s="55">
        <v>3503800.87</v>
      </c>
      <c r="AE54" s="41">
        <v>3752081.63</v>
      </c>
      <c r="AF54" s="68">
        <v>0.93382852920500037</v>
      </c>
      <c r="AG54" s="74">
        <v>5728001</v>
      </c>
      <c r="AH54" s="63">
        <v>3320129.99</v>
      </c>
    </row>
    <row r="55" spans="1:34">
      <c r="A55" s="37">
        <v>1</v>
      </c>
      <c r="B55" s="38">
        <v>81</v>
      </c>
      <c r="C55" s="38">
        <v>80</v>
      </c>
      <c r="D55" s="44">
        <v>50</v>
      </c>
      <c r="E55" s="49" t="s">
        <v>142</v>
      </c>
      <c r="F55" s="46" t="s">
        <v>143</v>
      </c>
      <c r="G55" s="177" t="s">
        <v>144</v>
      </c>
      <c r="H55" s="49" t="s">
        <v>68</v>
      </c>
      <c r="I55" s="47">
        <v>1</v>
      </c>
      <c r="J55" s="39" t="s">
        <v>351</v>
      </c>
      <c r="K55" s="45" t="s">
        <v>58</v>
      </c>
      <c r="L55" s="55">
        <v>58</v>
      </c>
      <c r="M55" s="40">
        <v>38</v>
      </c>
      <c r="N55" s="56">
        <v>96</v>
      </c>
      <c r="O55" s="55">
        <v>1937607.65</v>
      </c>
      <c r="P55" s="60">
        <v>2024.66</v>
      </c>
      <c r="Q55" s="62">
        <v>1937607.65</v>
      </c>
      <c r="R55" s="63">
        <v>957</v>
      </c>
      <c r="S55" s="62">
        <v>957</v>
      </c>
      <c r="T55" s="65">
        <v>89.5</v>
      </c>
      <c r="U55" s="67">
        <v>9.3521421107627997E-2</v>
      </c>
      <c r="V55" s="55">
        <v>160172</v>
      </c>
      <c r="W55" s="68">
        <v>0.08</v>
      </c>
      <c r="X55" s="55">
        <v>628366.1</v>
      </c>
      <c r="Y55" s="42">
        <v>0.32429996857206872</v>
      </c>
      <c r="Z55" s="41">
        <v>1634081.02</v>
      </c>
      <c r="AA55" s="68">
        <v>0.38453790987670855</v>
      </c>
      <c r="AB55" s="55">
        <v>-76720.570000000007</v>
      </c>
      <c r="AC55" s="72">
        <v>-3.9595513570562131E-2</v>
      </c>
      <c r="AD55" s="55">
        <v>252755.95</v>
      </c>
      <c r="AE55" s="41">
        <v>1265313.6000000001</v>
      </c>
      <c r="AF55" s="68">
        <v>0.19975755417471211</v>
      </c>
      <c r="AG55" s="74">
        <v>881122.05</v>
      </c>
      <c r="AH55" s="63">
        <v>96247.55</v>
      </c>
    </row>
    <row r="56" spans="1:34">
      <c r="A56" s="37">
        <v>0</v>
      </c>
      <c r="B56" s="38">
        <v>83</v>
      </c>
      <c r="C56" s="38">
        <v>1</v>
      </c>
      <c r="D56" s="44">
        <v>52</v>
      </c>
      <c r="E56" s="49" t="s">
        <v>145</v>
      </c>
      <c r="F56" s="46" t="s">
        <v>146</v>
      </c>
      <c r="G56" s="177" t="s">
        <v>145</v>
      </c>
      <c r="H56" s="49" t="s">
        <v>59</v>
      </c>
      <c r="I56" s="47">
        <v>3</v>
      </c>
      <c r="J56" s="39" t="s">
        <v>351</v>
      </c>
      <c r="K56" s="45" t="s">
        <v>58</v>
      </c>
      <c r="L56" s="55">
        <v>100</v>
      </c>
      <c r="M56" s="40"/>
      <c r="N56" s="56">
        <v>100</v>
      </c>
      <c r="O56" s="55">
        <v>4303373.82</v>
      </c>
      <c r="P56" s="60">
        <v>1570.57</v>
      </c>
      <c r="Q56" s="62">
        <v>4303373.82</v>
      </c>
      <c r="R56" s="63">
        <v>2740</v>
      </c>
      <c r="S56" s="62">
        <v>2740</v>
      </c>
      <c r="T56" s="65">
        <v>313.5</v>
      </c>
      <c r="U56" s="67">
        <v>0.11441605839416059</v>
      </c>
      <c r="V56" s="55">
        <v>1219234</v>
      </c>
      <c r="W56" s="68">
        <v>0.28000000000000003</v>
      </c>
      <c r="X56" s="55">
        <v>1878657.42</v>
      </c>
      <c r="Y56" s="42">
        <v>0.43655454965797047</v>
      </c>
      <c r="Z56" s="41">
        <v>5896355.9000000004</v>
      </c>
      <c r="AA56" s="68">
        <v>0.31861330147998695</v>
      </c>
      <c r="AB56" s="55">
        <v>384289.55</v>
      </c>
      <c r="AC56" s="72">
        <v>8.9299597495808541E-2</v>
      </c>
      <c r="AD56" s="55">
        <v>1593753.53</v>
      </c>
      <c r="AE56" s="41">
        <v>5532042.4000000004</v>
      </c>
      <c r="AF56" s="68">
        <v>0.28809495928664608</v>
      </c>
      <c r="AG56" s="74">
        <v>3472410.95</v>
      </c>
      <c r="AH56" s="63">
        <v>145179.4</v>
      </c>
    </row>
    <row r="57" spans="1:34">
      <c r="A57" s="37">
        <v>1</v>
      </c>
      <c r="B57" s="38">
        <v>84</v>
      </c>
      <c r="C57" s="38">
        <v>52</v>
      </c>
      <c r="D57" s="44">
        <v>53</v>
      </c>
      <c r="E57" s="49" t="s">
        <v>147</v>
      </c>
      <c r="F57" s="46" t="s">
        <v>148</v>
      </c>
      <c r="G57" s="177" t="s">
        <v>99</v>
      </c>
      <c r="H57" s="49" t="s">
        <v>68</v>
      </c>
      <c r="I57" s="47">
        <v>1</v>
      </c>
      <c r="J57" s="39" t="s">
        <v>351</v>
      </c>
      <c r="K57" s="45" t="s">
        <v>58</v>
      </c>
      <c r="L57" s="55">
        <v>57</v>
      </c>
      <c r="M57" s="40">
        <v>37</v>
      </c>
      <c r="N57" s="56">
        <v>94</v>
      </c>
      <c r="O57" s="55">
        <v>1925424.39</v>
      </c>
      <c r="P57" s="60">
        <v>1912.04</v>
      </c>
      <c r="Q57" s="62">
        <v>1925424.39</v>
      </c>
      <c r="R57" s="63">
        <v>1007</v>
      </c>
      <c r="S57" s="62">
        <v>1007</v>
      </c>
      <c r="T57" s="65">
        <v>91.5</v>
      </c>
      <c r="U57" s="67">
        <v>9.0863952333664358E-2</v>
      </c>
      <c r="V57" s="55">
        <v>184687</v>
      </c>
      <c r="W57" s="68">
        <v>0.09</v>
      </c>
      <c r="X57" s="55">
        <v>306972.38</v>
      </c>
      <c r="Y57" s="42">
        <v>0.15943102289256864</v>
      </c>
      <c r="Z57" s="41">
        <v>1460697.51</v>
      </c>
      <c r="AA57" s="68">
        <v>0.21015465412821852</v>
      </c>
      <c r="AB57" s="55">
        <v>895.85</v>
      </c>
      <c r="AC57" s="72">
        <v>4.652740479723538E-4</v>
      </c>
      <c r="AD57" s="55">
        <v>-306969.38</v>
      </c>
      <c r="AE57" s="41">
        <v>1346417.5</v>
      </c>
      <c r="AF57" s="68">
        <v>-0.22798974315173415</v>
      </c>
      <c r="AG57" s="74">
        <v>3</v>
      </c>
      <c r="AH57" s="63">
        <v>0</v>
      </c>
    </row>
    <row r="58" spans="1:34">
      <c r="A58" s="37">
        <v>0</v>
      </c>
      <c r="B58" s="38">
        <v>85</v>
      </c>
      <c r="C58" s="38">
        <v>1</v>
      </c>
      <c r="D58" s="44">
        <v>55</v>
      </c>
      <c r="E58" s="49" t="s">
        <v>151</v>
      </c>
      <c r="F58" s="46" t="s">
        <v>150</v>
      </c>
      <c r="G58" s="177" t="s">
        <v>151</v>
      </c>
      <c r="H58" s="49" t="s">
        <v>63</v>
      </c>
      <c r="I58" s="47">
        <v>2</v>
      </c>
      <c r="J58" s="39" t="s">
        <v>351</v>
      </c>
      <c r="K58" s="45" t="s">
        <v>58</v>
      </c>
      <c r="L58" s="55">
        <v>32</v>
      </c>
      <c r="M58" s="40"/>
      <c r="N58" s="56"/>
      <c r="O58" s="55">
        <v>56237579.82</v>
      </c>
      <c r="P58" s="60">
        <v>2387.9</v>
      </c>
      <c r="Q58" s="62">
        <v>0</v>
      </c>
      <c r="R58" s="63">
        <v>23551</v>
      </c>
      <c r="S58" s="62">
        <v>0</v>
      </c>
      <c r="T58" s="65">
        <v>528.5</v>
      </c>
      <c r="U58" s="67">
        <v>2.2440660693813428E-2</v>
      </c>
      <c r="V58" s="55">
        <v>-5071008</v>
      </c>
      <c r="W58" s="68">
        <v>-0.09</v>
      </c>
      <c r="X58" s="55">
        <v>4861618.26</v>
      </c>
      <c r="Y58" s="42">
        <v>8.6447857030132066E-2</v>
      </c>
      <c r="Z58" s="41">
        <v>18408842.23</v>
      </c>
      <c r="AA58" s="68">
        <v>0.26409147295951374</v>
      </c>
      <c r="AB58" s="55">
        <v>327842.62</v>
      </c>
      <c r="AC58" s="72">
        <v>5.8296004388760699E-3</v>
      </c>
      <c r="AD58" s="55">
        <v>5388384.7400000002</v>
      </c>
      <c r="AE58" s="41">
        <v>13589696.899999999</v>
      </c>
      <c r="AF58" s="68">
        <v>0.39650514501173317</v>
      </c>
      <c r="AG58" s="74">
        <v>10250003</v>
      </c>
      <c r="AH58" s="63">
        <v>0</v>
      </c>
    </row>
    <row r="59" spans="1:34">
      <c r="A59" s="37">
        <v>1</v>
      </c>
      <c r="B59" s="38">
        <v>86</v>
      </c>
      <c r="C59" s="38">
        <v>85</v>
      </c>
      <c r="D59" s="44">
        <v>54</v>
      </c>
      <c r="E59" s="49" t="s">
        <v>149</v>
      </c>
      <c r="F59" s="46" t="s">
        <v>150</v>
      </c>
      <c r="G59" s="177" t="s">
        <v>151</v>
      </c>
      <c r="H59" s="49" t="s">
        <v>68</v>
      </c>
      <c r="I59" s="47">
        <v>1</v>
      </c>
      <c r="J59" s="39" t="s">
        <v>351</v>
      </c>
      <c r="K59" s="45" t="s">
        <v>58</v>
      </c>
      <c r="L59" s="55">
        <v>46</v>
      </c>
      <c r="M59" s="40">
        <v>32</v>
      </c>
      <c r="N59" s="56">
        <v>78</v>
      </c>
      <c r="O59" s="55">
        <v>45243653.210000001</v>
      </c>
      <c r="P59" s="60">
        <v>2218.58</v>
      </c>
      <c r="Q59" s="62">
        <v>45243653.210000001</v>
      </c>
      <c r="R59" s="63">
        <v>20393</v>
      </c>
      <c r="S59" s="62">
        <v>20393</v>
      </c>
      <c r="T59" s="65">
        <v>1222</v>
      </c>
      <c r="U59" s="67">
        <v>5.9922522434168589E-2</v>
      </c>
      <c r="V59" s="55">
        <v>-1713730</v>
      </c>
      <c r="W59" s="68">
        <v>-0.03</v>
      </c>
      <c r="X59" s="55">
        <v>7388615.4800000004</v>
      </c>
      <c r="Y59" s="42">
        <v>0.16330722556168228</v>
      </c>
      <c r="Z59" s="41">
        <v>21180401.109999999</v>
      </c>
      <c r="AA59" s="68">
        <v>0.348842094237374</v>
      </c>
      <c r="AB59" s="55">
        <v>233149.92</v>
      </c>
      <c r="AC59" s="72">
        <v>5.1532072115800754E-3</v>
      </c>
      <c r="AD59" s="55">
        <v>-2565073.98</v>
      </c>
      <c r="AE59" s="41">
        <v>19782921.050000001</v>
      </c>
      <c r="AF59" s="68">
        <v>-0.1296610330454713</v>
      </c>
      <c r="AG59" s="74">
        <v>4823541.5</v>
      </c>
      <c r="AH59" s="63">
        <v>2199527.5</v>
      </c>
    </row>
    <row r="60" spans="1:34">
      <c r="A60" s="37">
        <v>0</v>
      </c>
      <c r="B60" s="38">
        <v>88</v>
      </c>
      <c r="C60" s="38">
        <v>16</v>
      </c>
      <c r="D60" s="44">
        <v>56</v>
      </c>
      <c r="E60" s="49" t="s">
        <v>152</v>
      </c>
      <c r="F60" s="46" t="s">
        <v>153</v>
      </c>
      <c r="G60" s="177" t="s">
        <v>70</v>
      </c>
      <c r="H60" s="49" t="s">
        <v>68</v>
      </c>
      <c r="I60" s="47">
        <v>1</v>
      </c>
      <c r="J60" s="39" t="s">
        <v>351</v>
      </c>
      <c r="K60" s="45" t="s">
        <v>58</v>
      </c>
      <c r="L60" s="55">
        <v>60</v>
      </c>
      <c r="M60" s="40">
        <v>36</v>
      </c>
      <c r="N60" s="56">
        <v>96</v>
      </c>
      <c r="O60" s="55">
        <v>1469090.58</v>
      </c>
      <c r="P60" s="60">
        <v>1283.04</v>
      </c>
      <c r="Q60" s="62">
        <v>1469090.58</v>
      </c>
      <c r="R60" s="63">
        <v>1145</v>
      </c>
      <c r="S60" s="62">
        <v>1145</v>
      </c>
      <c r="T60" s="65">
        <v>110.5</v>
      </c>
      <c r="U60" s="67">
        <v>9.6506550218340606E-2</v>
      </c>
      <c r="V60" s="55">
        <v>688471</v>
      </c>
      <c r="W60" s="68">
        <v>0.46</v>
      </c>
      <c r="X60" s="55">
        <v>631707.69999999995</v>
      </c>
      <c r="Y60" s="42">
        <v>0.42999914954188873</v>
      </c>
      <c r="Z60" s="41">
        <v>1662681.7</v>
      </c>
      <c r="AA60" s="68">
        <v>0.37993303228152447</v>
      </c>
      <c r="AB60" s="55">
        <v>160417.85</v>
      </c>
      <c r="AC60" s="72">
        <v>0.10919534314895683</v>
      </c>
      <c r="AD60" s="55">
        <v>132795.29999999999</v>
      </c>
      <c r="AE60" s="41">
        <v>1635725.15</v>
      </c>
      <c r="AF60" s="68">
        <v>8.1184360343178677E-2</v>
      </c>
      <c r="AG60" s="74">
        <v>764503</v>
      </c>
      <c r="AH60" s="63">
        <v>0</v>
      </c>
    </row>
    <row r="61" spans="1:34">
      <c r="A61" s="37">
        <v>1</v>
      </c>
      <c r="B61" s="38">
        <v>91</v>
      </c>
      <c r="C61" s="38">
        <v>31</v>
      </c>
      <c r="D61" s="44">
        <v>58</v>
      </c>
      <c r="E61" s="49" t="s">
        <v>156</v>
      </c>
      <c r="F61" s="46" t="s">
        <v>157</v>
      </c>
      <c r="G61" s="177" t="s">
        <v>61</v>
      </c>
      <c r="H61" s="49" t="s">
        <v>68</v>
      </c>
      <c r="I61" s="47">
        <v>1</v>
      </c>
      <c r="J61" s="39" t="s">
        <v>351</v>
      </c>
      <c r="K61" s="45" t="s">
        <v>58</v>
      </c>
      <c r="L61" s="55">
        <v>67</v>
      </c>
      <c r="M61" s="40">
        <v>35</v>
      </c>
      <c r="N61" s="56">
        <v>102</v>
      </c>
      <c r="O61" s="55">
        <v>2041583.01</v>
      </c>
      <c r="P61" s="60">
        <v>1814.74</v>
      </c>
      <c r="Q61" s="62">
        <v>2041583.01</v>
      </c>
      <c r="R61" s="63">
        <v>1125</v>
      </c>
      <c r="S61" s="62">
        <v>1125</v>
      </c>
      <c r="T61" s="65">
        <v>104</v>
      </c>
      <c r="U61" s="67">
        <v>9.2444444444444454E-2</v>
      </c>
      <c r="V61" s="55">
        <v>300748</v>
      </c>
      <c r="W61" s="68">
        <v>0.14000000000000001</v>
      </c>
      <c r="X61" s="55">
        <v>-40771.08</v>
      </c>
      <c r="Y61" s="42">
        <v>-1.9970326849457865E-2</v>
      </c>
      <c r="Z61" s="41">
        <v>1791404.95</v>
      </c>
      <c r="AA61" s="68">
        <v>-2.2759276175942242E-2</v>
      </c>
      <c r="AB61" s="55">
        <v>51912.37</v>
      </c>
      <c r="AC61" s="72">
        <v>2.542750882316561E-2</v>
      </c>
      <c r="AD61" s="55">
        <v>1405770.08</v>
      </c>
      <c r="AE61" s="41">
        <v>1685278.9</v>
      </c>
      <c r="AF61" s="68">
        <v>0.83414684655459703</v>
      </c>
      <c r="AG61" s="74">
        <v>1364999</v>
      </c>
      <c r="AH61" s="63">
        <v>146416.65</v>
      </c>
    </row>
    <row r="62" spans="1:34">
      <c r="A62" s="37">
        <v>0</v>
      </c>
      <c r="B62" s="38">
        <v>92</v>
      </c>
      <c r="C62" s="38">
        <v>24</v>
      </c>
      <c r="D62" s="44">
        <v>59</v>
      </c>
      <c r="E62" s="49" t="s">
        <v>158</v>
      </c>
      <c r="F62" s="46" t="s">
        <v>159</v>
      </c>
      <c r="G62" s="177" t="s">
        <v>209</v>
      </c>
      <c r="H62" s="49" t="s">
        <v>68</v>
      </c>
      <c r="I62" s="47">
        <v>1</v>
      </c>
      <c r="J62" s="39" t="s">
        <v>351</v>
      </c>
      <c r="K62" s="45" t="s">
        <v>82</v>
      </c>
      <c r="L62" s="55">
        <v>56</v>
      </c>
      <c r="M62" s="40">
        <v>38</v>
      </c>
      <c r="N62" s="56">
        <v>94</v>
      </c>
      <c r="O62" s="55">
        <v>1353390.2</v>
      </c>
      <c r="P62" s="60">
        <v>2200.63</v>
      </c>
      <c r="Q62" s="62">
        <v>1353390.2</v>
      </c>
      <c r="R62" s="63">
        <v>615</v>
      </c>
      <c r="S62" s="62">
        <v>615</v>
      </c>
      <c r="T62" s="65">
        <v>46.5</v>
      </c>
      <c r="U62" s="67">
        <v>7.5609756097560973E-2</v>
      </c>
      <c r="V62" s="55">
        <v>42292</v>
      </c>
      <c r="W62" s="68">
        <v>0.03</v>
      </c>
      <c r="X62" s="55">
        <v>294247.40999999997</v>
      </c>
      <c r="Y62" s="42">
        <v>0.21741505886476792</v>
      </c>
      <c r="Z62" s="41">
        <v>850586.87</v>
      </c>
      <c r="AA62" s="68">
        <v>0.34593457808724459</v>
      </c>
      <c r="AB62" s="55">
        <v>73038.649999999994</v>
      </c>
      <c r="AC62" s="72">
        <v>5.3967178127933842E-2</v>
      </c>
      <c r="AD62" s="55">
        <v>500452.59</v>
      </c>
      <c r="AE62" s="41">
        <v>761909</v>
      </c>
      <c r="AF62" s="68">
        <v>0.65684037070043799</v>
      </c>
      <c r="AG62" s="74">
        <v>764060</v>
      </c>
      <c r="AH62" s="63">
        <v>231889.65</v>
      </c>
    </row>
    <row r="63" spans="1:34">
      <c r="A63" s="37">
        <v>1</v>
      </c>
      <c r="B63" s="38">
        <v>93</v>
      </c>
      <c r="C63" s="38">
        <v>26</v>
      </c>
      <c r="D63" s="44">
        <v>60</v>
      </c>
      <c r="E63" s="49" t="s">
        <v>160</v>
      </c>
      <c r="F63" s="46" t="s">
        <v>161</v>
      </c>
      <c r="G63" s="177" t="s">
        <v>233</v>
      </c>
      <c r="H63" s="49" t="s">
        <v>68</v>
      </c>
      <c r="I63" s="47">
        <v>1</v>
      </c>
      <c r="J63" s="39" t="s">
        <v>351</v>
      </c>
      <c r="K63" s="45" t="s">
        <v>58</v>
      </c>
      <c r="L63" s="55">
        <v>73</v>
      </c>
      <c r="M63" s="40">
        <v>35</v>
      </c>
      <c r="N63" s="56">
        <v>108</v>
      </c>
      <c r="O63" s="55">
        <v>2859770.79</v>
      </c>
      <c r="P63" s="60">
        <v>1463.54</v>
      </c>
      <c r="Q63" s="62">
        <v>2859770.79</v>
      </c>
      <c r="R63" s="63">
        <v>1954</v>
      </c>
      <c r="S63" s="62">
        <v>1954</v>
      </c>
      <c r="T63" s="65">
        <v>161</v>
      </c>
      <c r="U63" s="67">
        <v>8.2395087001023548E-2</v>
      </c>
      <c r="V63" s="55">
        <v>541610</v>
      </c>
      <c r="W63" s="68">
        <v>0.18</v>
      </c>
      <c r="X63" s="55">
        <v>2068185.11</v>
      </c>
      <c r="Y63" s="42">
        <v>0.72319960649713477</v>
      </c>
      <c r="Z63" s="41">
        <v>3201653.41</v>
      </c>
      <c r="AA63" s="68">
        <v>0.64597407812483987</v>
      </c>
      <c r="AB63" s="55">
        <v>4068.11</v>
      </c>
      <c r="AC63" s="72">
        <v>1.4225300902524431E-3</v>
      </c>
      <c r="AD63" s="55">
        <v>1644621.75</v>
      </c>
      <c r="AE63" s="41">
        <v>2650615.92</v>
      </c>
      <c r="AF63" s="68">
        <v>0.62046777037391376</v>
      </c>
      <c r="AG63" s="74">
        <v>3712806.86</v>
      </c>
      <c r="AH63" s="63">
        <v>0</v>
      </c>
    </row>
    <row r="64" spans="1:34">
      <c r="A64" s="37">
        <v>1</v>
      </c>
      <c r="B64" s="38">
        <v>96</v>
      </c>
      <c r="C64" s="38">
        <v>72</v>
      </c>
      <c r="D64" s="44">
        <v>62</v>
      </c>
      <c r="E64" s="49" t="s">
        <v>162</v>
      </c>
      <c r="F64" s="46" t="s">
        <v>163</v>
      </c>
      <c r="G64" s="177" t="s">
        <v>132</v>
      </c>
      <c r="H64" s="49" t="s">
        <v>68</v>
      </c>
      <c r="I64" s="47">
        <v>1</v>
      </c>
      <c r="J64" s="39" t="s">
        <v>351</v>
      </c>
      <c r="K64" s="45" t="s">
        <v>58</v>
      </c>
      <c r="L64" s="55">
        <v>63</v>
      </c>
      <c r="M64" s="40">
        <v>40</v>
      </c>
      <c r="N64" s="56">
        <v>103</v>
      </c>
      <c r="O64" s="55">
        <v>3710201.25</v>
      </c>
      <c r="P64" s="60">
        <v>1474.64</v>
      </c>
      <c r="Q64" s="62">
        <v>3710201.25</v>
      </c>
      <c r="R64" s="63">
        <v>2516</v>
      </c>
      <c r="S64" s="62">
        <v>2516</v>
      </c>
      <c r="T64" s="65">
        <v>216</v>
      </c>
      <c r="U64" s="67">
        <v>8.5850556438791734E-2</v>
      </c>
      <c r="V64" s="55">
        <v>931930</v>
      </c>
      <c r="W64" s="68">
        <v>0.25</v>
      </c>
      <c r="X64" s="55">
        <v>320490.32</v>
      </c>
      <c r="Y64" s="42">
        <v>8.638084524390692E-2</v>
      </c>
      <c r="Z64" s="41">
        <v>3510300.59</v>
      </c>
      <c r="AA64" s="68">
        <v>9.1299964713278309E-2</v>
      </c>
      <c r="AB64" s="55">
        <v>30325.09</v>
      </c>
      <c r="AC64" s="72">
        <v>8.1734353358864295E-3</v>
      </c>
      <c r="AD64" s="55">
        <v>1554206.68</v>
      </c>
      <c r="AE64" s="41">
        <v>3317557.41</v>
      </c>
      <c r="AF64" s="68">
        <v>0.46847921163781753</v>
      </c>
      <c r="AG64" s="74">
        <v>1874697</v>
      </c>
      <c r="AH64" s="63">
        <v>0</v>
      </c>
    </row>
    <row r="65" spans="1:34">
      <c r="A65" s="37">
        <v>0</v>
      </c>
      <c r="B65" s="38">
        <v>98</v>
      </c>
      <c r="C65" s="38">
        <v>1</v>
      </c>
      <c r="D65" s="44">
        <v>64</v>
      </c>
      <c r="E65" s="49" t="s">
        <v>166</v>
      </c>
      <c r="F65" s="46" t="s">
        <v>165</v>
      </c>
      <c r="G65" s="177" t="s">
        <v>166</v>
      </c>
      <c r="H65" s="49" t="s">
        <v>63</v>
      </c>
      <c r="I65" s="47">
        <v>2</v>
      </c>
      <c r="J65" s="39" t="s">
        <v>351</v>
      </c>
      <c r="K65" s="45" t="s">
        <v>58</v>
      </c>
      <c r="L65" s="55">
        <v>40</v>
      </c>
      <c r="M65" s="40"/>
      <c r="N65" s="56"/>
      <c r="O65" s="55">
        <v>7377252.3899999997</v>
      </c>
      <c r="P65" s="60">
        <v>1436.38</v>
      </c>
      <c r="Q65" s="62">
        <v>0</v>
      </c>
      <c r="R65" s="63">
        <v>5136</v>
      </c>
      <c r="S65" s="62">
        <v>0</v>
      </c>
      <c r="T65" s="65">
        <v>183</v>
      </c>
      <c r="U65" s="67">
        <v>3.5630841121495331E-2</v>
      </c>
      <c r="V65" s="55">
        <v>983362</v>
      </c>
      <c r="W65" s="68">
        <v>0.13</v>
      </c>
      <c r="X65" s="55">
        <v>1199650.6100000001</v>
      </c>
      <c r="Y65" s="42">
        <v>0.16261482549060519</v>
      </c>
      <c r="Z65" s="41">
        <v>4077008.51</v>
      </c>
      <c r="AA65" s="68">
        <v>0.29424775716251822</v>
      </c>
      <c r="AB65" s="55">
        <v>0</v>
      </c>
      <c r="AC65" s="72">
        <v>0</v>
      </c>
      <c r="AD65" s="55">
        <v>3212777.39</v>
      </c>
      <c r="AE65" s="41">
        <v>4009067.71</v>
      </c>
      <c r="AF65" s="68">
        <v>0.80137768239389506</v>
      </c>
      <c r="AG65" s="74">
        <v>4412428</v>
      </c>
      <c r="AH65" s="63">
        <v>0</v>
      </c>
    </row>
    <row r="66" spans="1:34">
      <c r="A66" s="37">
        <v>1</v>
      </c>
      <c r="B66" s="38">
        <v>99</v>
      </c>
      <c r="C66" s="38">
        <v>98</v>
      </c>
      <c r="D66" s="44">
        <v>63</v>
      </c>
      <c r="E66" s="49" t="s">
        <v>164</v>
      </c>
      <c r="F66" s="46" t="s">
        <v>165</v>
      </c>
      <c r="G66" s="177" t="s">
        <v>166</v>
      </c>
      <c r="H66" s="49" t="s">
        <v>68</v>
      </c>
      <c r="I66" s="47">
        <v>1</v>
      </c>
      <c r="J66" s="39" t="s">
        <v>351</v>
      </c>
      <c r="K66" s="45" t="s">
        <v>58</v>
      </c>
      <c r="L66" s="55">
        <v>62</v>
      </c>
      <c r="M66" s="40">
        <v>40</v>
      </c>
      <c r="N66" s="56">
        <v>102</v>
      </c>
      <c r="O66" s="55">
        <v>3856050.8</v>
      </c>
      <c r="P66" s="60">
        <v>1446.38</v>
      </c>
      <c r="Q66" s="62">
        <v>3856050.8</v>
      </c>
      <c r="R66" s="63">
        <v>2666</v>
      </c>
      <c r="S66" s="62">
        <v>2666</v>
      </c>
      <c r="T66" s="65">
        <v>239.5</v>
      </c>
      <c r="U66" s="67">
        <v>8.9834958739684931E-2</v>
      </c>
      <c r="V66" s="55">
        <v>1016584</v>
      </c>
      <c r="W66" s="68">
        <v>0.26</v>
      </c>
      <c r="X66" s="55">
        <v>369158.05</v>
      </c>
      <c r="Y66" s="42">
        <v>9.5734747581644936E-2</v>
      </c>
      <c r="Z66" s="41">
        <v>3470868.71</v>
      </c>
      <c r="AA66" s="68">
        <v>0.10635897835501822</v>
      </c>
      <c r="AB66" s="55">
        <v>163725.9</v>
      </c>
      <c r="AC66" s="72">
        <v>4.2459476934276909E-2</v>
      </c>
      <c r="AD66" s="55">
        <v>1715541.95</v>
      </c>
      <c r="AE66" s="41">
        <v>3346362.05</v>
      </c>
      <c r="AF66" s="68">
        <v>0.51265879912784695</v>
      </c>
      <c r="AG66" s="74">
        <v>2084700</v>
      </c>
      <c r="AH66" s="63">
        <v>0</v>
      </c>
    </row>
    <row r="67" spans="1:34">
      <c r="A67" s="37">
        <v>0</v>
      </c>
      <c r="B67" s="38">
        <v>100</v>
      </c>
      <c r="C67" s="38">
        <v>1</v>
      </c>
      <c r="D67" s="44">
        <v>65</v>
      </c>
      <c r="E67" s="49" t="s">
        <v>167</v>
      </c>
      <c r="F67" s="46" t="s">
        <v>168</v>
      </c>
      <c r="G67" s="177" t="s">
        <v>167</v>
      </c>
      <c r="H67" s="49" t="s">
        <v>59</v>
      </c>
      <c r="I67" s="47">
        <v>3</v>
      </c>
      <c r="J67" s="39" t="s">
        <v>351</v>
      </c>
      <c r="K67" s="45" t="s">
        <v>58</v>
      </c>
      <c r="L67" s="55">
        <v>97</v>
      </c>
      <c r="M67" s="40"/>
      <c r="N67" s="56">
        <v>97</v>
      </c>
      <c r="O67" s="55">
        <v>8722478.5600000005</v>
      </c>
      <c r="P67" s="60">
        <v>1745.54</v>
      </c>
      <c r="Q67" s="62">
        <v>8722478.5600000005</v>
      </c>
      <c r="R67" s="63">
        <v>4997</v>
      </c>
      <c r="S67" s="62">
        <v>4997</v>
      </c>
      <c r="T67" s="65">
        <v>652.5</v>
      </c>
      <c r="U67" s="67">
        <v>0.13057834700820492</v>
      </c>
      <c r="V67" s="55">
        <v>2190458</v>
      </c>
      <c r="W67" s="68">
        <v>0.25</v>
      </c>
      <c r="X67" s="55">
        <v>6171920.9299999997</v>
      </c>
      <c r="Y67" s="42">
        <v>0.7075879737100782</v>
      </c>
      <c r="Z67" s="41">
        <v>10775243.49</v>
      </c>
      <c r="AA67" s="68">
        <v>0.57278714265045338</v>
      </c>
      <c r="AB67" s="55">
        <v>798.28</v>
      </c>
      <c r="AC67" s="72">
        <v>9.1519858089510745E-5</v>
      </c>
      <c r="AD67" s="55">
        <v>8001570.4199999999</v>
      </c>
      <c r="AE67" s="41">
        <v>10211392.880000001</v>
      </c>
      <c r="AF67" s="68">
        <v>0.78359245541045119</v>
      </c>
      <c r="AG67" s="74">
        <v>14173491.35</v>
      </c>
      <c r="AH67" s="63">
        <v>984693.14</v>
      </c>
    </row>
    <row r="68" spans="1:34">
      <c r="A68" s="37">
        <v>1</v>
      </c>
      <c r="B68" s="38">
        <v>101</v>
      </c>
      <c r="C68" s="38">
        <v>16</v>
      </c>
      <c r="D68" s="44">
        <v>66</v>
      </c>
      <c r="E68" s="49" t="s">
        <v>169</v>
      </c>
      <c r="F68" s="46" t="s">
        <v>170</v>
      </c>
      <c r="G68" s="177" t="s">
        <v>70</v>
      </c>
      <c r="H68" s="49" t="s">
        <v>68</v>
      </c>
      <c r="I68" s="47">
        <v>1</v>
      </c>
      <c r="J68" s="39" t="s">
        <v>351</v>
      </c>
      <c r="K68" s="45" t="s">
        <v>58</v>
      </c>
      <c r="L68" s="55">
        <v>52</v>
      </c>
      <c r="M68" s="40">
        <v>36</v>
      </c>
      <c r="N68" s="56">
        <v>88</v>
      </c>
      <c r="O68" s="55">
        <v>7047954.1299999999</v>
      </c>
      <c r="P68" s="60">
        <v>2307.77</v>
      </c>
      <c r="Q68" s="62">
        <v>7047954.1299999999</v>
      </c>
      <c r="R68" s="63">
        <v>3054</v>
      </c>
      <c r="S68" s="62">
        <v>3054</v>
      </c>
      <c r="T68" s="65">
        <v>221.5</v>
      </c>
      <c r="U68" s="67">
        <v>7.2527832351015065E-2</v>
      </c>
      <c r="V68" s="55">
        <v>-142950</v>
      </c>
      <c r="W68" s="68">
        <v>-0.02</v>
      </c>
      <c r="X68" s="55">
        <v>2130902.1</v>
      </c>
      <c r="Y68" s="42">
        <v>0.30234335534757517</v>
      </c>
      <c r="Z68" s="41">
        <v>4148000.95</v>
      </c>
      <c r="AA68" s="68">
        <v>0.51371784280811217</v>
      </c>
      <c r="AB68" s="55">
        <v>0</v>
      </c>
      <c r="AC68" s="72">
        <v>0</v>
      </c>
      <c r="AD68" s="55">
        <v>139845.35</v>
      </c>
      <c r="AE68" s="41">
        <v>3663668.98</v>
      </c>
      <c r="AF68" s="68">
        <v>3.8170847520181808E-2</v>
      </c>
      <c r="AG68" s="74">
        <v>2270747.4500000002</v>
      </c>
      <c r="AH68" s="63">
        <v>965823.35</v>
      </c>
    </row>
    <row r="69" spans="1:34">
      <c r="A69" s="37">
        <v>0</v>
      </c>
      <c r="B69" s="38">
        <v>102</v>
      </c>
      <c r="C69" s="38">
        <v>1</v>
      </c>
      <c r="D69" s="44">
        <v>67</v>
      </c>
      <c r="E69" s="49" t="s">
        <v>171</v>
      </c>
      <c r="F69" s="46" t="s">
        <v>172</v>
      </c>
      <c r="G69" s="177" t="s">
        <v>171</v>
      </c>
      <c r="H69" s="49" t="s">
        <v>68</v>
      </c>
      <c r="I69" s="47">
        <v>1</v>
      </c>
      <c r="J69" s="39" t="s">
        <v>351</v>
      </c>
      <c r="K69" s="45" t="s">
        <v>58</v>
      </c>
      <c r="L69" s="55">
        <v>70</v>
      </c>
      <c r="M69" s="40"/>
      <c r="N69" s="56">
        <v>70</v>
      </c>
      <c r="O69" s="55">
        <v>1945018.65</v>
      </c>
      <c r="P69" s="60">
        <v>1912.5</v>
      </c>
      <c r="Q69" s="62">
        <v>1945018.65</v>
      </c>
      <c r="R69" s="63">
        <v>1017</v>
      </c>
      <c r="S69" s="62">
        <v>1017</v>
      </c>
      <c r="T69" s="65">
        <v>60.5</v>
      </c>
      <c r="U69" s="67">
        <v>5.9488692232055065E-2</v>
      </c>
      <c r="V69" s="55">
        <v>-52494</v>
      </c>
      <c r="W69" s="68">
        <v>-0.02</v>
      </c>
      <c r="X69" s="55">
        <v>1860777.93</v>
      </c>
      <c r="Y69" s="42">
        <v>0.9566889911312676</v>
      </c>
      <c r="Z69" s="41">
        <v>1753528.85</v>
      </c>
      <c r="AA69" s="68">
        <v>1.0611618565614132</v>
      </c>
      <c r="AB69" s="55">
        <v>-333.46</v>
      </c>
      <c r="AC69" s="72">
        <v>-1.7144308616269568E-4</v>
      </c>
      <c r="AD69" s="55">
        <v>-1539776.93</v>
      </c>
      <c r="AE69" s="41">
        <v>1317987.5</v>
      </c>
      <c r="AF69" s="68">
        <v>-1.1682788569694325</v>
      </c>
      <c r="AG69" s="74">
        <v>321001</v>
      </c>
      <c r="AH69" s="63">
        <v>0</v>
      </c>
    </row>
    <row r="70" spans="1:34">
      <c r="A70" s="37">
        <v>1</v>
      </c>
      <c r="B70" s="38">
        <v>103</v>
      </c>
      <c r="C70" s="38">
        <v>80</v>
      </c>
      <c r="D70" s="44">
        <v>70</v>
      </c>
      <c r="E70" s="49" t="s">
        <v>175</v>
      </c>
      <c r="F70" s="46" t="s">
        <v>176</v>
      </c>
      <c r="G70" s="177" t="s">
        <v>144</v>
      </c>
      <c r="H70" s="49" t="s">
        <v>68</v>
      </c>
      <c r="I70" s="47">
        <v>1</v>
      </c>
      <c r="J70" s="39" t="s">
        <v>351</v>
      </c>
      <c r="K70" s="45" t="s">
        <v>58</v>
      </c>
      <c r="L70" s="55">
        <v>64</v>
      </c>
      <c r="M70" s="40">
        <v>38</v>
      </c>
      <c r="N70" s="56">
        <v>102</v>
      </c>
      <c r="O70" s="55">
        <v>921242.55</v>
      </c>
      <c r="P70" s="60">
        <v>1706</v>
      </c>
      <c r="Q70" s="62">
        <v>921242.55</v>
      </c>
      <c r="R70" s="63">
        <v>540</v>
      </c>
      <c r="S70" s="62">
        <v>540</v>
      </c>
      <c r="T70" s="65">
        <v>47</v>
      </c>
      <c r="U70" s="67">
        <v>8.7037037037037038E-2</v>
      </c>
      <c r="V70" s="55">
        <v>156018</v>
      </c>
      <c r="W70" s="68">
        <v>0.16</v>
      </c>
      <c r="X70" s="55">
        <v>415561.84</v>
      </c>
      <c r="Y70" s="42">
        <v>0.45108841314374809</v>
      </c>
      <c r="Z70" s="41">
        <v>838969.7</v>
      </c>
      <c r="AA70" s="68">
        <v>0.49532401468134074</v>
      </c>
      <c r="AB70" s="55">
        <v>80189.210000000006</v>
      </c>
      <c r="AC70" s="72">
        <v>8.7044622504681313E-2</v>
      </c>
      <c r="AD70" s="55">
        <v>324896.15999999997</v>
      </c>
      <c r="AE70" s="41">
        <v>853315.65</v>
      </c>
      <c r="AF70" s="68">
        <v>0.38074557755972244</v>
      </c>
      <c r="AG70" s="74">
        <v>740458</v>
      </c>
      <c r="AH70" s="63">
        <v>0</v>
      </c>
    </row>
    <row r="71" spans="1:34">
      <c r="A71" s="37">
        <v>1</v>
      </c>
      <c r="B71" s="38">
        <v>104</v>
      </c>
      <c r="C71" s="38">
        <v>85</v>
      </c>
      <c r="D71" s="44">
        <v>71</v>
      </c>
      <c r="E71" s="49" t="s">
        <v>177</v>
      </c>
      <c r="F71" s="46" t="s">
        <v>178</v>
      </c>
      <c r="G71" s="177" t="s">
        <v>151</v>
      </c>
      <c r="H71" s="49" t="s">
        <v>68</v>
      </c>
      <c r="I71" s="47">
        <v>1</v>
      </c>
      <c r="J71" s="39" t="s">
        <v>351</v>
      </c>
      <c r="K71" s="45" t="s">
        <v>58</v>
      </c>
      <c r="L71" s="55">
        <v>55</v>
      </c>
      <c r="M71" s="40">
        <v>32</v>
      </c>
      <c r="N71" s="56">
        <v>87</v>
      </c>
      <c r="O71" s="55">
        <v>1729353.6</v>
      </c>
      <c r="P71" s="60">
        <v>1650.14</v>
      </c>
      <c r="Q71" s="62">
        <v>1729353.6</v>
      </c>
      <c r="R71" s="63">
        <v>1048</v>
      </c>
      <c r="S71" s="62">
        <v>1048</v>
      </c>
      <c r="T71" s="65">
        <v>84.5</v>
      </c>
      <c r="U71" s="67">
        <v>8.0629770992366415E-2</v>
      </c>
      <c r="V71" s="55">
        <v>211167</v>
      </c>
      <c r="W71" s="68">
        <v>0.12</v>
      </c>
      <c r="X71" s="55">
        <v>1302826.26</v>
      </c>
      <c r="Y71" s="42">
        <v>0.753360249748808</v>
      </c>
      <c r="Z71" s="41">
        <v>1179277.6499999999</v>
      </c>
      <c r="AA71" s="68">
        <v>1.1047663457371555</v>
      </c>
      <c r="AB71" s="55">
        <v>4423.3999999999996</v>
      </c>
      <c r="AC71" s="72">
        <v>2.5578343260742051E-3</v>
      </c>
      <c r="AD71" s="55">
        <v>-979826.26</v>
      </c>
      <c r="AE71" s="41">
        <v>1136543.8999999999</v>
      </c>
      <c r="AF71" s="68">
        <v>-0.86211035051087781</v>
      </c>
      <c r="AG71" s="74">
        <v>323000</v>
      </c>
      <c r="AH71" s="63">
        <v>0</v>
      </c>
    </row>
    <row r="72" spans="1:34">
      <c r="A72" s="37">
        <v>0</v>
      </c>
      <c r="B72" s="38">
        <v>105</v>
      </c>
      <c r="C72" s="38">
        <v>26</v>
      </c>
      <c r="D72" s="44">
        <v>72</v>
      </c>
      <c r="E72" s="49" t="s">
        <v>179</v>
      </c>
      <c r="F72" s="46" t="s">
        <v>180</v>
      </c>
      <c r="G72" s="177" t="s">
        <v>233</v>
      </c>
      <c r="H72" s="49" t="s">
        <v>68</v>
      </c>
      <c r="I72" s="47">
        <v>1</v>
      </c>
      <c r="J72" s="39" t="s">
        <v>351</v>
      </c>
      <c r="K72" s="45" t="s">
        <v>58</v>
      </c>
      <c r="L72" s="55">
        <v>65</v>
      </c>
      <c r="M72" s="40">
        <v>35</v>
      </c>
      <c r="N72" s="56">
        <v>100</v>
      </c>
      <c r="O72" s="55">
        <v>1408519.66</v>
      </c>
      <c r="P72" s="60">
        <v>2246.44</v>
      </c>
      <c r="Q72" s="62">
        <v>1408519.66</v>
      </c>
      <c r="R72" s="63">
        <v>627</v>
      </c>
      <c r="S72" s="62">
        <v>627</v>
      </c>
      <c r="T72" s="65">
        <v>68</v>
      </c>
      <c r="U72" s="67">
        <v>0.10845295055821372</v>
      </c>
      <c r="V72" s="55">
        <v>148795</v>
      </c>
      <c r="W72" s="68">
        <v>0.1</v>
      </c>
      <c r="X72" s="55">
        <v>990038.06</v>
      </c>
      <c r="Y72" s="42">
        <v>0.70289260996186598</v>
      </c>
      <c r="Z72" s="41">
        <v>1202919.26</v>
      </c>
      <c r="AA72" s="68">
        <v>0.82302951903854304</v>
      </c>
      <c r="AB72" s="55">
        <v>266296.53000000003</v>
      </c>
      <c r="AC72" s="72">
        <v>0.1890612801244109</v>
      </c>
      <c r="AD72" s="55">
        <v>492151.94</v>
      </c>
      <c r="AE72" s="41">
        <v>1210062.52</v>
      </c>
      <c r="AF72" s="68">
        <v>0.40671612570894272</v>
      </c>
      <c r="AG72" s="74">
        <v>1482190</v>
      </c>
      <c r="AH72" s="63">
        <v>0</v>
      </c>
    </row>
    <row r="73" spans="1:34">
      <c r="A73" s="37">
        <v>1</v>
      </c>
      <c r="B73" s="38">
        <v>106</v>
      </c>
      <c r="C73" s="38">
        <v>98</v>
      </c>
      <c r="D73" s="44">
        <v>73</v>
      </c>
      <c r="E73" s="49" t="s">
        <v>181</v>
      </c>
      <c r="F73" s="46" t="s">
        <v>182</v>
      </c>
      <c r="G73" s="177" t="s">
        <v>166</v>
      </c>
      <c r="H73" s="49" t="s">
        <v>68</v>
      </c>
      <c r="I73" s="47">
        <v>1</v>
      </c>
      <c r="J73" s="39" t="s">
        <v>351</v>
      </c>
      <c r="K73" s="45" t="s">
        <v>58</v>
      </c>
      <c r="L73" s="55">
        <v>62</v>
      </c>
      <c r="M73" s="40">
        <v>40</v>
      </c>
      <c r="N73" s="56">
        <v>102</v>
      </c>
      <c r="O73" s="55">
        <v>2122918.4300000002</v>
      </c>
      <c r="P73" s="60">
        <v>1357.36</v>
      </c>
      <c r="Q73" s="62">
        <v>2122918.4300000002</v>
      </c>
      <c r="R73" s="63">
        <v>1564</v>
      </c>
      <c r="S73" s="62">
        <v>1564</v>
      </c>
      <c r="T73" s="65">
        <v>159.5</v>
      </c>
      <c r="U73" s="67">
        <v>0.10198209718670076</v>
      </c>
      <c r="V73" s="55">
        <v>936185</v>
      </c>
      <c r="W73" s="68">
        <v>0.44</v>
      </c>
      <c r="X73" s="55">
        <v>437385.72</v>
      </c>
      <c r="Y73" s="42">
        <v>0.20603039373491144</v>
      </c>
      <c r="Z73" s="41">
        <v>2370228.25</v>
      </c>
      <c r="AA73" s="68">
        <v>0.1845331646857217</v>
      </c>
      <c r="AB73" s="55">
        <v>-9760.4699999999993</v>
      </c>
      <c r="AC73" s="72">
        <v>-4.5976660535185987E-3</v>
      </c>
      <c r="AD73" s="55">
        <v>1301433.28</v>
      </c>
      <c r="AE73" s="41">
        <v>2055481.26</v>
      </c>
      <c r="AF73" s="68">
        <v>0.63315258831403798</v>
      </c>
      <c r="AG73" s="74">
        <v>1738819</v>
      </c>
      <c r="AH73" s="63">
        <v>0</v>
      </c>
    </row>
    <row r="74" spans="1:34">
      <c r="A74" s="37">
        <v>0</v>
      </c>
      <c r="B74" s="38">
        <v>107</v>
      </c>
      <c r="C74" s="38">
        <v>1</v>
      </c>
      <c r="D74" s="44">
        <v>75</v>
      </c>
      <c r="E74" s="49" t="s">
        <v>189</v>
      </c>
      <c r="F74" s="46" t="s">
        <v>190</v>
      </c>
      <c r="G74" s="177" t="s">
        <v>189</v>
      </c>
      <c r="H74" s="49" t="s">
        <v>63</v>
      </c>
      <c r="I74" s="47">
        <v>2</v>
      </c>
      <c r="J74" s="39" t="s">
        <v>351</v>
      </c>
      <c r="K74" s="45" t="s">
        <v>58</v>
      </c>
      <c r="L74" s="55">
        <v>38</v>
      </c>
      <c r="M74" s="40"/>
      <c r="N74" s="56"/>
      <c r="O74" s="55">
        <v>7624417.9800000004</v>
      </c>
      <c r="P74" s="60">
        <v>1580.19</v>
      </c>
      <c r="Q74" s="62">
        <v>0</v>
      </c>
      <c r="R74" s="63">
        <v>4825</v>
      </c>
      <c r="S74" s="62">
        <v>0</v>
      </c>
      <c r="T74" s="65">
        <v>163</v>
      </c>
      <c r="U74" s="67">
        <v>3.3782383419689116E-2</v>
      </c>
      <c r="V74" s="55">
        <v>843997</v>
      </c>
      <c r="W74" s="68">
        <v>0.11</v>
      </c>
      <c r="X74" s="55">
        <v>1015662.64</v>
      </c>
      <c r="Y74" s="42">
        <v>0.1332118258290976</v>
      </c>
      <c r="Z74" s="41">
        <v>5164760.97</v>
      </c>
      <c r="AA74" s="68">
        <v>0.19665239996576261</v>
      </c>
      <c r="AB74" s="55">
        <v>10337.09</v>
      </c>
      <c r="AC74" s="72">
        <v>1.355787422346958E-3</v>
      </c>
      <c r="AD74" s="55">
        <v>1773237.36</v>
      </c>
      <c r="AE74" s="41">
        <v>3858381.79</v>
      </c>
      <c r="AF74" s="68">
        <v>0.45958058494776383</v>
      </c>
      <c r="AG74" s="74">
        <v>2788900</v>
      </c>
      <c r="AH74" s="63">
        <v>538215.80000000005</v>
      </c>
    </row>
    <row r="75" spans="1:34">
      <c r="A75" s="37">
        <v>1</v>
      </c>
      <c r="B75" s="38">
        <v>108</v>
      </c>
      <c r="C75" s="38">
        <v>107</v>
      </c>
      <c r="D75" s="44">
        <v>74</v>
      </c>
      <c r="E75" s="49" t="s">
        <v>187</v>
      </c>
      <c r="F75" s="46" t="s">
        <v>188</v>
      </c>
      <c r="G75" s="177" t="s">
        <v>189</v>
      </c>
      <c r="H75" s="49" t="s">
        <v>68</v>
      </c>
      <c r="I75" s="47">
        <v>1</v>
      </c>
      <c r="J75" s="39" t="s">
        <v>351</v>
      </c>
      <c r="K75" s="45" t="s">
        <v>58</v>
      </c>
      <c r="L75" s="55">
        <v>54</v>
      </c>
      <c r="M75" s="40">
        <v>38</v>
      </c>
      <c r="N75" s="56">
        <v>92</v>
      </c>
      <c r="O75" s="55">
        <v>4279679.01</v>
      </c>
      <c r="P75" s="60">
        <v>1599.28</v>
      </c>
      <c r="Q75" s="62">
        <v>4279679.01</v>
      </c>
      <c r="R75" s="63">
        <v>2676</v>
      </c>
      <c r="S75" s="62">
        <v>2676</v>
      </c>
      <c r="T75" s="65">
        <v>188</v>
      </c>
      <c r="U75" s="67">
        <v>7.0254110612855011E-2</v>
      </c>
      <c r="V75" s="55">
        <v>520787</v>
      </c>
      <c r="W75" s="68">
        <v>0.12</v>
      </c>
      <c r="X75" s="55">
        <v>454408.49</v>
      </c>
      <c r="Y75" s="42">
        <v>0.10617817105867479</v>
      </c>
      <c r="Z75" s="41">
        <v>2774928.43</v>
      </c>
      <c r="AA75" s="68">
        <v>0.16375503061172644</v>
      </c>
      <c r="AB75" s="55">
        <v>283284.49</v>
      </c>
      <c r="AC75" s="72">
        <v>6.6192929268309789E-2</v>
      </c>
      <c r="AD75" s="55">
        <v>959792.51</v>
      </c>
      <c r="AE75" s="41">
        <v>2879546.53</v>
      </c>
      <c r="AF75" s="68">
        <v>0.33331377006781693</v>
      </c>
      <c r="AG75" s="74">
        <v>1414201</v>
      </c>
      <c r="AH75" s="63">
        <v>0</v>
      </c>
    </row>
    <row r="76" spans="1:34">
      <c r="A76" s="37">
        <v>0</v>
      </c>
      <c r="B76" s="38">
        <v>109</v>
      </c>
      <c r="C76" s="38">
        <v>37</v>
      </c>
      <c r="D76" s="44">
        <v>76</v>
      </c>
      <c r="E76" s="49" t="s">
        <v>191</v>
      </c>
      <c r="F76" s="46" t="s">
        <v>192</v>
      </c>
      <c r="G76" s="177" t="s">
        <v>77</v>
      </c>
      <c r="H76" s="49" t="s">
        <v>68</v>
      </c>
      <c r="I76" s="47">
        <v>1</v>
      </c>
      <c r="J76" s="39" t="s">
        <v>351</v>
      </c>
      <c r="K76" s="45" t="s">
        <v>58</v>
      </c>
      <c r="L76" s="55">
        <v>62</v>
      </c>
      <c r="M76" s="40">
        <v>38</v>
      </c>
      <c r="N76" s="56">
        <v>100</v>
      </c>
      <c r="O76" s="55">
        <v>4093556.65</v>
      </c>
      <c r="P76" s="60">
        <v>2892.97</v>
      </c>
      <c r="Q76" s="62">
        <v>4093556.65</v>
      </c>
      <c r="R76" s="63">
        <v>1415</v>
      </c>
      <c r="S76" s="62">
        <v>1415</v>
      </c>
      <c r="T76" s="65">
        <v>132</v>
      </c>
      <c r="U76" s="67">
        <v>9.328621908127209E-2</v>
      </c>
      <c r="V76" s="55">
        <v>-86698</v>
      </c>
      <c r="W76" s="68">
        <v>-0.02</v>
      </c>
      <c r="X76" s="55">
        <v>1490745.48</v>
      </c>
      <c r="Y76" s="42">
        <v>0.36416876751907173</v>
      </c>
      <c r="Z76" s="41">
        <v>2503590.58</v>
      </c>
      <c r="AA76" s="68">
        <v>0.5954429977125093</v>
      </c>
      <c r="AB76" s="55">
        <v>657766.59</v>
      </c>
      <c r="AC76" s="72">
        <v>0.16068339740699572</v>
      </c>
      <c r="AD76" s="55">
        <v>6711991.8700000001</v>
      </c>
      <c r="AE76" s="41">
        <v>2708059.1</v>
      </c>
      <c r="AF76" s="68">
        <v>2.4785248852213009</v>
      </c>
      <c r="AG76" s="74">
        <v>8202737.3499999996</v>
      </c>
      <c r="AH76" s="63">
        <v>321707.09999999998</v>
      </c>
    </row>
    <row r="77" spans="1:34">
      <c r="A77" s="37">
        <v>1</v>
      </c>
      <c r="B77" s="38">
        <v>110</v>
      </c>
      <c r="C77" s="38">
        <v>1</v>
      </c>
      <c r="D77" s="44">
        <v>78</v>
      </c>
      <c r="E77" s="49" t="s">
        <v>195</v>
      </c>
      <c r="F77" s="46" t="s">
        <v>196</v>
      </c>
      <c r="G77" s="177" t="s">
        <v>195</v>
      </c>
      <c r="H77" s="49" t="s">
        <v>63</v>
      </c>
      <c r="I77" s="47">
        <v>2</v>
      </c>
      <c r="J77" s="39" t="s">
        <v>351</v>
      </c>
      <c r="K77" s="45" t="s">
        <v>58</v>
      </c>
      <c r="L77" s="55">
        <v>37</v>
      </c>
      <c r="M77" s="40"/>
      <c r="N77" s="56"/>
      <c r="O77" s="55">
        <v>18707523.399999999</v>
      </c>
      <c r="P77" s="60">
        <v>1615.08</v>
      </c>
      <c r="Q77" s="62">
        <v>0</v>
      </c>
      <c r="R77" s="63">
        <v>11583</v>
      </c>
      <c r="S77" s="62">
        <v>0</v>
      </c>
      <c r="T77" s="65">
        <v>336</v>
      </c>
      <c r="U77" s="67">
        <v>2.9008029008029006E-2</v>
      </c>
      <c r="V77" s="55">
        <v>73849</v>
      </c>
      <c r="W77" s="68">
        <v>0</v>
      </c>
      <c r="X77" s="55">
        <v>2228225.36</v>
      </c>
      <c r="Y77" s="42">
        <v>0.11910851652335766</v>
      </c>
      <c r="Z77" s="41">
        <v>7828487.5300000003</v>
      </c>
      <c r="AA77" s="68">
        <v>0.28463037738274327</v>
      </c>
      <c r="AB77" s="55">
        <v>2861.63</v>
      </c>
      <c r="AC77" s="72">
        <v>1.5296680051192667E-4</v>
      </c>
      <c r="AD77" s="55">
        <v>1598676.64</v>
      </c>
      <c r="AE77" s="41">
        <v>7125997.54</v>
      </c>
      <c r="AF77" s="68">
        <v>0.22434425931614901</v>
      </c>
      <c r="AG77" s="74">
        <v>3826902</v>
      </c>
      <c r="AH77" s="63">
        <v>0</v>
      </c>
    </row>
    <row r="78" spans="1:34">
      <c r="A78" s="37">
        <v>0</v>
      </c>
      <c r="B78" s="38">
        <v>111</v>
      </c>
      <c r="C78" s="38">
        <v>110</v>
      </c>
      <c r="D78" s="44">
        <v>77</v>
      </c>
      <c r="E78" s="49" t="s">
        <v>193</v>
      </c>
      <c r="F78" s="46" t="s">
        <v>194</v>
      </c>
      <c r="G78" s="177" t="s">
        <v>195</v>
      </c>
      <c r="H78" s="49" t="s">
        <v>68</v>
      </c>
      <c r="I78" s="47">
        <v>1</v>
      </c>
      <c r="J78" s="39" t="s">
        <v>351</v>
      </c>
      <c r="K78" s="45" t="s">
        <v>58</v>
      </c>
      <c r="L78" s="55">
        <v>55</v>
      </c>
      <c r="M78" s="40">
        <v>37</v>
      </c>
      <c r="N78" s="56">
        <v>92</v>
      </c>
      <c r="O78" s="55">
        <v>16991985.100000001</v>
      </c>
      <c r="P78" s="60">
        <v>1657.1</v>
      </c>
      <c r="Q78" s="62">
        <v>16991985.100000001</v>
      </c>
      <c r="R78" s="63">
        <v>10254</v>
      </c>
      <c r="S78" s="62">
        <v>10254</v>
      </c>
      <c r="T78" s="65">
        <v>746.5</v>
      </c>
      <c r="U78" s="67">
        <v>7.2800858201677393E-2</v>
      </c>
      <c r="V78" s="55">
        <v>2052762</v>
      </c>
      <c r="W78" s="68">
        <v>0.12</v>
      </c>
      <c r="X78" s="55">
        <v>1808611.48</v>
      </c>
      <c r="Y78" s="42">
        <v>0.10643909286384674</v>
      </c>
      <c r="Z78" s="41">
        <v>11644788.57</v>
      </c>
      <c r="AA78" s="68">
        <v>0.15531509817700365</v>
      </c>
      <c r="AB78" s="55">
        <v>456706.73</v>
      </c>
      <c r="AC78" s="72">
        <v>2.68777736863717E-2</v>
      </c>
      <c r="AD78" s="55">
        <v>6226340.5199999996</v>
      </c>
      <c r="AE78" s="41">
        <v>11306169.02</v>
      </c>
      <c r="AF78" s="68">
        <v>0.55070294004856468</v>
      </c>
      <c r="AG78" s="74">
        <v>8034952</v>
      </c>
      <c r="AH78" s="63">
        <v>0</v>
      </c>
    </row>
    <row r="79" spans="1:34">
      <c r="A79" s="37">
        <v>1</v>
      </c>
      <c r="B79" s="38">
        <v>112</v>
      </c>
      <c r="C79" s="38">
        <v>54</v>
      </c>
      <c r="D79" s="44">
        <v>79</v>
      </c>
      <c r="E79" s="49" t="s">
        <v>197</v>
      </c>
      <c r="F79" s="46" t="s">
        <v>198</v>
      </c>
      <c r="G79" s="177" t="s">
        <v>107</v>
      </c>
      <c r="H79" s="49" t="s">
        <v>68</v>
      </c>
      <c r="I79" s="47">
        <v>1</v>
      </c>
      <c r="J79" s="39" t="s">
        <v>351</v>
      </c>
      <c r="K79" s="45" t="s">
        <v>82</v>
      </c>
      <c r="L79" s="55">
        <v>40</v>
      </c>
      <c r="M79" s="40">
        <v>27</v>
      </c>
      <c r="N79" s="56">
        <v>67</v>
      </c>
      <c r="O79" s="55">
        <v>4359836.3499999996</v>
      </c>
      <c r="P79" s="60">
        <v>3460.18</v>
      </c>
      <c r="Q79" s="62">
        <v>4359836.3499999996</v>
      </c>
      <c r="R79" s="63">
        <v>1260</v>
      </c>
      <c r="S79" s="62">
        <v>1260</v>
      </c>
      <c r="T79" s="65">
        <v>77.5</v>
      </c>
      <c r="U79" s="67">
        <v>6.1507936507936511E-2</v>
      </c>
      <c r="V79" s="55">
        <v>-538848</v>
      </c>
      <c r="W79" s="68">
        <v>-0.12</v>
      </c>
      <c r="X79" s="55">
        <v>4023874.51</v>
      </c>
      <c r="Y79" s="42">
        <v>0.92294163977049282</v>
      </c>
      <c r="Z79" s="41">
        <v>2629977.15</v>
      </c>
      <c r="AA79" s="68">
        <v>1.5300036009818565</v>
      </c>
      <c r="AB79" s="55">
        <v>-203192.44</v>
      </c>
      <c r="AC79" s="72">
        <v>-4.6605519952600975E-2</v>
      </c>
      <c r="AD79" s="55">
        <v>814498.34</v>
      </c>
      <c r="AE79" s="41">
        <v>937904.35000000009</v>
      </c>
      <c r="AF79" s="68">
        <v>0.86842367241392993</v>
      </c>
      <c r="AG79" s="74">
        <v>4838372.8499999996</v>
      </c>
      <c r="AH79" s="63">
        <v>0</v>
      </c>
    </row>
    <row r="80" spans="1:34">
      <c r="A80" s="37">
        <v>0</v>
      </c>
      <c r="B80" s="38">
        <v>113</v>
      </c>
      <c r="C80" s="38">
        <v>110</v>
      </c>
      <c r="D80" s="44">
        <v>80</v>
      </c>
      <c r="E80" s="49" t="s">
        <v>199</v>
      </c>
      <c r="F80" s="46" t="s">
        <v>200</v>
      </c>
      <c r="G80" s="177" t="s">
        <v>195</v>
      </c>
      <c r="H80" s="49" t="s">
        <v>68</v>
      </c>
      <c r="I80" s="47">
        <v>1</v>
      </c>
      <c r="J80" s="39" t="s">
        <v>351</v>
      </c>
      <c r="K80" s="45" t="s">
        <v>82</v>
      </c>
      <c r="L80" s="55">
        <v>68</v>
      </c>
      <c r="M80" s="40">
        <v>37</v>
      </c>
      <c r="N80" s="56">
        <v>105</v>
      </c>
      <c r="O80" s="55">
        <v>1715164.5</v>
      </c>
      <c r="P80" s="60">
        <v>1290.56</v>
      </c>
      <c r="Q80" s="62">
        <v>1715164.5</v>
      </c>
      <c r="R80" s="63">
        <v>1329</v>
      </c>
      <c r="S80" s="62">
        <v>1329</v>
      </c>
      <c r="T80" s="65">
        <v>100</v>
      </c>
      <c r="U80" s="67">
        <v>7.5244544770504143E-2</v>
      </c>
      <c r="V80" s="55">
        <v>421460</v>
      </c>
      <c r="W80" s="68">
        <v>0.24</v>
      </c>
      <c r="X80" s="55">
        <v>429572.4</v>
      </c>
      <c r="Y80" s="42">
        <v>0.25045551024406115</v>
      </c>
      <c r="Z80" s="41">
        <v>1595992.18</v>
      </c>
      <c r="AA80" s="68">
        <v>0.26915695789938021</v>
      </c>
      <c r="AB80" s="55">
        <v>108182.07</v>
      </c>
      <c r="AC80" s="72">
        <v>6.3073874255209925E-2</v>
      </c>
      <c r="AD80" s="55">
        <v>650627.6</v>
      </c>
      <c r="AE80" s="41">
        <v>1595168.2</v>
      </c>
      <c r="AF80" s="68">
        <v>0.40787397843061313</v>
      </c>
      <c r="AG80" s="74">
        <v>1080200</v>
      </c>
      <c r="AH80" s="63">
        <v>650885.35</v>
      </c>
    </row>
    <row r="81" spans="1:34">
      <c r="A81" s="37">
        <v>1</v>
      </c>
      <c r="B81" s="38">
        <v>116</v>
      </c>
      <c r="C81" s="38">
        <v>25</v>
      </c>
      <c r="D81" s="44">
        <v>82</v>
      </c>
      <c r="E81" s="49" t="s">
        <v>201</v>
      </c>
      <c r="F81" s="46" t="s">
        <v>202</v>
      </c>
      <c r="G81" s="177" t="s">
        <v>214</v>
      </c>
      <c r="H81" s="49" t="s">
        <v>68</v>
      </c>
      <c r="I81" s="47">
        <v>1</v>
      </c>
      <c r="J81" s="39" t="s">
        <v>351</v>
      </c>
      <c r="K81" s="45" t="s">
        <v>58</v>
      </c>
      <c r="L81" s="55">
        <v>62</v>
      </c>
      <c r="M81" s="40">
        <v>39</v>
      </c>
      <c r="N81" s="56">
        <v>101</v>
      </c>
      <c r="O81" s="55">
        <v>3673715.43</v>
      </c>
      <c r="P81" s="60">
        <v>1474.2</v>
      </c>
      <c r="Q81" s="62">
        <v>3673715.43</v>
      </c>
      <c r="R81" s="63">
        <v>2492</v>
      </c>
      <c r="S81" s="62">
        <v>2492</v>
      </c>
      <c r="T81" s="65">
        <v>178</v>
      </c>
      <c r="U81" s="67">
        <v>7.1428571428571438E-2</v>
      </c>
      <c r="V81" s="55">
        <v>542068</v>
      </c>
      <c r="W81" s="68">
        <v>0.14000000000000001</v>
      </c>
      <c r="X81" s="55">
        <v>528259.41</v>
      </c>
      <c r="Y81" s="42">
        <v>0.14379431942010817</v>
      </c>
      <c r="Z81" s="41">
        <v>2899774.95</v>
      </c>
      <c r="AA81" s="68">
        <v>0.18217255445978661</v>
      </c>
      <c r="AB81" s="55">
        <v>334042.37</v>
      </c>
      <c r="AC81" s="72">
        <v>9.0927666109402491E-2</v>
      </c>
      <c r="AD81" s="55">
        <v>1567746.59</v>
      </c>
      <c r="AE81" s="41">
        <v>2934321.55</v>
      </c>
      <c r="AF81" s="68">
        <v>0.53427907040385547</v>
      </c>
      <c r="AG81" s="74">
        <v>2096006</v>
      </c>
      <c r="AH81" s="63">
        <v>0</v>
      </c>
    </row>
    <row r="82" spans="1:34">
      <c r="A82" s="37">
        <v>0</v>
      </c>
      <c r="B82" s="38">
        <v>119</v>
      </c>
      <c r="C82" s="38">
        <v>1</v>
      </c>
      <c r="D82" s="44">
        <v>83</v>
      </c>
      <c r="E82" s="49" t="s">
        <v>203</v>
      </c>
      <c r="F82" s="46" t="s">
        <v>204</v>
      </c>
      <c r="G82" s="177" t="s">
        <v>203</v>
      </c>
      <c r="H82" s="49" t="s">
        <v>59</v>
      </c>
      <c r="I82" s="47">
        <v>3</v>
      </c>
      <c r="J82" s="39" t="s">
        <v>351</v>
      </c>
      <c r="K82" s="45" t="s">
        <v>58</v>
      </c>
      <c r="L82" s="55">
        <v>98</v>
      </c>
      <c r="M82" s="40"/>
      <c r="N82" s="56">
        <v>98</v>
      </c>
      <c r="O82" s="55">
        <v>13426728.83</v>
      </c>
      <c r="P82" s="60">
        <v>1835</v>
      </c>
      <c r="Q82" s="62">
        <v>13426728.83</v>
      </c>
      <c r="R82" s="63">
        <v>7317</v>
      </c>
      <c r="S82" s="62">
        <v>7317</v>
      </c>
      <c r="T82" s="65">
        <v>869</v>
      </c>
      <c r="U82" s="67">
        <v>0.11876452097854312</v>
      </c>
      <c r="V82" s="55">
        <v>1658438</v>
      </c>
      <c r="W82" s="68">
        <v>0.12</v>
      </c>
      <c r="X82" s="55">
        <v>4216272.97</v>
      </c>
      <c r="Y82" s="42">
        <v>0.31402086266756013</v>
      </c>
      <c r="Z82" s="41">
        <v>15199999.529999999</v>
      </c>
      <c r="AA82" s="68">
        <v>0.27738638818234224</v>
      </c>
      <c r="AB82" s="55">
        <v>71294.009999999995</v>
      </c>
      <c r="AC82" s="72">
        <v>5.3098569951531525E-3</v>
      </c>
      <c r="AD82" s="55">
        <v>1155845.43</v>
      </c>
      <c r="AE82" s="41">
        <v>15171590.210000001</v>
      </c>
      <c r="AF82" s="68">
        <v>7.6184856959697692E-2</v>
      </c>
      <c r="AG82" s="74">
        <v>5372118.4000000004</v>
      </c>
      <c r="AH82" s="63">
        <v>931539.85</v>
      </c>
    </row>
    <row r="83" spans="1:34">
      <c r="A83" s="37">
        <v>1</v>
      </c>
      <c r="B83" s="38">
        <v>122</v>
      </c>
      <c r="C83" s="38">
        <v>37</v>
      </c>
      <c r="D83" s="44">
        <v>85</v>
      </c>
      <c r="E83" s="49" t="s">
        <v>205</v>
      </c>
      <c r="F83" s="46" t="s">
        <v>206</v>
      </c>
      <c r="G83" s="177" t="s">
        <v>77</v>
      </c>
      <c r="H83" s="49" t="s">
        <v>68</v>
      </c>
      <c r="I83" s="47">
        <v>1</v>
      </c>
      <c r="J83" s="39" t="s">
        <v>351</v>
      </c>
      <c r="K83" s="45" t="s">
        <v>58</v>
      </c>
      <c r="L83" s="55">
        <v>50</v>
      </c>
      <c r="M83" s="40">
        <v>38</v>
      </c>
      <c r="N83" s="56">
        <v>88</v>
      </c>
      <c r="O83" s="55">
        <v>1891659.97</v>
      </c>
      <c r="P83" s="60">
        <v>2290.14</v>
      </c>
      <c r="Q83" s="62">
        <v>1891659.97</v>
      </c>
      <c r="R83" s="63">
        <v>826</v>
      </c>
      <c r="S83" s="62">
        <v>826</v>
      </c>
      <c r="T83" s="65">
        <v>79.5</v>
      </c>
      <c r="U83" s="67">
        <v>9.6246973365617439E-2</v>
      </c>
      <c r="V83" s="55">
        <v>167368</v>
      </c>
      <c r="W83" s="68">
        <v>0.08</v>
      </c>
      <c r="X83" s="55">
        <v>892109.61</v>
      </c>
      <c r="Y83" s="42">
        <v>0.47160146334333014</v>
      </c>
      <c r="Z83" s="41">
        <v>1213718.8899999999</v>
      </c>
      <c r="AA83" s="68">
        <v>0.73502160784528947</v>
      </c>
      <c r="AB83" s="55">
        <v>82903.44</v>
      </c>
      <c r="AC83" s="72">
        <v>4.3825762195517627E-2</v>
      </c>
      <c r="AD83" s="55">
        <v>331301.89</v>
      </c>
      <c r="AE83" s="41">
        <v>1236379.53</v>
      </c>
      <c r="AF83" s="68">
        <v>0.26796131928842271</v>
      </c>
      <c r="AG83" s="74">
        <v>1223411.5</v>
      </c>
      <c r="AH83" s="63">
        <v>0</v>
      </c>
    </row>
    <row r="84" spans="1:34">
      <c r="A84" s="37">
        <v>1</v>
      </c>
      <c r="B84" s="38">
        <v>123</v>
      </c>
      <c r="C84" s="38">
        <v>24</v>
      </c>
      <c r="D84" s="44">
        <v>86</v>
      </c>
      <c r="E84" s="49" t="s">
        <v>207</v>
      </c>
      <c r="F84" s="46" t="s">
        <v>208</v>
      </c>
      <c r="G84" s="177" t="s">
        <v>209</v>
      </c>
      <c r="H84" s="49" t="s">
        <v>68</v>
      </c>
      <c r="I84" s="47">
        <v>1</v>
      </c>
      <c r="J84" s="39" t="s">
        <v>351</v>
      </c>
      <c r="K84" s="45" t="s">
        <v>58</v>
      </c>
      <c r="L84" s="55">
        <v>57</v>
      </c>
      <c r="M84" s="40">
        <v>38</v>
      </c>
      <c r="N84" s="56">
        <v>95</v>
      </c>
      <c r="O84" s="55">
        <v>6838171.1500000004</v>
      </c>
      <c r="P84" s="60">
        <v>1853.66</v>
      </c>
      <c r="Q84" s="62">
        <v>6838171.1500000004</v>
      </c>
      <c r="R84" s="63">
        <v>3689</v>
      </c>
      <c r="S84" s="62">
        <v>3689</v>
      </c>
      <c r="T84" s="65">
        <v>269</v>
      </c>
      <c r="U84" s="67">
        <v>7.2919490376795876E-2</v>
      </c>
      <c r="V84" s="55">
        <v>242438</v>
      </c>
      <c r="W84" s="68">
        <v>0.03</v>
      </c>
      <c r="X84" s="55">
        <v>2715713.12</v>
      </c>
      <c r="Y84" s="42">
        <v>0.39714026754068599</v>
      </c>
      <c r="Z84" s="41">
        <v>4136066.05</v>
      </c>
      <c r="AA84" s="68">
        <v>0.6565932669281237</v>
      </c>
      <c r="AB84" s="55">
        <v>0</v>
      </c>
      <c r="AC84" s="72">
        <v>0</v>
      </c>
      <c r="AD84" s="55">
        <v>307461.07</v>
      </c>
      <c r="AE84" s="41">
        <v>4226878</v>
      </c>
      <c r="AF84" s="68">
        <v>7.2739518386856689E-2</v>
      </c>
      <c r="AG84" s="74">
        <v>3023174.19</v>
      </c>
      <c r="AH84" s="63">
        <v>-50000</v>
      </c>
    </row>
    <row r="85" spans="1:34">
      <c r="A85" s="37">
        <v>0</v>
      </c>
      <c r="B85" s="38">
        <v>124</v>
      </c>
      <c r="C85" s="38">
        <v>72</v>
      </c>
      <c r="D85" s="44">
        <v>88</v>
      </c>
      <c r="E85" s="49" t="s">
        <v>210</v>
      </c>
      <c r="F85" s="46" t="s">
        <v>211</v>
      </c>
      <c r="G85" s="177" t="s">
        <v>132</v>
      </c>
      <c r="H85" s="49" t="s">
        <v>68</v>
      </c>
      <c r="I85" s="47">
        <v>1</v>
      </c>
      <c r="J85" s="39" t="s">
        <v>351</v>
      </c>
      <c r="K85" s="45" t="s">
        <v>58</v>
      </c>
      <c r="L85" s="55">
        <v>60</v>
      </c>
      <c r="M85" s="40">
        <v>40</v>
      </c>
      <c r="N85" s="56">
        <v>100</v>
      </c>
      <c r="O85" s="55">
        <v>2506204.8199999998</v>
      </c>
      <c r="P85" s="60">
        <v>2198.42</v>
      </c>
      <c r="Q85" s="62">
        <v>2506204.8199999998</v>
      </c>
      <c r="R85" s="63">
        <v>1140</v>
      </c>
      <c r="S85" s="62">
        <v>1140</v>
      </c>
      <c r="T85" s="65">
        <v>138</v>
      </c>
      <c r="U85" s="67">
        <v>0.12105263157894737</v>
      </c>
      <c r="V85" s="55">
        <v>395778</v>
      </c>
      <c r="W85" s="68">
        <v>0.15</v>
      </c>
      <c r="X85" s="55">
        <v>924385.44</v>
      </c>
      <c r="Y85" s="42">
        <v>0.36883874479181639</v>
      </c>
      <c r="Z85" s="41">
        <v>1981810</v>
      </c>
      <c r="AA85" s="68">
        <v>0.46643494583234513</v>
      </c>
      <c r="AB85" s="55">
        <v>12738.01</v>
      </c>
      <c r="AC85" s="72">
        <v>5.0825893791074904E-3</v>
      </c>
      <c r="AD85" s="55">
        <v>-368935.54</v>
      </c>
      <c r="AE85" s="41">
        <v>1867766.52</v>
      </c>
      <c r="AF85" s="68">
        <v>-0.19752765458072349</v>
      </c>
      <c r="AG85" s="74">
        <v>555449.9</v>
      </c>
      <c r="AH85" s="63">
        <v>0</v>
      </c>
    </row>
    <row r="86" spans="1:34">
      <c r="A86" s="37">
        <v>1</v>
      </c>
      <c r="B86" s="38">
        <v>126</v>
      </c>
      <c r="C86" s="38">
        <v>25</v>
      </c>
      <c r="D86" s="44">
        <v>90</v>
      </c>
      <c r="E86" s="49" t="s">
        <v>212</v>
      </c>
      <c r="F86" s="46" t="s">
        <v>213</v>
      </c>
      <c r="G86" s="177" t="s">
        <v>214</v>
      </c>
      <c r="H86" s="49" t="s">
        <v>68</v>
      </c>
      <c r="I86" s="47">
        <v>1</v>
      </c>
      <c r="J86" s="39" t="s">
        <v>351</v>
      </c>
      <c r="K86" s="45" t="s">
        <v>58</v>
      </c>
      <c r="L86" s="55">
        <v>62</v>
      </c>
      <c r="M86" s="40">
        <v>39</v>
      </c>
      <c r="N86" s="56">
        <v>101</v>
      </c>
      <c r="O86" s="55">
        <v>5219039.3</v>
      </c>
      <c r="P86" s="60">
        <v>1540.9</v>
      </c>
      <c r="Q86" s="62">
        <v>5219039.3</v>
      </c>
      <c r="R86" s="63">
        <v>3387</v>
      </c>
      <c r="S86" s="62">
        <v>3387</v>
      </c>
      <c r="T86" s="65">
        <v>284</v>
      </c>
      <c r="U86" s="67">
        <v>8.385001476232655E-2</v>
      </c>
      <c r="V86" s="55">
        <v>1310599</v>
      </c>
      <c r="W86" s="68">
        <v>0.25</v>
      </c>
      <c r="X86" s="55">
        <v>2001768.23</v>
      </c>
      <c r="Y86" s="42">
        <v>0.38355109339759141</v>
      </c>
      <c r="Z86" s="41">
        <v>5025503.25</v>
      </c>
      <c r="AA86" s="68">
        <v>0.39832194517036679</v>
      </c>
      <c r="AB86" s="55">
        <v>121194.44</v>
      </c>
      <c r="AC86" s="72">
        <v>2.3221599423480101E-2</v>
      </c>
      <c r="AD86" s="55">
        <v>-450568.23</v>
      </c>
      <c r="AE86" s="41">
        <v>4581096.2799999993</v>
      </c>
      <c r="AF86" s="68">
        <v>-9.8353800588535115E-2</v>
      </c>
      <c r="AG86" s="74">
        <v>1551200</v>
      </c>
      <c r="AH86" s="63">
        <v>0</v>
      </c>
    </row>
    <row r="87" spans="1:34">
      <c r="A87" s="37">
        <v>0</v>
      </c>
      <c r="B87" s="38">
        <v>127</v>
      </c>
      <c r="C87" s="38">
        <v>72</v>
      </c>
      <c r="D87" s="44">
        <v>93</v>
      </c>
      <c r="E87" s="49" t="s">
        <v>217</v>
      </c>
      <c r="F87" s="46" t="s">
        <v>218</v>
      </c>
      <c r="G87" s="177" t="s">
        <v>132</v>
      </c>
      <c r="H87" s="49" t="s">
        <v>68</v>
      </c>
      <c r="I87" s="47">
        <v>1</v>
      </c>
      <c r="J87" s="39" t="s">
        <v>351</v>
      </c>
      <c r="K87" s="45" t="s">
        <v>58</v>
      </c>
      <c r="L87" s="55">
        <v>62</v>
      </c>
      <c r="M87" s="40">
        <v>40</v>
      </c>
      <c r="N87" s="56">
        <v>102</v>
      </c>
      <c r="O87" s="55">
        <v>1867352.8</v>
      </c>
      <c r="P87" s="60">
        <v>1463.44</v>
      </c>
      <c r="Q87" s="62">
        <v>1867352.8</v>
      </c>
      <c r="R87" s="63">
        <v>1276</v>
      </c>
      <c r="S87" s="62">
        <v>1276</v>
      </c>
      <c r="T87" s="65">
        <v>116.5</v>
      </c>
      <c r="U87" s="67">
        <v>9.1300940438871478E-2</v>
      </c>
      <c r="V87" s="55">
        <v>448961</v>
      </c>
      <c r="W87" s="68">
        <v>0.24</v>
      </c>
      <c r="X87" s="55">
        <v>1117998.82</v>
      </c>
      <c r="Y87" s="42">
        <v>0.59870787137813486</v>
      </c>
      <c r="Z87" s="41">
        <v>1642354.9</v>
      </c>
      <c r="AA87" s="68">
        <v>0.68072912864326718</v>
      </c>
      <c r="AB87" s="55">
        <v>89145.96</v>
      </c>
      <c r="AC87" s="72">
        <v>4.7739216713627977E-2</v>
      </c>
      <c r="AD87" s="55">
        <v>-146338.32</v>
      </c>
      <c r="AE87" s="41">
        <v>1546952.45</v>
      </c>
      <c r="AF87" s="68">
        <v>-9.4597813914706952E-2</v>
      </c>
      <c r="AG87" s="74">
        <v>971660.5</v>
      </c>
      <c r="AH87" s="63">
        <v>101659.5</v>
      </c>
    </row>
    <row r="88" spans="1:34">
      <c r="A88" s="37">
        <v>1</v>
      </c>
      <c r="B88" s="38">
        <v>128</v>
      </c>
      <c r="C88" s="38">
        <v>31</v>
      </c>
      <c r="D88" s="44">
        <v>94</v>
      </c>
      <c r="E88" s="49" t="s">
        <v>219</v>
      </c>
      <c r="F88" s="46" t="s">
        <v>220</v>
      </c>
      <c r="G88" s="177" t="s">
        <v>61</v>
      </c>
      <c r="H88" s="49" t="s">
        <v>68</v>
      </c>
      <c r="I88" s="47">
        <v>1</v>
      </c>
      <c r="J88" s="39" t="s">
        <v>351</v>
      </c>
      <c r="K88" s="45" t="s">
        <v>82</v>
      </c>
      <c r="L88" s="55">
        <v>65</v>
      </c>
      <c r="M88" s="40">
        <v>35</v>
      </c>
      <c r="N88" s="56">
        <v>100</v>
      </c>
      <c r="O88" s="55">
        <v>1830072.35</v>
      </c>
      <c r="P88" s="60">
        <v>1287.8699999999999</v>
      </c>
      <c r="Q88" s="62">
        <v>1830072.35</v>
      </c>
      <c r="R88" s="63">
        <v>1421</v>
      </c>
      <c r="S88" s="62">
        <v>1421</v>
      </c>
      <c r="T88" s="65">
        <v>142</v>
      </c>
      <c r="U88" s="67">
        <v>9.9929627023223083E-2</v>
      </c>
      <c r="V88" s="55">
        <v>913212</v>
      </c>
      <c r="W88" s="68">
        <v>0.49</v>
      </c>
      <c r="X88" s="55">
        <v>291678.74</v>
      </c>
      <c r="Y88" s="42">
        <v>0.15938098840737089</v>
      </c>
      <c r="Z88" s="41">
        <v>2029798.75</v>
      </c>
      <c r="AA88" s="68">
        <v>0.14369835433192577</v>
      </c>
      <c r="AB88" s="55">
        <v>25226.53</v>
      </c>
      <c r="AC88" s="72">
        <v>1.3784444095885062E-2</v>
      </c>
      <c r="AD88" s="55">
        <v>603869.68999999994</v>
      </c>
      <c r="AE88" s="41">
        <v>1936021.5</v>
      </c>
      <c r="AF88" s="68">
        <v>0.3119126982835676</v>
      </c>
      <c r="AG88" s="74">
        <v>895332.28</v>
      </c>
      <c r="AH88" s="63">
        <v>0</v>
      </c>
    </row>
    <row r="89" spans="1:34">
      <c r="A89" s="37">
        <v>0</v>
      </c>
      <c r="B89" s="38">
        <v>130</v>
      </c>
      <c r="C89" s="38">
        <v>52</v>
      </c>
      <c r="D89" s="44">
        <v>96</v>
      </c>
      <c r="E89" s="49" t="s">
        <v>223</v>
      </c>
      <c r="F89" s="46" t="s">
        <v>224</v>
      </c>
      <c r="G89" s="177" t="s">
        <v>99</v>
      </c>
      <c r="H89" s="49" t="s">
        <v>68</v>
      </c>
      <c r="I89" s="47">
        <v>1</v>
      </c>
      <c r="J89" s="39" t="s">
        <v>351</v>
      </c>
      <c r="K89" s="45" t="s">
        <v>58</v>
      </c>
      <c r="L89" s="55">
        <v>52</v>
      </c>
      <c r="M89" s="40">
        <v>37</v>
      </c>
      <c r="N89" s="56">
        <v>89</v>
      </c>
      <c r="O89" s="55">
        <v>3549971.29</v>
      </c>
      <c r="P89" s="60">
        <v>2025.08</v>
      </c>
      <c r="Q89" s="62">
        <v>3549971.29</v>
      </c>
      <c r="R89" s="63">
        <v>1753</v>
      </c>
      <c r="S89" s="62">
        <v>1753</v>
      </c>
      <c r="T89" s="65">
        <v>159.5</v>
      </c>
      <c r="U89" s="67">
        <v>9.0986879634911588E-2</v>
      </c>
      <c r="V89" s="55">
        <v>268895</v>
      </c>
      <c r="W89" s="68">
        <v>7.0000000000000007E-2</v>
      </c>
      <c r="X89" s="55">
        <v>889728.78</v>
      </c>
      <c r="Y89" s="42">
        <v>0.25062985227691803</v>
      </c>
      <c r="Z89" s="41">
        <v>2287231.36</v>
      </c>
      <c r="AA89" s="68">
        <v>0.38899815539430171</v>
      </c>
      <c r="AB89" s="55">
        <v>514.15</v>
      </c>
      <c r="AC89" s="72">
        <v>1.4483215722006586E-4</v>
      </c>
      <c r="AD89" s="55">
        <v>-889724.78</v>
      </c>
      <c r="AE89" s="41">
        <v>2150343.7599999998</v>
      </c>
      <c r="AF89" s="68">
        <v>-0.41375932376505237</v>
      </c>
      <c r="AG89" s="74">
        <v>4</v>
      </c>
      <c r="AH89" s="63">
        <v>0</v>
      </c>
    </row>
    <row r="90" spans="1:34">
      <c r="A90" s="37">
        <v>1</v>
      </c>
      <c r="B90" s="38">
        <v>132</v>
      </c>
      <c r="C90" s="38">
        <v>1</v>
      </c>
      <c r="D90" s="44">
        <v>98</v>
      </c>
      <c r="E90" s="49" t="s">
        <v>227</v>
      </c>
      <c r="F90" s="46" t="s">
        <v>228</v>
      </c>
      <c r="G90" s="177" t="s">
        <v>227</v>
      </c>
      <c r="H90" s="49" t="s">
        <v>59</v>
      </c>
      <c r="I90" s="47">
        <v>3</v>
      </c>
      <c r="J90" s="39" t="s">
        <v>351</v>
      </c>
      <c r="K90" s="45" t="s">
        <v>58</v>
      </c>
      <c r="L90" s="55">
        <v>95</v>
      </c>
      <c r="M90" s="40"/>
      <c r="N90" s="56">
        <v>95</v>
      </c>
      <c r="O90" s="55">
        <v>7762627.75</v>
      </c>
      <c r="P90" s="60">
        <v>1812</v>
      </c>
      <c r="Q90" s="62">
        <v>7762627.75</v>
      </c>
      <c r="R90" s="63">
        <v>4284</v>
      </c>
      <c r="S90" s="62">
        <v>4284</v>
      </c>
      <c r="T90" s="65">
        <v>548</v>
      </c>
      <c r="U90" s="67">
        <v>0.12791783380018676</v>
      </c>
      <c r="V90" s="55">
        <v>1461237</v>
      </c>
      <c r="W90" s="68">
        <v>0.18</v>
      </c>
      <c r="X90" s="55">
        <v>2971145.29</v>
      </c>
      <c r="Y90" s="42">
        <v>0.38274993799618945</v>
      </c>
      <c r="Z90" s="41">
        <v>8860793.9700000007</v>
      </c>
      <c r="AA90" s="68">
        <v>0.33531366377092275</v>
      </c>
      <c r="AB90" s="55">
        <v>691338.99</v>
      </c>
      <c r="AC90" s="72">
        <v>8.9059917886697593E-2</v>
      </c>
      <c r="AD90" s="55">
        <v>3737175.56</v>
      </c>
      <c r="AE90" s="41">
        <v>9200198.0999999996</v>
      </c>
      <c r="AF90" s="68">
        <v>0.40620598810801695</v>
      </c>
      <c r="AG90" s="74">
        <v>6708320.8499999996</v>
      </c>
      <c r="AH90" s="63">
        <v>915309.9</v>
      </c>
    </row>
    <row r="91" spans="1:34">
      <c r="A91" s="37">
        <v>1</v>
      </c>
      <c r="B91" s="38">
        <v>133</v>
      </c>
      <c r="C91" s="38">
        <v>80</v>
      </c>
      <c r="D91" s="44">
        <v>99</v>
      </c>
      <c r="E91" s="49" t="s">
        <v>229</v>
      </c>
      <c r="F91" s="46" t="s">
        <v>230</v>
      </c>
      <c r="G91" s="177" t="s">
        <v>144</v>
      </c>
      <c r="H91" s="49" t="s">
        <v>68</v>
      </c>
      <c r="I91" s="47">
        <v>1</v>
      </c>
      <c r="J91" s="39" t="s">
        <v>351</v>
      </c>
      <c r="K91" s="45" t="s">
        <v>58</v>
      </c>
      <c r="L91" s="55">
        <v>46</v>
      </c>
      <c r="M91" s="40">
        <v>38</v>
      </c>
      <c r="N91" s="56">
        <v>84</v>
      </c>
      <c r="O91" s="55">
        <v>3456481.14</v>
      </c>
      <c r="P91" s="60">
        <v>2821.61</v>
      </c>
      <c r="Q91" s="62">
        <v>3456481.14</v>
      </c>
      <c r="R91" s="63">
        <v>1225</v>
      </c>
      <c r="S91" s="62">
        <v>1225</v>
      </c>
      <c r="T91" s="65">
        <v>91.5</v>
      </c>
      <c r="U91" s="67">
        <v>7.4693877551020416E-2</v>
      </c>
      <c r="V91" s="55">
        <v>-231751</v>
      </c>
      <c r="W91" s="68">
        <v>-0.06</v>
      </c>
      <c r="X91" s="55">
        <v>1284373</v>
      </c>
      <c r="Y91" s="42">
        <v>0.37158397456205994</v>
      </c>
      <c r="Z91" s="41">
        <v>1876693.22</v>
      </c>
      <c r="AA91" s="68">
        <v>0.68438090270289353</v>
      </c>
      <c r="AB91" s="55">
        <v>-125468.98</v>
      </c>
      <c r="AC91" s="72">
        <v>-3.6299628124110056E-2</v>
      </c>
      <c r="AD91" s="55">
        <v>-513371</v>
      </c>
      <c r="AE91" s="41">
        <v>1349096.3</v>
      </c>
      <c r="AF91" s="68">
        <v>-0.38052954411037965</v>
      </c>
      <c r="AG91" s="74">
        <v>771002</v>
      </c>
      <c r="AH91" s="63">
        <v>387779.6</v>
      </c>
    </row>
    <row r="92" spans="1:34">
      <c r="A92" s="37">
        <v>0</v>
      </c>
      <c r="B92" s="38">
        <v>134</v>
      </c>
      <c r="C92" s="38">
        <v>1</v>
      </c>
      <c r="D92" s="44">
        <v>102</v>
      </c>
      <c r="E92" s="49" t="s">
        <v>234</v>
      </c>
      <c r="F92" s="46" t="s">
        <v>235</v>
      </c>
      <c r="G92" s="177" t="s">
        <v>234</v>
      </c>
      <c r="H92" s="49" t="s">
        <v>59</v>
      </c>
      <c r="I92" s="47">
        <v>3</v>
      </c>
      <c r="J92" s="39" t="s">
        <v>351</v>
      </c>
      <c r="K92" s="45" t="s">
        <v>58</v>
      </c>
      <c r="L92" s="55">
        <v>100</v>
      </c>
      <c r="M92" s="40"/>
      <c r="N92" s="56">
        <v>100</v>
      </c>
      <c r="O92" s="55">
        <v>5032461.8</v>
      </c>
      <c r="P92" s="60">
        <v>1549.88</v>
      </c>
      <c r="Q92" s="62">
        <v>5032461.8</v>
      </c>
      <c r="R92" s="63">
        <v>3247</v>
      </c>
      <c r="S92" s="62">
        <v>3247</v>
      </c>
      <c r="T92" s="65">
        <v>377</v>
      </c>
      <c r="U92" s="67">
        <v>0.11610717585463505</v>
      </c>
      <c r="V92" s="55">
        <v>1336981</v>
      </c>
      <c r="W92" s="68">
        <v>0.26</v>
      </c>
      <c r="X92" s="55">
        <v>3134912.8</v>
      </c>
      <c r="Y92" s="42">
        <v>0.62293822081272432</v>
      </c>
      <c r="Z92" s="41">
        <v>6585756.5999999996</v>
      </c>
      <c r="AA92" s="68">
        <v>0.47601406951480713</v>
      </c>
      <c r="AB92" s="55">
        <v>655597</v>
      </c>
      <c r="AC92" s="72">
        <v>0.13027361678135341</v>
      </c>
      <c r="AD92" s="55">
        <v>1056097.25</v>
      </c>
      <c r="AE92" s="41">
        <v>6697820.8499999996</v>
      </c>
      <c r="AF92" s="68">
        <v>0.15767773932024473</v>
      </c>
      <c r="AG92" s="74">
        <v>4191010.05</v>
      </c>
      <c r="AH92" s="63">
        <v>80211.75</v>
      </c>
    </row>
    <row r="93" spans="1:34">
      <c r="A93" s="37">
        <v>1</v>
      </c>
      <c r="B93" s="38">
        <v>135</v>
      </c>
      <c r="C93" s="38">
        <v>107</v>
      </c>
      <c r="D93" s="44">
        <v>103</v>
      </c>
      <c r="E93" s="49" t="s">
        <v>236</v>
      </c>
      <c r="F93" s="46" t="s">
        <v>237</v>
      </c>
      <c r="G93" s="177" t="s">
        <v>189</v>
      </c>
      <c r="H93" s="49" t="s">
        <v>68</v>
      </c>
      <c r="I93" s="47">
        <v>1</v>
      </c>
      <c r="J93" s="39" t="s">
        <v>351</v>
      </c>
      <c r="K93" s="45" t="s">
        <v>58</v>
      </c>
      <c r="L93" s="55">
        <v>62</v>
      </c>
      <c r="M93" s="40">
        <v>38</v>
      </c>
      <c r="N93" s="56">
        <v>100</v>
      </c>
      <c r="O93" s="55">
        <v>3345318.62</v>
      </c>
      <c r="P93" s="60">
        <v>1556.68</v>
      </c>
      <c r="Q93" s="62">
        <v>3345318.62</v>
      </c>
      <c r="R93" s="63">
        <v>2149</v>
      </c>
      <c r="S93" s="62">
        <v>2149</v>
      </c>
      <c r="T93" s="65">
        <v>240.5</v>
      </c>
      <c r="U93" s="67">
        <v>0.11191251744997674</v>
      </c>
      <c r="V93" s="55">
        <v>1262578</v>
      </c>
      <c r="W93" s="68">
        <v>0.37</v>
      </c>
      <c r="X93" s="55">
        <v>1156109.28</v>
      </c>
      <c r="Y93" s="42">
        <v>0.34559018476990394</v>
      </c>
      <c r="Z93" s="41">
        <v>3484853.45</v>
      </c>
      <c r="AA93" s="68">
        <v>0.33175262506375985</v>
      </c>
      <c r="AB93" s="55">
        <v>195832.59</v>
      </c>
      <c r="AC93" s="72">
        <v>5.8539293934280021E-2</v>
      </c>
      <c r="AD93" s="55">
        <v>3301697.17</v>
      </c>
      <c r="AE93" s="41">
        <v>3352955.9699999997</v>
      </c>
      <c r="AF93" s="68">
        <v>0.98471235516999656</v>
      </c>
      <c r="AG93" s="74">
        <v>4457806.45</v>
      </c>
      <c r="AH93" s="63">
        <v>0</v>
      </c>
    </row>
    <row r="94" spans="1:34">
      <c r="A94" s="37">
        <v>0</v>
      </c>
      <c r="B94" s="38">
        <v>142</v>
      </c>
      <c r="C94" s="38">
        <v>37</v>
      </c>
      <c r="D94" s="44">
        <v>9</v>
      </c>
      <c r="E94" s="49" t="s">
        <v>75</v>
      </c>
      <c r="F94" s="46" t="s">
        <v>76</v>
      </c>
      <c r="G94" s="177" t="s">
        <v>77</v>
      </c>
      <c r="H94" s="49" t="s">
        <v>68</v>
      </c>
      <c r="I94" s="47">
        <v>1</v>
      </c>
      <c r="J94" s="39" t="s">
        <v>351</v>
      </c>
      <c r="K94" s="45" t="s">
        <v>58</v>
      </c>
      <c r="L94" s="55">
        <v>67</v>
      </c>
      <c r="M94" s="40">
        <v>38</v>
      </c>
      <c r="N94" s="56">
        <v>105</v>
      </c>
      <c r="O94" s="55">
        <v>18520464.440000001</v>
      </c>
      <c r="P94" s="60">
        <v>1537.98</v>
      </c>
      <c r="Q94" s="62">
        <v>18520464.440000001</v>
      </c>
      <c r="R94" s="63">
        <v>12042</v>
      </c>
      <c r="S94" s="62">
        <v>12042</v>
      </c>
      <c r="T94" s="65">
        <v>869</v>
      </c>
      <c r="U94" s="67">
        <v>7.2164092343464548E-2</v>
      </c>
      <c r="V94" s="55">
        <v>2499607</v>
      </c>
      <c r="W94" s="68">
        <v>0.13</v>
      </c>
      <c r="X94" s="55">
        <v>776563.21</v>
      </c>
      <c r="Y94" s="42">
        <v>4.1930007344891398E-2</v>
      </c>
      <c r="Z94" s="41">
        <v>15886446.02</v>
      </c>
      <c r="AA94" s="68">
        <v>4.8882123101816326E-2</v>
      </c>
      <c r="AB94" s="55">
        <v>762134.85</v>
      </c>
      <c r="AC94" s="72">
        <v>4.1150957767234049E-2</v>
      </c>
      <c r="AD94" s="55">
        <v>18236766.25</v>
      </c>
      <c r="AE94" s="41">
        <v>14859214.6</v>
      </c>
      <c r="AF94" s="68">
        <v>1.2273035110482893</v>
      </c>
      <c r="AG94" s="74">
        <v>19013329.460000001</v>
      </c>
      <c r="AH94" s="63">
        <v>2821260.4</v>
      </c>
    </row>
    <row r="95" spans="1:34">
      <c r="A95" s="37">
        <v>1</v>
      </c>
      <c r="B95" s="38">
        <v>146</v>
      </c>
      <c r="C95" s="38">
        <v>37</v>
      </c>
      <c r="D95" s="44">
        <v>38</v>
      </c>
      <c r="E95" s="49" t="s">
        <v>122</v>
      </c>
      <c r="F95" s="46" t="s">
        <v>123</v>
      </c>
      <c r="G95" s="177" t="s">
        <v>77</v>
      </c>
      <c r="H95" s="49" t="s">
        <v>68</v>
      </c>
      <c r="I95" s="47">
        <v>1</v>
      </c>
      <c r="J95" s="39" t="s">
        <v>351</v>
      </c>
      <c r="K95" s="45" t="s">
        <v>58</v>
      </c>
      <c r="L95" s="55">
        <v>65</v>
      </c>
      <c r="M95" s="40">
        <v>38</v>
      </c>
      <c r="N95" s="56">
        <v>103</v>
      </c>
      <c r="O95" s="55">
        <v>2233111.5</v>
      </c>
      <c r="P95" s="60">
        <v>1775.12</v>
      </c>
      <c r="Q95" s="62">
        <v>2233111.5</v>
      </c>
      <c r="R95" s="63">
        <v>1258</v>
      </c>
      <c r="S95" s="62">
        <v>1258</v>
      </c>
      <c r="T95" s="65">
        <v>155</v>
      </c>
      <c r="U95" s="67">
        <v>0.12321144674085852</v>
      </c>
      <c r="V95" s="55">
        <v>818052</v>
      </c>
      <c r="W95" s="68">
        <v>0.36</v>
      </c>
      <c r="X95" s="55">
        <v>1916775.14</v>
      </c>
      <c r="Y95" s="42">
        <v>0.8583427831525654</v>
      </c>
      <c r="Z95" s="41">
        <v>2394936.62</v>
      </c>
      <c r="AA95" s="68">
        <v>0.80034482916712835</v>
      </c>
      <c r="AB95" s="55">
        <v>344077.23</v>
      </c>
      <c r="AC95" s="72">
        <v>0.1540797358304769</v>
      </c>
      <c r="AD95" s="55">
        <v>2117174.86</v>
      </c>
      <c r="AE95" s="41">
        <v>2405599.85</v>
      </c>
      <c r="AF95" s="68">
        <v>0.88010267376762585</v>
      </c>
      <c r="AG95" s="74">
        <v>4033950</v>
      </c>
      <c r="AH95" s="63">
        <v>107336.15</v>
      </c>
    </row>
    <row r="96" spans="1:34">
      <c r="A96" s="37">
        <v>0</v>
      </c>
      <c r="B96" s="38">
        <v>209</v>
      </c>
      <c r="C96" s="38">
        <v>1</v>
      </c>
      <c r="D96" s="44">
        <v>69</v>
      </c>
      <c r="E96" s="49" t="s">
        <v>173</v>
      </c>
      <c r="F96" s="46" t="s">
        <v>174</v>
      </c>
      <c r="G96" s="177" t="s">
        <v>173</v>
      </c>
      <c r="H96" s="49" t="s">
        <v>59</v>
      </c>
      <c r="I96" s="47">
        <v>3</v>
      </c>
      <c r="J96" s="39" t="s">
        <v>351</v>
      </c>
      <c r="K96" s="45" t="s">
        <v>58</v>
      </c>
      <c r="L96" s="55">
        <v>105</v>
      </c>
      <c r="M96" s="40"/>
      <c r="N96" s="56">
        <v>105</v>
      </c>
      <c r="O96" s="55">
        <v>3675868.08</v>
      </c>
      <c r="P96" s="60">
        <v>1206.3800000000001</v>
      </c>
      <c r="Q96" s="62">
        <v>3675868.08</v>
      </c>
      <c r="R96" s="63">
        <v>3047</v>
      </c>
      <c r="S96" s="62">
        <v>3047</v>
      </c>
      <c r="T96" s="65">
        <v>437.5</v>
      </c>
      <c r="U96" s="67">
        <v>0.14358385297013457</v>
      </c>
      <c r="V96" s="55">
        <v>3601419</v>
      </c>
      <c r="W96" s="68">
        <v>0.97</v>
      </c>
      <c r="X96" s="55">
        <v>619930.07999999996</v>
      </c>
      <c r="Y96" s="42">
        <v>0.16864862027366337</v>
      </c>
      <c r="Z96" s="41">
        <v>7474370.4500000002</v>
      </c>
      <c r="AA96" s="68">
        <v>8.2940775299677569E-2</v>
      </c>
      <c r="AB96" s="55">
        <v>619930.07999999996</v>
      </c>
      <c r="AC96" s="72">
        <v>0.16864862027366337</v>
      </c>
      <c r="AD96" s="55">
        <v>1913116.92</v>
      </c>
      <c r="AE96" s="41">
        <v>7417925.0800000001</v>
      </c>
      <c r="AF96" s="68">
        <v>0.25790458913613074</v>
      </c>
      <c r="AG96" s="74">
        <v>2533047</v>
      </c>
      <c r="AH96" s="63">
        <v>114783.3</v>
      </c>
    </row>
    <row r="97" spans="1:34">
      <c r="A97" s="37">
        <v>1</v>
      </c>
      <c r="B97" s="38">
        <v>210</v>
      </c>
      <c r="C97" s="38">
        <v>1</v>
      </c>
      <c r="D97" s="44">
        <v>11</v>
      </c>
      <c r="E97" s="49" t="s">
        <v>78</v>
      </c>
      <c r="F97" s="46" t="s">
        <v>79</v>
      </c>
      <c r="G97" s="177" t="s">
        <v>78</v>
      </c>
      <c r="H97" s="49" t="s">
        <v>59</v>
      </c>
      <c r="I97" s="47">
        <v>3</v>
      </c>
      <c r="J97" s="39" t="s">
        <v>351</v>
      </c>
      <c r="K97" s="45" t="s">
        <v>58</v>
      </c>
      <c r="L97" s="55">
        <v>108</v>
      </c>
      <c r="M97" s="40"/>
      <c r="N97" s="56">
        <v>108</v>
      </c>
      <c r="O97" s="55">
        <v>5903221.2800000003</v>
      </c>
      <c r="P97" s="60">
        <v>1538.49</v>
      </c>
      <c r="Q97" s="62">
        <v>5903221.2800000003</v>
      </c>
      <c r="R97" s="63">
        <v>3837</v>
      </c>
      <c r="S97" s="62">
        <v>3837</v>
      </c>
      <c r="T97" s="65">
        <v>548.5</v>
      </c>
      <c r="U97" s="67">
        <v>0.1429502215272348</v>
      </c>
      <c r="V97" s="55">
        <v>3205739</v>
      </c>
      <c r="W97" s="68">
        <v>0.54</v>
      </c>
      <c r="X97" s="55">
        <v>3820320.07</v>
      </c>
      <c r="Y97" s="42">
        <v>0.6471585408704178</v>
      </c>
      <c r="Z97" s="41">
        <v>12437307.23</v>
      </c>
      <c r="AA97" s="68">
        <v>0.30716617346116648</v>
      </c>
      <c r="AB97" s="55">
        <v>148663.48000000001</v>
      </c>
      <c r="AC97" s="72">
        <v>2.5183450348315591E-2</v>
      </c>
      <c r="AD97" s="55">
        <v>3584688.93</v>
      </c>
      <c r="AE97" s="41">
        <v>12852156.65</v>
      </c>
      <c r="AF97" s="68">
        <v>0.27891730762556494</v>
      </c>
      <c r="AG97" s="74">
        <v>7405009</v>
      </c>
      <c r="AH97" s="63">
        <v>367233.45</v>
      </c>
    </row>
    <row r="98" spans="1:34">
      <c r="A98" s="37">
        <v>0</v>
      </c>
      <c r="B98" s="38">
        <v>211</v>
      </c>
      <c r="C98" s="38">
        <v>56</v>
      </c>
      <c r="D98" s="44">
        <v>97</v>
      </c>
      <c r="E98" s="49" t="s">
        <v>225</v>
      </c>
      <c r="F98" s="46" t="s">
        <v>226</v>
      </c>
      <c r="G98" s="177" t="s">
        <v>110</v>
      </c>
      <c r="H98" s="49" t="s">
        <v>68</v>
      </c>
      <c r="I98" s="47">
        <v>1</v>
      </c>
      <c r="J98" s="39" t="s">
        <v>351</v>
      </c>
      <c r="K98" s="45" t="s">
        <v>58</v>
      </c>
      <c r="L98" s="55">
        <v>71</v>
      </c>
      <c r="M98" s="40">
        <v>35</v>
      </c>
      <c r="N98" s="56">
        <v>106</v>
      </c>
      <c r="O98" s="55">
        <v>2196431.6</v>
      </c>
      <c r="P98" s="60">
        <v>1331.97</v>
      </c>
      <c r="Q98" s="62">
        <v>2196431.6</v>
      </c>
      <c r="R98" s="63">
        <v>1649</v>
      </c>
      <c r="S98" s="62">
        <v>1649</v>
      </c>
      <c r="T98" s="65">
        <v>134</v>
      </c>
      <c r="U98" s="67">
        <v>8.1261370527592483E-2</v>
      </c>
      <c r="V98" s="55">
        <v>518917</v>
      </c>
      <c r="W98" s="68">
        <v>0.23</v>
      </c>
      <c r="X98" s="55">
        <v>1624830.73</v>
      </c>
      <c r="Y98" s="42">
        <v>0.73975931233187509</v>
      </c>
      <c r="Z98" s="41">
        <v>2133570.6800000002</v>
      </c>
      <c r="AA98" s="68">
        <v>0.76155467696997026</v>
      </c>
      <c r="AB98" s="55">
        <v>176446.74</v>
      </c>
      <c r="AC98" s="72">
        <v>8.0333364353344761E-2</v>
      </c>
      <c r="AD98" s="55">
        <v>822998.37</v>
      </c>
      <c r="AE98" s="41">
        <v>2082470.4</v>
      </c>
      <c r="AF98" s="68">
        <v>0.39520291380852279</v>
      </c>
      <c r="AG98" s="74">
        <v>2447829.1</v>
      </c>
      <c r="AH98" s="63">
        <v>521595.2</v>
      </c>
    </row>
    <row r="99" spans="1:34">
      <c r="A99" s="37">
        <v>1</v>
      </c>
      <c r="B99" s="38">
        <v>212</v>
      </c>
      <c r="C99" s="38">
        <v>1</v>
      </c>
      <c r="D99" s="44">
        <v>20</v>
      </c>
      <c r="E99" s="49" t="s">
        <v>93</v>
      </c>
      <c r="F99" s="46" t="s">
        <v>94</v>
      </c>
      <c r="G99" s="177" t="s">
        <v>93</v>
      </c>
      <c r="H99" s="49" t="s">
        <v>59</v>
      </c>
      <c r="I99" s="47">
        <v>3</v>
      </c>
      <c r="J99" s="39" t="s">
        <v>351</v>
      </c>
      <c r="K99" s="45" t="s">
        <v>58</v>
      </c>
      <c r="L99" s="55">
        <v>104</v>
      </c>
      <c r="M99" s="40"/>
      <c r="N99" s="56">
        <v>104</v>
      </c>
      <c r="O99" s="55">
        <v>5368345.78</v>
      </c>
      <c r="P99" s="60">
        <v>1541.29</v>
      </c>
      <c r="Q99" s="62">
        <v>5368345.78</v>
      </c>
      <c r="R99" s="63">
        <v>3483</v>
      </c>
      <c r="S99" s="62">
        <v>3483</v>
      </c>
      <c r="T99" s="65">
        <v>412</v>
      </c>
      <c r="U99" s="67">
        <v>0.11828883146712604</v>
      </c>
      <c r="V99" s="55">
        <v>2389887</v>
      </c>
      <c r="W99" s="68">
        <v>0.44</v>
      </c>
      <c r="X99" s="55">
        <v>3649073.76</v>
      </c>
      <c r="Y99" s="42">
        <v>0.67973895675550178</v>
      </c>
      <c r="Z99" s="41">
        <v>8626521.4800000004</v>
      </c>
      <c r="AA99" s="68">
        <v>0.42300639585261884</v>
      </c>
      <c r="AB99" s="55">
        <v>832956.99</v>
      </c>
      <c r="AC99" s="72">
        <v>0.15516083056781041</v>
      </c>
      <c r="AD99" s="55">
        <v>957936.24</v>
      </c>
      <c r="AE99" s="41">
        <v>7998645.0499999998</v>
      </c>
      <c r="AF99" s="68">
        <v>0.11976231399341818</v>
      </c>
      <c r="AG99" s="74">
        <v>4607010</v>
      </c>
      <c r="AH99" s="63">
        <v>422210.3</v>
      </c>
    </row>
    <row r="100" spans="1:34">
      <c r="A100" s="37">
        <v>0</v>
      </c>
      <c r="B100" s="38">
        <v>213</v>
      </c>
      <c r="C100" s="38">
        <v>1</v>
      </c>
      <c r="D100" s="44">
        <v>14</v>
      </c>
      <c r="E100" s="49" t="s">
        <v>185</v>
      </c>
      <c r="F100" s="46" t="s">
        <v>186</v>
      </c>
      <c r="G100" s="177" t="s">
        <v>185</v>
      </c>
      <c r="H100" s="49" t="s">
        <v>59</v>
      </c>
      <c r="I100" s="47">
        <v>3</v>
      </c>
      <c r="J100" s="39" t="s">
        <v>351</v>
      </c>
      <c r="K100" s="45" t="s">
        <v>58</v>
      </c>
      <c r="L100" s="55">
        <v>103</v>
      </c>
      <c r="M100" s="40"/>
      <c r="N100" s="56">
        <v>103</v>
      </c>
      <c r="O100" s="55">
        <v>11612364.460000001</v>
      </c>
      <c r="P100" s="60">
        <v>1695.48</v>
      </c>
      <c r="Q100" s="62">
        <v>11612364.460000001</v>
      </c>
      <c r="R100" s="63">
        <v>6849</v>
      </c>
      <c r="S100" s="62">
        <v>6849</v>
      </c>
      <c r="T100" s="65">
        <v>788.5</v>
      </c>
      <c r="U100" s="67">
        <v>0.11512629580960726</v>
      </c>
      <c r="V100" s="55">
        <v>1857629</v>
      </c>
      <c r="W100" s="68">
        <v>0.15</v>
      </c>
      <c r="X100" s="55">
        <v>5658005.7000000002</v>
      </c>
      <c r="Y100" s="42">
        <v>0.48723976236619082</v>
      </c>
      <c r="Z100" s="41">
        <v>15032612.310000001</v>
      </c>
      <c r="AA100" s="68">
        <v>0.3763820674225849</v>
      </c>
      <c r="AB100" s="55">
        <v>431682.91</v>
      </c>
      <c r="AC100" s="72">
        <v>3.7174419687478533E-2</v>
      </c>
      <c r="AD100" s="55">
        <v>7109994.2999999998</v>
      </c>
      <c r="AE100" s="41">
        <v>14265937.92</v>
      </c>
      <c r="AF100" s="68">
        <v>0.49838954437283856</v>
      </c>
      <c r="AG100" s="74">
        <v>12768000</v>
      </c>
      <c r="AH100" s="63">
        <v>1142675.43</v>
      </c>
    </row>
    <row r="101" spans="1:34">
      <c r="A101" s="37">
        <v>1</v>
      </c>
      <c r="B101" s="38">
        <v>214</v>
      </c>
      <c r="C101" s="38">
        <v>1</v>
      </c>
      <c r="D101" s="44">
        <v>1</v>
      </c>
      <c r="E101" s="49" t="s">
        <v>55</v>
      </c>
      <c r="F101" s="46" t="s">
        <v>56</v>
      </c>
      <c r="G101" s="177" t="s">
        <v>55</v>
      </c>
      <c r="H101" s="49" t="s">
        <v>59</v>
      </c>
      <c r="I101" s="47">
        <v>3</v>
      </c>
      <c r="J101" s="39" t="s">
        <v>351</v>
      </c>
      <c r="K101" s="45" t="s">
        <v>58</v>
      </c>
      <c r="L101" s="55">
        <v>100</v>
      </c>
      <c r="M101" s="40"/>
      <c r="N101" s="56">
        <v>100</v>
      </c>
      <c r="O101" s="55">
        <v>15203222.85</v>
      </c>
      <c r="P101" s="60">
        <v>1817.69</v>
      </c>
      <c r="Q101" s="62">
        <v>15203222.85</v>
      </c>
      <c r="R101" s="63">
        <v>8364</v>
      </c>
      <c r="S101" s="62">
        <v>8364</v>
      </c>
      <c r="T101" s="65">
        <v>935</v>
      </c>
      <c r="U101" s="67">
        <v>0.11178861788617886</v>
      </c>
      <c r="V101" s="55">
        <v>862191</v>
      </c>
      <c r="W101" s="68">
        <v>0.05</v>
      </c>
      <c r="X101" s="55">
        <v>5420967.9699999997</v>
      </c>
      <c r="Y101" s="42">
        <v>0.35656702683931263</v>
      </c>
      <c r="Z101" s="41">
        <v>18454839.43</v>
      </c>
      <c r="AA101" s="68">
        <v>0.29374235362826995</v>
      </c>
      <c r="AB101" s="55">
        <v>211956.69</v>
      </c>
      <c r="AC101" s="72">
        <v>1.39415630548361E-2</v>
      </c>
      <c r="AD101" s="55">
        <v>4756169.38</v>
      </c>
      <c r="AE101" s="41">
        <v>16642404.699999999</v>
      </c>
      <c r="AF101" s="68">
        <v>0.28578618689641649</v>
      </c>
      <c r="AG101" s="74">
        <v>10177137.35</v>
      </c>
      <c r="AH101" s="63">
        <v>2381317.7000000002</v>
      </c>
    </row>
    <row r="102" spans="1:34">
      <c r="A102" s="37">
        <v>0</v>
      </c>
      <c r="B102" s="38">
        <v>215</v>
      </c>
      <c r="C102" s="38">
        <v>1</v>
      </c>
      <c r="D102" s="44">
        <v>16</v>
      </c>
      <c r="E102" s="49" t="s">
        <v>87</v>
      </c>
      <c r="F102" s="46" t="s">
        <v>88</v>
      </c>
      <c r="G102" s="177" t="s">
        <v>87</v>
      </c>
      <c r="H102" s="49" t="s">
        <v>59</v>
      </c>
      <c r="I102" s="47">
        <v>3</v>
      </c>
      <c r="J102" s="39" t="s">
        <v>351</v>
      </c>
      <c r="K102" s="45" t="s">
        <v>58</v>
      </c>
      <c r="L102" s="55">
        <v>93</v>
      </c>
      <c r="M102" s="40"/>
      <c r="N102" s="56">
        <v>93</v>
      </c>
      <c r="O102" s="55">
        <v>16263291.529999999</v>
      </c>
      <c r="P102" s="60">
        <v>1626</v>
      </c>
      <c r="Q102" s="62">
        <v>16263291.529999999</v>
      </c>
      <c r="R102" s="63">
        <v>10002</v>
      </c>
      <c r="S102" s="62">
        <v>10002</v>
      </c>
      <c r="T102" s="65">
        <v>1223.5</v>
      </c>
      <c r="U102" s="67">
        <v>0.12232553489302141</v>
      </c>
      <c r="V102" s="55">
        <v>4342627</v>
      </c>
      <c r="W102" s="68">
        <v>0.26</v>
      </c>
      <c r="X102" s="55">
        <v>6603825.0199999996</v>
      </c>
      <c r="Y102" s="42">
        <v>0.40605710152943436</v>
      </c>
      <c r="Z102" s="41">
        <v>21202433.82</v>
      </c>
      <c r="AA102" s="68">
        <v>0.31146542307660413</v>
      </c>
      <c r="AB102" s="55">
        <v>39464.589999999997</v>
      </c>
      <c r="AC102" s="72">
        <v>2.4266053355313619E-3</v>
      </c>
      <c r="AD102" s="55">
        <v>4768180.9800000004</v>
      </c>
      <c r="AE102" s="41">
        <v>19488426.550000001</v>
      </c>
      <c r="AF102" s="68">
        <v>0.24466731409878753</v>
      </c>
      <c r="AG102" s="74">
        <v>11372006</v>
      </c>
      <c r="AH102" s="63">
        <v>0</v>
      </c>
    </row>
    <row r="103" spans="1:34">
      <c r="A103" s="37">
        <v>1</v>
      </c>
      <c r="B103" s="38">
        <v>220</v>
      </c>
      <c r="C103" s="38">
        <v>31</v>
      </c>
      <c r="D103" s="44">
        <v>108</v>
      </c>
      <c r="E103" s="49" t="s">
        <v>183</v>
      </c>
      <c r="F103" s="46" t="s">
        <v>184</v>
      </c>
      <c r="G103" s="177" t="s">
        <v>61</v>
      </c>
      <c r="H103" s="49" t="s">
        <v>68</v>
      </c>
      <c r="I103" s="47">
        <v>1</v>
      </c>
      <c r="J103" s="39" t="s">
        <v>351</v>
      </c>
      <c r="K103" s="45" t="s">
        <v>58</v>
      </c>
      <c r="L103" s="55">
        <v>63</v>
      </c>
      <c r="M103" s="40">
        <v>35</v>
      </c>
      <c r="N103" s="56">
        <v>98</v>
      </c>
      <c r="O103" s="55">
        <v>1896175.7</v>
      </c>
      <c r="P103" s="60">
        <v>1168.31</v>
      </c>
      <c r="Q103" s="62">
        <v>1896175.7</v>
      </c>
      <c r="R103" s="63">
        <v>1623</v>
      </c>
      <c r="S103" s="62">
        <v>1623</v>
      </c>
      <c r="T103" s="65">
        <v>163.5</v>
      </c>
      <c r="U103" s="67">
        <v>0.10073937153419595</v>
      </c>
      <c r="V103" s="55">
        <v>1141552</v>
      </c>
      <c r="W103" s="68">
        <v>0.6</v>
      </c>
      <c r="X103" s="55">
        <v>1897772.75</v>
      </c>
      <c r="Y103" s="42">
        <v>1.0008422478992849</v>
      </c>
      <c r="Z103" s="41">
        <v>2506827.6</v>
      </c>
      <c r="AA103" s="68">
        <v>0.75704158913839947</v>
      </c>
      <c r="AB103" s="55">
        <v>-38526.120000000003</v>
      </c>
      <c r="AC103" s="72">
        <v>-2.0317800718572653E-2</v>
      </c>
      <c r="AD103" s="55">
        <v>-367052.75</v>
      </c>
      <c r="AE103" s="41">
        <v>2344173.35</v>
      </c>
      <c r="AF103" s="68">
        <v>-0.15658089023151806</v>
      </c>
      <c r="AG103" s="74">
        <v>1530720</v>
      </c>
      <c r="AH103" s="63">
        <v>0</v>
      </c>
    </row>
    <row r="104" spans="1:34">
      <c r="A104" s="37">
        <v>1</v>
      </c>
      <c r="B104" s="38">
        <v>221</v>
      </c>
      <c r="C104" s="38">
        <v>31</v>
      </c>
      <c r="D104" s="44">
        <v>107</v>
      </c>
      <c r="E104" s="49" t="s">
        <v>154</v>
      </c>
      <c r="F104" s="46" t="s">
        <v>155</v>
      </c>
      <c r="G104" s="177" t="s">
        <v>61</v>
      </c>
      <c r="H104" s="49" t="s">
        <v>68</v>
      </c>
      <c r="I104" s="47">
        <v>1</v>
      </c>
      <c r="J104" s="39" t="s">
        <v>351</v>
      </c>
      <c r="K104" s="45" t="s">
        <v>58</v>
      </c>
      <c r="L104" s="55">
        <v>70</v>
      </c>
      <c r="M104" s="40">
        <v>35</v>
      </c>
      <c r="N104" s="56">
        <v>105</v>
      </c>
      <c r="O104" s="55">
        <v>2737461.62</v>
      </c>
      <c r="P104" s="60">
        <v>1594.32</v>
      </c>
      <c r="Q104" s="62">
        <v>2737461.62</v>
      </c>
      <c r="R104" s="63">
        <v>1717</v>
      </c>
      <c r="S104" s="62">
        <v>1717</v>
      </c>
      <c r="T104" s="65">
        <v>123</v>
      </c>
      <c r="U104" s="67">
        <v>7.1636575422248105E-2</v>
      </c>
      <c r="V104" s="55">
        <v>304103</v>
      </c>
      <c r="W104" s="68">
        <v>0.11</v>
      </c>
      <c r="X104" s="55">
        <v>448712.53</v>
      </c>
      <c r="Y104" s="42">
        <v>0.16391555107903213</v>
      </c>
      <c r="Z104" s="41">
        <v>2447298.5099999998</v>
      </c>
      <c r="AA104" s="68">
        <v>0.18335014227585994</v>
      </c>
      <c r="AB104" s="55">
        <v>138726.09</v>
      </c>
      <c r="AC104" s="72">
        <v>5.0676907755148728E-2</v>
      </c>
      <c r="AD104" s="55">
        <v>111290.47</v>
      </c>
      <c r="AE104" s="41">
        <v>2331270.5499999998</v>
      </c>
      <c r="AF104" s="68">
        <v>4.7738118598032307E-2</v>
      </c>
      <c r="AG104" s="74">
        <v>560003</v>
      </c>
      <c r="AH104" s="63">
        <v>0</v>
      </c>
    </row>
    <row r="105" spans="1:34">
      <c r="A105" s="37">
        <v>0</v>
      </c>
      <c r="B105" s="38">
        <v>222</v>
      </c>
      <c r="C105" s="38">
        <v>1</v>
      </c>
      <c r="D105" s="44">
        <v>105</v>
      </c>
      <c r="E105" s="49" t="s">
        <v>73</v>
      </c>
      <c r="F105" s="46" t="s">
        <v>74</v>
      </c>
      <c r="G105" s="177" t="s">
        <v>73</v>
      </c>
      <c r="H105" s="49" t="s">
        <v>59</v>
      </c>
      <c r="I105" s="47">
        <v>3</v>
      </c>
      <c r="J105" s="39" t="s">
        <v>351</v>
      </c>
      <c r="K105" s="45" t="s">
        <v>58</v>
      </c>
      <c r="L105" s="55">
        <v>100</v>
      </c>
      <c r="M105" s="40"/>
      <c r="N105" s="56">
        <v>100</v>
      </c>
      <c r="O105" s="55">
        <v>21508512.260000002</v>
      </c>
      <c r="P105" s="60">
        <v>1514.36</v>
      </c>
      <c r="Q105" s="62">
        <v>21508512.260000002</v>
      </c>
      <c r="R105" s="63">
        <v>14203</v>
      </c>
      <c r="S105" s="62">
        <v>14203</v>
      </c>
      <c r="T105" s="65">
        <v>1678.5</v>
      </c>
      <c r="U105" s="67">
        <v>0.11817925790325988</v>
      </c>
      <c r="V105" s="55">
        <v>6989986</v>
      </c>
      <c r="W105" s="68">
        <v>0.32</v>
      </c>
      <c r="X105" s="55">
        <v>3270085.44</v>
      </c>
      <c r="Y105" s="42">
        <v>0.15203680293971203</v>
      </c>
      <c r="Z105" s="41">
        <v>31123555.100000001</v>
      </c>
      <c r="AA105" s="68">
        <v>0.10506786353593647</v>
      </c>
      <c r="AB105" s="55">
        <v>62542.85</v>
      </c>
      <c r="AC105" s="72">
        <v>2.907818506643658E-3</v>
      </c>
      <c r="AD105" s="55">
        <v>11856929.560000001</v>
      </c>
      <c r="AE105" s="41">
        <v>29301001.82</v>
      </c>
      <c r="AF105" s="68">
        <v>0.40465952778129277</v>
      </c>
      <c r="AG105" s="74">
        <v>15127015</v>
      </c>
      <c r="AH105" s="63">
        <v>1939430.35</v>
      </c>
    </row>
    <row r="106" spans="1:34">
      <c r="A106" s="37">
        <v>1</v>
      </c>
      <c r="B106" s="38">
        <v>223</v>
      </c>
      <c r="C106" s="38">
        <v>80</v>
      </c>
      <c r="D106" s="44">
        <v>106</v>
      </c>
      <c r="E106" s="49" t="s">
        <v>134</v>
      </c>
      <c r="F106" s="46" t="s">
        <v>135</v>
      </c>
      <c r="G106" s="177" t="s">
        <v>144</v>
      </c>
      <c r="H106" s="49" t="s">
        <v>68</v>
      </c>
      <c r="I106" s="47">
        <v>1</v>
      </c>
      <c r="J106" s="39" t="s">
        <v>351</v>
      </c>
      <c r="K106" s="45" t="s">
        <v>58</v>
      </c>
      <c r="L106" s="55">
        <v>64</v>
      </c>
      <c r="M106" s="40">
        <v>38</v>
      </c>
      <c r="N106" s="56">
        <v>102</v>
      </c>
      <c r="O106" s="55">
        <v>2200024.0499999998</v>
      </c>
      <c r="P106" s="60">
        <v>1640.58</v>
      </c>
      <c r="Q106" s="62">
        <v>2200024.0499999998</v>
      </c>
      <c r="R106" s="63">
        <v>1341</v>
      </c>
      <c r="S106" s="62">
        <v>1341</v>
      </c>
      <c r="T106" s="65">
        <v>119</v>
      </c>
      <c r="U106" s="67">
        <v>8.8739746457867266E-2</v>
      </c>
      <c r="V106" s="55">
        <v>364380</v>
      </c>
      <c r="W106" s="68">
        <v>0.16</v>
      </c>
      <c r="X106" s="55">
        <v>772223.77</v>
      </c>
      <c r="Y106" s="42">
        <v>0.35100696740110643</v>
      </c>
      <c r="Z106" s="41">
        <v>1912346.79</v>
      </c>
      <c r="AA106" s="68">
        <v>0.40380948373908687</v>
      </c>
      <c r="AB106" s="55">
        <v>0</v>
      </c>
      <c r="AC106" s="72">
        <v>0</v>
      </c>
      <c r="AD106" s="55">
        <v>819992.47</v>
      </c>
      <c r="AE106" s="41">
        <v>1853450.04</v>
      </c>
      <c r="AF106" s="68">
        <v>0.44241412085755488</v>
      </c>
      <c r="AG106" s="74">
        <v>1592216.24</v>
      </c>
      <c r="AH106" s="63">
        <v>0</v>
      </c>
    </row>
    <row r="107" spans="1:34">
      <c r="A107" s="37">
        <v>0</v>
      </c>
      <c r="B107" s="38">
        <v>224</v>
      </c>
      <c r="C107" s="38">
        <v>80</v>
      </c>
      <c r="D107" s="44">
        <v>109</v>
      </c>
      <c r="E107" s="49" t="s">
        <v>221</v>
      </c>
      <c r="F107" s="46" t="s">
        <v>222</v>
      </c>
      <c r="G107" s="177" t="s">
        <v>144</v>
      </c>
      <c r="H107" s="49" t="s">
        <v>68</v>
      </c>
      <c r="I107" s="47">
        <v>1</v>
      </c>
      <c r="J107" s="39" t="s">
        <v>351</v>
      </c>
      <c r="K107" s="45" t="s">
        <v>58</v>
      </c>
      <c r="L107" s="55">
        <v>63</v>
      </c>
      <c r="M107" s="40">
        <v>38</v>
      </c>
      <c r="N107" s="56">
        <v>101</v>
      </c>
      <c r="O107" s="55">
        <v>1635759.85</v>
      </c>
      <c r="P107" s="60">
        <v>1534.48</v>
      </c>
      <c r="Q107" s="62">
        <v>1635759.85</v>
      </c>
      <c r="R107" s="63">
        <v>1066</v>
      </c>
      <c r="S107" s="62">
        <v>1066</v>
      </c>
      <c r="T107" s="65">
        <v>88</v>
      </c>
      <c r="U107" s="67">
        <v>8.2551594746716708E-2</v>
      </c>
      <c r="V107" s="55">
        <v>282493</v>
      </c>
      <c r="W107" s="68">
        <v>0.17</v>
      </c>
      <c r="X107" s="55">
        <v>834965.54</v>
      </c>
      <c r="Y107" s="42">
        <v>0.51044506319188609</v>
      </c>
      <c r="Z107" s="41">
        <v>1484153.35</v>
      </c>
      <c r="AA107" s="68">
        <v>0.56258710732283834</v>
      </c>
      <c r="AB107" s="55">
        <v>-19861.060000000001</v>
      </c>
      <c r="AC107" s="72">
        <v>-1.2141794530535764E-2</v>
      </c>
      <c r="AD107" s="55">
        <v>-450440.64</v>
      </c>
      <c r="AE107" s="41">
        <v>1494137.25</v>
      </c>
      <c r="AF107" s="68">
        <v>-0.30147206356042594</v>
      </c>
      <c r="AG107" s="74">
        <v>384524.9</v>
      </c>
      <c r="AH107" s="63">
        <v>15066</v>
      </c>
    </row>
    <row r="108" spans="1:34" ht="13.5" thickBot="1">
      <c r="A108" s="37">
        <v>1</v>
      </c>
      <c r="B108" s="38">
        <v>225</v>
      </c>
      <c r="C108" s="38">
        <v>26</v>
      </c>
      <c r="D108" s="44">
        <v>110</v>
      </c>
      <c r="E108" s="50" t="s">
        <v>71</v>
      </c>
      <c r="F108" s="46" t="s">
        <v>72</v>
      </c>
      <c r="G108" s="178" t="s">
        <v>233</v>
      </c>
      <c r="H108" s="50" t="s">
        <v>68</v>
      </c>
      <c r="I108" s="47">
        <v>1</v>
      </c>
      <c r="J108" s="39" t="s">
        <v>351</v>
      </c>
      <c r="K108" s="45" t="s">
        <v>58</v>
      </c>
      <c r="L108" s="57">
        <v>67</v>
      </c>
      <c r="M108" s="58">
        <v>35</v>
      </c>
      <c r="N108" s="59">
        <v>102</v>
      </c>
      <c r="O108" s="57">
        <v>1624166.25</v>
      </c>
      <c r="P108" s="61">
        <v>1377.57</v>
      </c>
      <c r="Q108" s="62">
        <v>1624166.25</v>
      </c>
      <c r="R108" s="64">
        <v>1179</v>
      </c>
      <c r="S108" s="62">
        <v>1179</v>
      </c>
      <c r="T108" s="66">
        <v>98.5</v>
      </c>
      <c r="U108" s="67">
        <v>8.3545377438507207E-2</v>
      </c>
      <c r="V108" s="57">
        <v>411161</v>
      </c>
      <c r="W108" s="69">
        <v>0.25</v>
      </c>
      <c r="X108" s="57">
        <v>240121.04</v>
      </c>
      <c r="Y108" s="70">
        <v>0.14784264849734441</v>
      </c>
      <c r="Z108" s="71">
        <v>1523517.37</v>
      </c>
      <c r="AA108" s="69">
        <v>0.15760965035797392</v>
      </c>
      <c r="AB108" s="57">
        <v>229507.28</v>
      </c>
      <c r="AC108" s="73">
        <v>0.14130775097684733</v>
      </c>
      <c r="AD108" s="57">
        <v>1147878.96</v>
      </c>
      <c r="AE108" s="71">
        <v>1667417.9</v>
      </c>
      <c r="AF108" s="69">
        <v>0.68841707888586301</v>
      </c>
      <c r="AG108" s="75">
        <v>1388000</v>
      </c>
      <c r="AH108" s="64">
        <v>0</v>
      </c>
    </row>
  </sheetData>
  <autoFilter ref="E16:AH16"/>
  <mergeCells count="6">
    <mergeCell ref="L13:N13"/>
    <mergeCell ref="AD13:AF13"/>
    <mergeCell ref="AB13:AC13"/>
    <mergeCell ref="X13:AA13"/>
    <mergeCell ref="V13:W13"/>
    <mergeCell ref="O13:P13"/>
  </mergeCells>
  <phoneticPr fontId="3" type="noConversion"/>
  <conditionalFormatting sqref="A17:XFD108">
    <cfRule type="expression" dxfId="1" priority="1" stopIfTrue="1">
      <formula>$A17=0</formula>
    </cfRule>
  </conditionalFormatting>
  <pageMargins left="0.19685039370078741" right="0.19685039370078741" top="0.39370078740157483" bottom="0.39370078740157483" header="0.51181102362204722" footer="0.19685039370078741"/>
  <pageSetup paperSize="9" scale="62" fitToHeight="0" orientation="landscape" r:id="rId1"/>
  <headerFooter scaleWithDoc="0">
    <oddFooter>&amp;L&amp;8&amp;F/AVFIN/avtro&amp;C&amp;8&amp;P/&amp;N&amp;R&amp;8&amp;A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02"/>
  <sheetViews>
    <sheetView showGridLines="0" topLeftCell="D1" workbookViewId="0">
      <pane ySplit="15" topLeftCell="A16" activePane="bottomLeft" state="frozen"/>
      <selection activeCell="D1" sqref="D1"/>
      <selection pane="bottomLeft" activeCell="D7" sqref="D7"/>
    </sheetView>
  </sheetViews>
  <sheetFormatPr baseColWidth="10" defaultRowHeight="12.75"/>
  <cols>
    <col min="1" max="1" width="11.42578125" hidden="1" customWidth="1"/>
    <col min="2" max="2" width="10.140625" hidden="1" customWidth="1"/>
    <col min="3" max="3" width="10.5703125" hidden="1" customWidth="1"/>
    <col min="4" max="4" width="25.140625" customWidth="1"/>
    <col min="5" max="5" width="24" hidden="1" customWidth="1"/>
    <col min="6" max="6" width="8.28515625" bestFit="1" customWidth="1"/>
    <col min="7" max="7" width="21.5703125" hidden="1" customWidth="1"/>
    <col min="8" max="8" width="13.5703125" hidden="1" customWidth="1"/>
    <col min="9" max="10" width="6.7109375" hidden="1" customWidth="1"/>
    <col min="11" max="11" width="8.7109375" customWidth="1"/>
    <col min="12" max="12" width="22.7109375" hidden="1" customWidth="1"/>
    <col min="13" max="13" width="8.7109375" customWidth="1"/>
    <col min="14" max="14" width="22.7109375" hidden="1" customWidth="1"/>
    <col min="15" max="15" width="8.7109375" customWidth="1"/>
    <col min="16" max="16" width="29.140625" hidden="1" customWidth="1"/>
    <col min="18" max="18" width="24.7109375" hidden="1" customWidth="1"/>
    <col min="20" max="20" width="24.7109375" hidden="1" customWidth="1"/>
    <col min="22" max="22" width="31.140625" hidden="1" customWidth="1"/>
    <col min="23" max="24" width="17.28515625" hidden="1" customWidth="1"/>
    <col min="25" max="25" width="22.7109375" hidden="1" customWidth="1"/>
    <col min="26" max="27" width="12.28515625" hidden="1" customWidth="1"/>
    <col min="28" max="28" width="17.7109375" hidden="1" customWidth="1"/>
    <col min="29" max="30" width="11.85546875" hidden="1" customWidth="1"/>
    <col min="31" max="31" width="17.28515625" hidden="1" customWidth="1"/>
    <col min="32" max="33" width="12.7109375" hidden="1" customWidth="1"/>
    <col min="34" max="34" width="18.140625" hidden="1" customWidth="1"/>
    <col min="35" max="35" width="12" hidden="1" customWidth="1"/>
    <col min="36" max="36" width="12.140625" hidden="1" customWidth="1"/>
    <col min="37" max="37" width="17.28515625" hidden="1" customWidth="1"/>
    <col min="38" max="39" width="14.42578125" hidden="1" customWidth="1"/>
    <col min="40" max="40" width="19.85546875" hidden="1" customWidth="1"/>
    <col min="41" max="41" width="12" hidden="1" customWidth="1"/>
    <col min="42" max="42" width="11.140625" hidden="1" customWidth="1"/>
    <col min="43" max="43" width="14.28515625" hidden="1" customWidth="1"/>
    <col min="44" max="52" width="7.28515625" customWidth="1"/>
    <col min="53" max="61" width="7.42578125" customWidth="1"/>
  </cols>
  <sheetData>
    <row r="1" spans="1:61">
      <c r="D1" s="6" t="s">
        <v>260</v>
      </c>
    </row>
    <row r="2" spans="1:61">
      <c r="D2" s="1" t="s">
        <v>261</v>
      </c>
    </row>
    <row r="3" spans="1:61">
      <c r="D3" s="1"/>
    </row>
    <row r="4" spans="1:61">
      <c r="D4" s="1"/>
    </row>
    <row r="5" spans="1:61">
      <c r="D5" s="1"/>
    </row>
    <row r="6" spans="1:61">
      <c r="D6" s="1"/>
    </row>
    <row r="7" spans="1:61" ht="20.25">
      <c r="D7" s="179" t="s">
        <v>366</v>
      </c>
    </row>
    <row r="8" spans="1:61">
      <c r="D8" s="5">
        <v>41582</v>
      </c>
    </row>
    <row r="11" spans="1:61" ht="6" customHeight="1" thickBot="1"/>
    <row r="12" spans="1:61" ht="12" hidden="1" customHeight="1" thickBot="1">
      <c r="B12" s="124" t="s">
        <v>289</v>
      </c>
      <c r="C12" s="124" t="s">
        <v>1</v>
      </c>
      <c r="D12" s="124" t="s">
        <v>2</v>
      </c>
      <c r="E12" s="124" t="s">
        <v>3</v>
      </c>
      <c r="F12" s="124" t="s">
        <v>6</v>
      </c>
      <c r="G12" s="124" t="s">
        <v>7</v>
      </c>
      <c r="H12" s="124" t="s">
        <v>8</v>
      </c>
      <c r="I12" s="124" t="s">
        <v>290</v>
      </c>
      <c r="J12" s="124" t="s">
        <v>291</v>
      </c>
      <c r="K12" s="124" t="s">
        <v>292</v>
      </c>
      <c r="L12" s="124" t="s">
        <v>293</v>
      </c>
      <c r="M12" s="124" t="s">
        <v>294</v>
      </c>
      <c r="N12" s="124" t="s">
        <v>295</v>
      </c>
      <c r="O12" s="124" t="s">
        <v>296</v>
      </c>
      <c r="P12" s="124" t="s">
        <v>297</v>
      </c>
      <c r="Q12" s="124" t="s">
        <v>298</v>
      </c>
      <c r="R12" s="124" t="s">
        <v>299</v>
      </c>
      <c r="S12" s="124" t="s">
        <v>300</v>
      </c>
      <c r="T12" s="124" t="s">
        <v>301</v>
      </c>
      <c r="U12" s="124" t="s">
        <v>302</v>
      </c>
      <c r="V12" s="124" t="s">
        <v>303</v>
      </c>
      <c r="W12" s="124" t="s">
        <v>304</v>
      </c>
      <c r="X12" s="124" t="s">
        <v>305</v>
      </c>
      <c r="Y12" s="124" t="s">
        <v>306</v>
      </c>
      <c r="Z12" s="124" t="s">
        <v>307</v>
      </c>
      <c r="AA12" s="124" t="s">
        <v>308</v>
      </c>
      <c r="AB12" s="124" t="s">
        <v>309</v>
      </c>
      <c r="AC12" s="124" t="s">
        <v>310</v>
      </c>
      <c r="AD12" s="124" t="s">
        <v>311</v>
      </c>
      <c r="AE12" s="124" t="s">
        <v>312</v>
      </c>
      <c r="AF12" s="124" t="s">
        <v>313</v>
      </c>
      <c r="AG12" s="124" t="s">
        <v>314</v>
      </c>
      <c r="AH12" s="124" t="s">
        <v>315</v>
      </c>
      <c r="AI12" s="124" t="s">
        <v>316</v>
      </c>
      <c r="AJ12" s="124" t="s">
        <v>317</v>
      </c>
      <c r="AK12" s="124" t="s">
        <v>318</v>
      </c>
      <c r="AL12" s="124" t="s">
        <v>319</v>
      </c>
      <c r="AM12" s="124" t="s">
        <v>320</v>
      </c>
      <c r="AN12" s="124" t="s">
        <v>321</v>
      </c>
      <c r="AO12" s="124" t="s">
        <v>322</v>
      </c>
      <c r="AP12" s="124" t="s">
        <v>323</v>
      </c>
      <c r="AQ12" s="124" t="s">
        <v>324</v>
      </c>
      <c r="AR12" s="124" t="s">
        <v>325</v>
      </c>
      <c r="AS12" s="124" t="s">
        <v>326</v>
      </c>
      <c r="AT12" s="124" t="s">
        <v>327</v>
      </c>
      <c r="AU12" s="124" t="s">
        <v>328</v>
      </c>
      <c r="AV12" s="124" t="s">
        <v>329</v>
      </c>
      <c r="AW12" s="124" t="s">
        <v>330</v>
      </c>
      <c r="AX12" s="124" t="s">
        <v>331</v>
      </c>
      <c r="AY12" s="124" t="s">
        <v>332</v>
      </c>
      <c r="AZ12" s="124" t="s">
        <v>333</v>
      </c>
      <c r="BA12" s="124" t="s">
        <v>334</v>
      </c>
      <c r="BB12" s="124" t="s">
        <v>335</v>
      </c>
      <c r="BC12" s="124" t="s">
        <v>336</v>
      </c>
      <c r="BD12" s="124" t="s">
        <v>337</v>
      </c>
      <c r="BE12" s="124" t="s">
        <v>338</v>
      </c>
      <c r="BF12" s="124" t="s">
        <v>339</v>
      </c>
      <c r="BG12" s="124" t="s">
        <v>340</v>
      </c>
      <c r="BH12" s="124" t="s">
        <v>341</v>
      </c>
      <c r="BI12" s="124" t="s">
        <v>342</v>
      </c>
    </row>
    <row r="13" spans="1:61" s="130" customFormat="1" ht="11.25">
      <c r="D13" s="116" t="s">
        <v>238</v>
      </c>
      <c r="E13" s="117"/>
      <c r="F13" s="116" t="s">
        <v>239</v>
      </c>
      <c r="G13" s="117"/>
      <c r="H13" s="117"/>
      <c r="I13" s="117"/>
      <c r="J13" s="117"/>
      <c r="K13" s="199" t="s">
        <v>241</v>
      </c>
      <c r="L13" s="200"/>
      <c r="M13" s="200"/>
      <c r="N13" s="200"/>
      <c r="O13" s="201"/>
      <c r="P13" s="117"/>
      <c r="Q13" s="199" t="s">
        <v>242</v>
      </c>
      <c r="R13" s="200"/>
      <c r="S13" s="200"/>
      <c r="T13" s="200"/>
      <c r="U13" s="201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99" t="s">
        <v>344</v>
      </c>
      <c r="AS13" s="200"/>
      <c r="AT13" s="201"/>
      <c r="AU13" s="199" t="s">
        <v>345</v>
      </c>
      <c r="AV13" s="200"/>
      <c r="AW13" s="201"/>
      <c r="AX13" s="199" t="s">
        <v>346</v>
      </c>
      <c r="AY13" s="200"/>
      <c r="AZ13" s="201"/>
      <c r="BA13" s="199" t="s">
        <v>347</v>
      </c>
      <c r="BB13" s="200"/>
      <c r="BC13" s="201"/>
      <c r="BD13" s="199" t="s">
        <v>348</v>
      </c>
      <c r="BE13" s="200"/>
      <c r="BF13" s="201"/>
      <c r="BG13" s="199" t="s">
        <v>349</v>
      </c>
      <c r="BH13" s="200"/>
      <c r="BI13" s="201"/>
    </row>
    <row r="14" spans="1:61" s="131" customFormat="1" ht="11.25">
      <c r="D14" s="134"/>
      <c r="E14" s="140"/>
      <c r="F14" s="134"/>
      <c r="G14" s="140"/>
      <c r="H14" s="140"/>
      <c r="I14" s="140"/>
      <c r="J14" s="140"/>
      <c r="K14" s="139">
        <v>2011</v>
      </c>
      <c r="L14" s="140"/>
      <c r="M14" s="140">
        <v>2012</v>
      </c>
      <c r="N14" s="140"/>
      <c r="O14" s="141" t="s">
        <v>343</v>
      </c>
      <c r="P14" s="140"/>
      <c r="Q14" s="139">
        <f>$K$14</f>
        <v>2011</v>
      </c>
      <c r="R14" s="140"/>
      <c r="S14" s="140">
        <f>$M$14</f>
        <v>2012</v>
      </c>
      <c r="T14" s="140"/>
      <c r="U14" s="141" t="s">
        <v>343</v>
      </c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39">
        <f>$K$14</f>
        <v>2011</v>
      </c>
      <c r="AS14" s="140">
        <f>$M$14</f>
        <v>2012</v>
      </c>
      <c r="AT14" s="141" t="s">
        <v>343</v>
      </c>
      <c r="AU14" s="139">
        <f>$K$14</f>
        <v>2011</v>
      </c>
      <c r="AV14" s="140">
        <f>$M$14</f>
        <v>2012</v>
      </c>
      <c r="AW14" s="141" t="s">
        <v>343</v>
      </c>
      <c r="AX14" s="139">
        <f>$K$14</f>
        <v>2011</v>
      </c>
      <c r="AY14" s="140">
        <f>$M$14</f>
        <v>2012</v>
      </c>
      <c r="AZ14" s="141" t="s">
        <v>343</v>
      </c>
      <c r="BA14" s="139">
        <f>$K$14</f>
        <v>2011</v>
      </c>
      <c r="BB14" s="140">
        <f>$M$14</f>
        <v>2012</v>
      </c>
      <c r="BC14" s="141" t="s">
        <v>343</v>
      </c>
      <c r="BD14" s="139">
        <f>$K$14</f>
        <v>2011</v>
      </c>
      <c r="BE14" s="140">
        <f>$M$14</f>
        <v>2012</v>
      </c>
      <c r="BF14" s="141" t="s">
        <v>343</v>
      </c>
      <c r="BG14" s="139">
        <f>$K$14</f>
        <v>2011</v>
      </c>
      <c r="BH14" s="140">
        <f>$M$14</f>
        <v>2012</v>
      </c>
      <c r="BI14" s="141" t="s">
        <v>343</v>
      </c>
    </row>
    <row r="15" spans="1:61" s="131" customFormat="1" ht="12" thickBot="1">
      <c r="D15" s="170"/>
      <c r="E15" s="171"/>
      <c r="F15" s="170"/>
      <c r="G15" s="171"/>
      <c r="H15" s="171"/>
      <c r="I15" s="171"/>
      <c r="J15" s="171"/>
      <c r="K15" s="172"/>
      <c r="L15" s="171"/>
      <c r="M15" s="171"/>
      <c r="N15" s="171"/>
      <c r="O15" s="173"/>
      <c r="P15" s="171"/>
      <c r="Q15" s="172"/>
      <c r="R15" s="171"/>
      <c r="S15" s="171"/>
      <c r="T15" s="171"/>
      <c r="U15" s="173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2"/>
      <c r="AS15" s="171"/>
      <c r="AT15" s="173"/>
      <c r="AU15" s="172"/>
      <c r="AV15" s="171"/>
      <c r="AW15" s="173"/>
      <c r="AX15" s="172"/>
      <c r="AY15" s="171"/>
      <c r="AZ15" s="173"/>
      <c r="BA15" s="172"/>
      <c r="BB15" s="171"/>
      <c r="BC15" s="173"/>
      <c r="BD15" s="172"/>
      <c r="BE15" s="171"/>
      <c r="BF15" s="173"/>
      <c r="BG15" s="172"/>
      <c r="BH15" s="171"/>
      <c r="BI15" s="173"/>
    </row>
    <row r="16" spans="1:61">
      <c r="A16" s="37">
        <v>1</v>
      </c>
      <c r="B16" s="125">
        <v>214</v>
      </c>
      <c r="C16" s="132">
        <v>1</v>
      </c>
      <c r="D16" s="154" t="s">
        <v>55</v>
      </c>
      <c r="E16" s="155" t="s">
        <v>56</v>
      </c>
      <c r="F16" s="154" t="s">
        <v>59</v>
      </c>
      <c r="G16" s="156" t="s">
        <v>60</v>
      </c>
      <c r="H16" s="157">
        <v>3</v>
      </c>
      <c r="I16" s="158" t="s">
        <v>57</v>
      </c>
      <c r="J16" s="159" t="s">
        <v>351</v>
      </c>
      <c r="K16" s="160">
        <v>8243</v>
      </c>
      <c r="L16" s="161">
        <v>8243</v>
      </c>
      <c r="M16" s="161">
        <v>8364</v>
      </c>
      <c r="N16" s="161">
        <v>8364</v>
      </c>
      <c r="O16" s="162">
        <v>8303.5</v>
      </c>
      <c r="P16" s="163">
        <v>8303.5</v>
      </c>
      <c r="Q16" s="160">
        <v>14087759.949999999</v>
      </c>
      <c r="R16" s="161">
        <v>14087759.949999999</v>
      </c>
      <c r="S16" s="161">
        <v>15203222.85</v>
      </c>
      <c r="T16" s="161">
        <v>15203222.85</v>
      </c>
      <c r="U16" s="162">
        <v>14645491.4</v>
      </c>
      <c r="V16" s="164">
        <v>14645491.399999999</v>
      </c>
      <c r="W16" s="157">
        <v>773201.74</v>
      </c>
      <c r="X16" s="165">
        <v>3375355.04</v>
      </c>
      <c r="Y16" s="157">
        <v>2074278.3900000001</v>
      </c>
      <c r="Z16" s="157">
        <v>16878892.449999999</v>
      </c>
      <c r="AA16" s="165">
        <v>19660046.120000001</v>
      </c>
      <c r="AB16" s="157">
        <v>18269469.285</v>
      </c>
      <c r="AC16" s="157">
        <v>109252.89</v>
      </c>
      <c r="AD16" s="165">
        <v>31797.08</v>
      </c>
      <c r="AE16" s="157">
        <v>70524.985000000001</v>
      </c>
      <c r="AF16" s="157">
        <v>1138651.8899999999</v>
      </c>
      <c r="AG16" s="157">
        <v>1197547.4300000002</v>
      </c>
      <c r="AH16" s="157">
        <v>1168099.6600000001</v>
      </c>
      <c r="AI16" s="157">
        <v>5869256.7199999997</v>
      </c>
      <c r="AJ16" s="165">
        <v>4756169.38</v>
      </c>
      <c r="AK16" s="157">
        <v>5312713.05</v>
      </c>
      <c r="AL16" s="157">
        <v>8210246.0999999996</v>
      </c>
      <c r="AM16" s="165">
        <v>8205791.71</v>
      </c>
      <c r="AN16" s="157">
        <v>8208018.9049999993</v>
      </c>
      <c r="AO16" s="157">
        <v>4209011.28</v>
      </c>
      <c r="AP16" s="165">
        <v>5420967.9699999997</v>
      </c>
      <c r="AQ16" s="166">
        <v>4814989.625</v>
      </c>
      <c r="AR16" s="167">
        <v>4.5808795943835759E-2</v>
      </c>
      <c r="AS16" s="168">
        <v>0.17168601840492528</v>
      </c>
      <c r="AT16" s="169">
        <v>0.11353796640951522</v>
      </c>
      <c r="AU16" s="167">
        <v>6.4727523043136637E-3</v>
      </c>
      <c r="AV16" s="168">
        <v>1.6173451377437561E-3</v>
      </c>
      <c r="AW16" s="169">
        <v>3.8602645703509279E-3</v>
      </c>
      <c r="AX16" s="167">
        <v>6.74601069574325E-2</v>
      </c>
      <c r="AY16" s="168">
        <v>6.0912747746901016E-2</v>
      </c>
      <c r="AZ16" s="169">
        <v>6.39372519134455E-2</v>
      </c>
      <c r="BA16" s="160">
        <v>712.02920296008733</v>
      </c>
      <c r="BB16" s="161">
        <v>568.64770205643231</v>
      </c>
      <c r="BC16" s="162">
        <v>639.81610766544225</v>
      </c>
      <c r="BD16" s="167">
        <v>0.48642090257527532</v>
      </c>
      <c r="BE16" s="168">
        <v>0.41738415362374537</v>
      </c>
      <c r="BF16" s="169">
        <v>0.4492751692431004</v>
      </c>
      <c r="BG16" s="167">
        <v>0.29877079783716787</v>
      </c>
      <c r="BH16" s="168">
        <v>0.35656702683931263</v>
      </c>
      <c r="BI16" s="169">
        <v>0.32876941397814757</v>
      </c>
    </row>
    <row r="17" spans="1:61">
      <c r="A17" s="37">
        <v>0</v>
      </c>
      <c r="B17" s="125">
        <v>31</v>
      </c>
      <c r="C17" s="132">
        <v>3</v>
      </c>
      <c r="D17" s="135" t="s">
        <v>61</v>
      </c>
      <c r="E17" s="137" t="s">
        <v>62</v>
      </c>
      <c r="F17" s="135" t="s">
        <v>63</v>
      </c>
      <c r="G17" s="133" t="s">
        <v>64</v>
      </c>
      <c r="H17" s="125">
        <v>2</v>
      </c>
      <c r="I17" s="126" t="s">
        <v>57</v>
      </c>
      <c r="J17" s="138" t="s">
        <v>351</v>
      </c>
      <c r="K17" s="142">
        <v>7526</v>
      </c>
      <c r="L17" s="129">
        <v>0</v>
      </c>
      <c r="M17" s="129">
        <v>8881</v>
      </c>
      <c r="N17" s="129">
        <v>0</v>
      </c>
      <c r="O17" s="150">
        <v>8203.5</v>
      </c>
      <c r="P17" s="145">
        <v>0</v>
      </c>
      <c r="Q17" s="142">
        <v>11756717.710000001</v>
      </c>
      <c r="R17" s="129">
        <v>0</v>
      </c>
      <c r="S17" s="129">
        <v>11513646.17</v>
      </c>
      <c r="T17" s="129">
        <v>0</v>
      </c>
      <c r="U17" s="150">
        <v>11635181.939999999</v>
      </c>
      <c r="V17" s="146">
        <v>0</v>
      </c>
      <c r="W17" s="125">
        <v>1055695.81</v>
      </c>
      <c r="X17" s="127">
        <v>112417.63</v>
      </c>
      <c r="Y17" s="125">
        <v>584056.72</v>
      </c>
      <c r="Z17" s="125">
        <v>6645922.3200000003</v>
      </c>
      <c r="AA17" s="127">
        <v>6138195.5700000003</v>
      </c>
      <c r="AB17" s="125">
        <v>6392058.9450000003</v>
      </c>
      <c r="AC17" s="125">
        <v>1575.38</v>
      </c>
      <c r="AD17" s="127">
        <v>5347.35</v>
      </c>
      <c r="AE17" s="125">
        <v>3461.3650000000002</v>
      </c>
      <c r="AF17" s="125">
        <v>165121.18</v>
      </c>
      <c r="AG17" s="125">
        <v>56642.299999999996</v>
      </c>
      <c r="AH17" s="125">
        <v>110881.73999999999</v>
      </c>
      <c r="AI17" s="125">
        <v>-1159426.73</v>
      </c>
      <c r="AJ17" s="127">
        <v>-598749.41</v>
      </c>
      <c r="AK17" s="125">
        <v>-879088.07000000007</v>
      </c>
      <c r="AL17" s="125">
        <v>1700000</v>
      </c>
      <c r="AM17" s="127">
        <v>2500000</v>
      </c>
      <c r="AN17" s="125">
        <v>2100000</v>
      </c>
      <c r="AO17" s="125">
        <v>1766432.73</v>
      </c>
      <c r="AP17" s="127">
        <v>1827555.41</v>
      </c>
      <c r="AQ17" s="132">
        <v>1796994.0699999998</v>
      </c>
      <c r="AR17" s="147">
        <v>0.15884865322951894</v>
      </c>
      <c r="AS17" s="128">
        <v>1.8314442529239909E-2</v>
      </c>
      <c r="AT17" s="152">
        <v>9.1372236242730692E-2</v>
      </c>
      <c r="AU17" s="147">
        <v>2.3704460030462711E-4</v>
      </c>
      <c r="AV17" s="128">
        <v>8.7115992623871381E-4</v>
      </c>
      <c r="AW17" s="152">
        <v>5.4151018158359618E-4</v>
      </c>
      <c r="AX17" s="147">
        <v>2.4845487510904277E-2</v>
      </c>
      <c r="AY17" s="128">
        <v>9.2278421816397085E-3</v>
      </c>
      <c r="AZ17" s="152">
        <v>1.7346795602805568E-2</v>
      </c>
      <c r="BA17" s="142">
        <v>-154.0561692798299</v>
      </c>
      <c r="BB17" s="129">
        <v>-67.419143114514128</v>
      </c>
      <c r="BC17" s="150">
        <v>-107.16012311818126</v>
      </c>
      <c r="BD17" s="147">
        <v>0.2557959479731024</v>
      </c>
      <c r="BE17" s="128">
        <v>0.40728581738558062</v>
      </c>
      <c r="BF17" s="152">
        <v>0.32853263996300647</v>
      </c>
      <c r="BG17" s="147">
        <v>0.15024880018149217</v>
      </c>
      <c r="BH17" s="128">
        <v>0.15872950957637427</v>
      </c>
      <c r="BI17" s="152">
        <v>0.15444486208008537</v>
      </c>
    </row>
    <row r="18" spans="1:61">
      <c r="A18" s="37">
        <v>1</v>
      </c>
      <c r="B18" s="125">
        <v>17</v>
      </c>
      <c r="C18" s="132">
        <v>4</v>
      </c>
      <c r="D18" s="135" t="s">
        <v>66</v>
      </c>
      <c r="E18" s="137" t="s">
        <v>67</v>
      </c>
      <c r="F18" s="135" t="s">
        <v>68</v>
      </c>
      <c r="G18" s="133" t="s">
        <v>69</v>
      </c>
      <c r="H18" s="125">
        <v>1</v>
      </c>
      <c r="I18" s="126" t="s">
        <v>57</v>
      </c>
      <c r="J18" s="138" t="s">
        <v>351</v>
      </c>
      <c r="K18" s="142">
        <v>2065</v>
      </c>
      <c r="L18" s="129">
        <v>2065</v>
      </c>
      <c r="M18" s="129">
        <v>2061</v>
      </c>
      <c r="N18" s="129">
        <v>2061</v>
      </c>
      <c r="O18" s="150">
        <v>2063</v>
      </c>
      <c r="P18" s="145">
        <v>2063</v>
      </c>
      <c r="Q18" s="142">
        <v>3701966.4</v>
      </c>
      <c r="R18" s="129">
        <v>3701966.4</v>
      </c>
      <c r="S18" s="129">
        <v>3510223.16</v>
      </c>
      <c r="T18" s="129">
        <v>3510223.16</v>
      </c>
      <c r="U18" s="150">
        <v>3606094.78</v>
      </c>
      <c r="V18" s="146">
        <v>3606094.7800000003</v>
      </c>
      <c r="W18" s="125">
        <v>145384.4</v>
      </c>
      <c r="X18" s="127">
        <v>231747.04</v>
      </c>
      <c r="Y18" s="125">
        <v>188565.72</v>
      </c>
      <c r="Z18" s="125">
        <v>2614400.4</v>
      </c>
      <c r="AA18" s="127">
        <v>2672665.2999999998</v>
      </c>
      <c r="AB18" s="125">
        <v>2643532.8499999996</v>
      </c>
      <c r="AC18" s="125">
        <v>63942.2</v>
      </c>
      <c r="AD18" s="127">
        <v>62644.35</v>
      </c>
      <c r="AE18" s="125">
        <v>63293.274999999994</v>
      </c>
      <c r="AF18" s="125">
        <v>345223.2</v>
      </c>
      <c r="AG18" s="125">
        <v>343844.35</v>
      </c>
      <c r="AH18" s="125">
        <v>344533.77500000002</v>
      </c>
      <c r="AI18" s="125">
        <v>2105191.38</v>
      </c>
      <c r="AJ18" s="127">
        <v>1873444.34</v>
      </c>
      <c r="AK18" s="125">
        <v>1989317.8599999999</v>
      </c>
      <c r="AL18" s="125">
        <v>2900000</v>
      </c>
      <c r="AM18" s="127">
        <v>2400000</v>
      </c>
      <c r="AN18" s="125">
        <v>2650000</v>
      </c>
      <c r="AO18" s="125">
        <v>623409.62</v>
      </c>
      <c r="AP18" s="127">
        <v>573956.66</v>
      </c>
      <c r="AQ18" s="132">
        <v>598683.14</v>
      </c>
      <c r="AR18" s="147">
        <v>5.5609079619173864E-2</v>
      </c>
      <c r="AS18" s="128">
        <v>8.6710086743746043E-2</v>
      </c>
      <c r="AT18" s="152">
        <v>7.1330953954288873E-2</v>
      </c>
      <c r="AU18" s="147">
        <v>2.4457692096436338E-2</v>
      </c>
      <c r="AV18" s="128">
        <v>2.3438905724558926E-2</v>
      </c>
      <c r="AW18" s="152">
        <v>2.3942685259235572E-2</v>
      </c>
      <c r="AX18" s="147">
        <v>0.13204679742246062</v>
      </c>
      <c r="AY18" s="128">
        <v>0.1286522296675158</v>
      </c>
      <c r="AZ18" s="152">
        <v>0.1303308090156701</v>
      </c>
      <c r="BA18" s="142">
        <v>1019.4631380145278</v>
      </c>
      <c r="BB18" s="129">
        <v>908.99773896166903</v>
      </c>
      <c r="BC18" s="150">
        <v>964.28398448860867</v>
      </c>
      <c r="BD18" s="147">
        <v>1.1092409563584829</v>
      </c>
      <c r="BE18" s="128">
        <v>0.89798000520304588</v>
      </c>
      <c r="BF18" s="152">
        <v>1.0024464042502821</v>
      </c>
      <c r="BG18" s="147">
        <v>0.16839958893197951</v>
      </c>
      <c r="BH18" s="128">
        <v>0.16351002025751549</v>
      </c>
      <c r="BI18" s="152">
        <v>0.16601980162041111</v>
      </c>
    </row>
    <row r="19" spans="1:61">
      <c r="A19" s="37">
        <v>0</v>
      </c>
      <c r="B19" s="125">
        <v>16</v>
      </c>
      <c r="C19" s="132">
        <v>5</v>
      </c>
      <c r="D19" s="135" t="s">
        <v>70</v>
      </c>
      <c r="E19" s="137" t="s">
        <v>67</v>
      </c>
      <c r="F19" s="135" t="s">
        <v>63</v>
      </c>
      <c r="G19" s="133" t="s">
        <v>64</v>
      </c>
      <c r="H19" s="125">
        <v>2</v>
      </c>
      <c r="I19" s="126" t="s">
        <v>57</v>
      </c>
      <c r="J19" s="138" t="s">
        <v>351</v>
      </c>
      <c r="K19" s="142">
        <v>7608</v>
      </c>
      <c r="L19" s="129">
        <v>0</v>
      </c>
      <c r="M19" s="129">
        <v>7733</v>
      </c>
      <c r="N19" s="129">
        <v>0</v>
      </c>
      <c r="O19" s="150">
        <v>7670.5</v>
      </c>
      <c r="P19" s="145">
        <v>0</v>
      </c>
      <c r="Q19" s="142">
        <v>14231190.449999999</v>
      </c>
      <c r="R19" s="129">
        <v>0</v>
      </c>
      <c r="S19" s="129">
        <v>14733045.369999999</v>
      </c>
      <c r="T19" s="129">
        <v>0</v>
      </c>
      <c r="U19" s="150">
        <v>14482117.91</v>
      </c>
      <c r="V19" s="146">
        <v>0</v>
      </c>
      <c r="W19" s="125">
        <v>587716.81999999995</v>
      </c>
      <c r="X19" s="127">
        <v>1049880.07</v>
      </c>
      <c r="Y19" s="125">
        <v>818798.44500000007</v>
      </c>
      <c r="Z19" s="125">
        <v>5784195.8399999999</v>
      </c>
      <c r="AA19" s="127">
        <v>6099425.4900000002</v>
      </c>
      <c r="AB19" s="125">
        <v>5941810.665</v>
      </c>
      <c r="AC19" s="125">
        <v>63462.43</v>
      </c>
      <c r="AD19" s="127">
        <v>13432.81</v>
      </c>
      <c r="AE19" s="125">
        <v>38447.620000000003</v>
      </c>
      <c r="AF19" s="125">
        <v>418376.43</v>
      </c>
      <c r="AG19" s="125">
        <v>366707.81</v>
      </c>
      <c r="AH19" s="125">
        <v>392542.12</v>
      </c>
      <c r="AI19" s="125">
        <v>436971.45</v>
      </c>
      <c r="AJ19" s="127">
        <v>-618366.62</v>
      </c>
      <c r="AK19" s="125">
        <v>-90697.584999999992</v>
      </c>
      <c r="AL19" s="125">
        <v>2100000</v>
      </c>
      <c r="AM19" s="127">
        <v>1600000</v>
      </c>
      <c r="AN19" s="125">
        <v>1850000</v>
      </c>
      <c r="AO19" s="125">
        <v>4056516.97</v>
      </c>
      <c r="AP19" s="127">
        <v>4178580.04</v>
      </c>
      <c r="AQ19" s="132">
        <v>4117548.5049999999</v>
      </c>
      <c r="AR19" s="147">
        <v>0.10160735152425267</v>
      </c>
      <c r="AS19" s="128">
        <v>0.17212769821047524</v>
      </c>
      <c r="AT19" s="152">
        <v>0.13780285020239702</v>
      </c>
      <c r="AU19" s="147">
        <v>1.0971694554519094E-2</v>
      </c>
      <c r="AV19" s="128">
        <v>2.2023074176450016E-3</v>
      </c>
      <c r="AW19" s="152">
        <v>6.4706908664179056E-3</v>
      </c>
      <c r="AX19" s="147">
        <v>7.2330958628122805E-2</v>
      </c>
      <c r="AY19" s="128">
        <v>6.0121696805906878E-2</v>
      </c>
      <c r="AZ19" s="152">
        <v>6.6064393857625553E-2</v>
      </c>
      <c r="BA19" s="142">
        <v>57.435784700315452</v>
      </c>
      <c r="BB19" s="129">
        <v>-79.96464761412129</v>
      </c>
      <c r="BC19" s="150">
        <v>-11.82420767876931</v>
      </c>
      <c r="BD19" s="147">
        <v>0.36305824665853637</v>
      </c>
      <c r="BE19" s="128">
        <v>0.26231978776086334</v>
      </c>
      <c r="BF19" s="152">
        <v>0.3113529030632618</v>
      </c>
      <c r="BG19" s="147">
        <v>0.28504410676339453</v>
      </c>
      <c r="BH19" s="128">
        <v>0.28361957321522863</v>
      </c>
      <c r="BI19" s="152">
        <v>0.28431949874933726</v>
      </c>
    </row>
    <row r="20" spans="1:61">
      <c r="A20" s="37">
        <v>1</v>
      </c>
      <c r="B20" s="125">
        <v>225</v>
      </c>
      <c r="C20" s="132">
        <v>110</v>
      </c>
      <c r="D20" s="135" t="s">
        <v>71</v>
      </c>
      <c r="E20" s="137" t="s">
        <v>72</v>
      </c>
      <c r="F20" s="135" t="s">
        <v>68</v>
      </c>
      <c r="G20" s="133" t="s">
        <v>69</v>
      </c>
      <c r="H20" s="125">
        <v>1</v>
      </c>
      <c r="I20" s="126" t="s">
        <v>57</v>
      </c>
      <c r="J20" s="138" t="s">
        <v>351</v>
      </c>
      <c r="K20" s="142">
        <v>1192</v>
      </c>
      <c r="L20" s="129">
        <v>1192</v>
      </c>
      <c r="M20" s="129">
        <v>1179</v>
      </c>
      <c r="N20" s="129">
        <v>1179</v>
      </c>
      <c r="O20" s="150">
        <v>1185.5</v>
      </c>
      <c r="P20" s="145">
        <v>1185.5</v>
      </c>
      <c r="Q20" s="142">
        <v>1457361.35</v>
      </c>
      <c r="R20" s="129">
        <v>1457361.35</v>
      </c>
      <c r="S20" s="129">
        <v>1624166.25</v>
      </c>
      <c r="T20" s="129">
        <v>1624166.25</v>
      </c>
      <c r="U20" s="150">
        <v>1540763.8</v>
      </c>
      <c r="V20" s="146">
        <v>1540763.8</v>
      </c>
      <c r="W20" s="125">
        <v>238426.29</v>
      </c>
      <c r="X20" s="127">
        <v>348507.28</v>
      </c>
      <c r="Y20" s="125">
        <v>293466.78500000003</v>
      </c>
      <c r="Z20" s="125">
        <v>1607672.2</v>
      </c>
      <c r="AA20" s="127">
        <v>1753024.65</v>
      </c>
      <c r="AB20" s="125">
        <v>1680348.4249999998</v>
      </c>
      <c r="AC20" s="125">
        <v>41959.29</v>
      </c>
      <c r="AD20" s="127">
        <v>40028.14</v>
      </c>
      <c r="AE20" s="125">
        <v>40993.714999999997</v>
      </c>
      <c r="AF20" s="125">
        <v>161015.04000000001</v>
      </c>
      <c r="AG20" s="125">
        <v>159028.14000000001</v>
      </c>
      <c r="AH20" s="125">
        <v>160021.59000000003</v>
      </c>
      <c r="AI20" s="125">
        <v>1521386.24</v>
      </c>
      <c r="AJ20" s="127">
        <v>1147878.96</v>
      </c>
      <c r="AK20" s="125">
        <v>1334632.6000000001</v>
      </c>
      <c r="AL20" s="125">
        <v>2489948.29</v>
      </c>
      <c r="AM20" s="127">
        <v>2405643</v>
      </c>
      <c r="AN20" s="125">
        <v>2447795.645</v>
      </c>
      <c r="AO20" s="125">
        <v>10613.76</v>
      </c>
      <c r="AP20" s="127">
        <v>240121.04</v>
      </c>
      <c r="AQ20" s="132">
        <v>125367.40000000001</v>
      </c>
      <c r="AR20" s="147">
        <v>0.14830528885179456</v>
      </c>
      <c r="AS20" s="128">
        <v>0.19880341100736948</v>
      </c>
      <c r="AT20" s="152">
        <v>0.17464638918562383</v>
      </c>
      <c r="AU20" s="147">
        <v>2.6099406334201714E-2</v>
      </c>
      <c r="AV20" s="128">
        <v>2.2833757642826073E-2</v>
      </c>
      <c r="AW20" s="152">
        <v>2.4395961212627673E-2</v>
      </c>
      <c r="AX20" s="147">
        <v>0.10015414833944383</v>
      </c>
      <c r="AY20" s="128">
        <v>9.0716431169407696E-2</v>
      </c>
      <c r="AZ20" s="152">
        <v>9.5231195875343552E-2</v>
      </c>
      <c r="BA20" s="142">
        <v>1276.3307382550333</v>
      </c>
      <c r="BB20" s="129">
        <v>973.60386768447825</v>
      </c>
      <c r="BC20" s="150">
        <v>1125.7972163644031</v>
      </c>
      <c r="BD20" s="147">
        <v>1.5487910346400218</v>
      </c>
      <c r="BE20" s="128">
        <v>1.3722813310126587</v>
      </c>
      <c r="BF20" s="152">
        <v>1.4567190997902713</v>
      </c>
      <c r="BG20" s="147">
        <v>7.2828609047440431E-3</v>
      </c>
      <c r="BH20" s="128">
        <v>0.14784264849734441</v>
      </c>
      <c r="BI20" s="152">
        <v>8.1367046655691153E-2</v>
      </c>
    </row>
    <row r="21" spans="1:61">
      <c r="A21" s="37">
        <v>0</v>
      </c>
      <c r="B21" s="125">
        <v>222</v>
      </c>
      <c r="C21" s="132">
        <v>105</v>
      </c>
      <c r="D21" s="135" t="s">
        <v>73</v>
      </c>
      <c r="E21" s="137" t="s">
        <v>74</v>
      </c>
      <c r="F21" s="135" t="s">
        <v>59</v>
      </c>
      <c r="G21" s="133" t="s">
        <v>60</v>
      </c>
      <c r="H21" s="125">
        <v>3</v>
      </c>
      <c r="I21" s="126" t="s">
        <v>57</v>
      </c>
      <c r="J21" s="138" t="s">
        <v>351</v>
      </c>
      <c r="K21" s="142">
        <v>14154</v>
      </c>
      <c r="L21" s="129">
        <v>14154</v>
      </c>
      <c r="M21" s="129">
        <v>14203</v>
      </c>
      <c r="N21" s="129">
        <v>14203</v>
      </c>
      <c r="O21" s="150">
        <v>14178.5</v>
      </c>
      <c r="P21" s="145">
        <v>14178.5</v>
      </c>
      <c r="Q21" s="142">
        <v>20359026.949999999</v>
      </c>
      <c r="R21" s="129">
        <v>20359026.949999999</v>
      </c>
      <c r="S21" s="129">
        <v>21508512.260000002</v>
      </c>
      <c r="T21" s="129">
        <v>21508512.260000002</v>
      </c>
      <c r="U21" s="150">
        <v>20933769.605</v>
      </c>
      <c r="V21" s="146">
        <v>20933769.605</v>
      </c>
      <c r="W21" s="125">
        <v>3360203.82</v>
      </c>
      <c r="X21" s="127">
        <v>3707652.8</v>
      </c>
      <c r="Y21" s="125">
        <v>3533928.3099999996</v>
      </c>
      <c r="Z21" s="125">
        <v>31629923.899999999</v>
      </c>
      <c r="AA21" s="127">
        <v>32649779.550000001</v>
      </c>
      <c r="AB21" s="125">
        <v>32139851.725000001</v>
      </c>
      <c r="AC21" s="125">
        <v>652606.68999999994</v>
      </c>
      <c r="AD21" s="127">
        <v>363620.68</v>
      </c>
      <c r="AE21" s="125">
        <v>508113.68499999994</v>
      </c>
      <c r="AF21" s="125">
        <v>2317712.7199999997</v>
      </c>
      <c r="AG21" s="125">
        <v>2110050.0300000003</v>
      </c>
      <c r="AH21" s="125">
        <v>2213881.375</v>
      </c>
      <c r="AI21" s="125">
        <v>13625152.01</v>
      </c>
      <c r="AJ21" s="127">
        <v>11856929.560000001</v>
      </c>
      <c r="AK21" s="125">
        <v>12741040.785</v>
      </c>
      <c r="AL21" s="125">
        <v>26550000</v>
      </c>
      <c r="AM21" s="127">
        <v>26550000</v>
      </c>
      <c r="AN21" s="125">
        <v>26550000</v>
      </c>
      <c r="AO21" s="125">
        <v>1743860.99</v>
      </c>
      <c r="AP21" s="127">
        <v>3270085.44</v>
      </c>
      <c r="AQ21" s="132">
        <v>2506973.2149999999</v>
      </c>
      <c r="AR21" s="147">
        <v>0.10623496378377313</v>
      </c>
      <c r="AS21" s="128">
        <v>0.11355827975261168</v>
      </c>
      <c r="AT21" s="152">
        <v>0.10995471728486947</v>
      </c>
      <c r="AU21" s="147">
        <v>2.0632572245929431E-2</v>
      </c>
      <c r="AV21" s="128">
        <v>1.1137002608031391E-2</v>
      </c>
      <c r="AW21" s="152">
        <v>1.5809459525439048E-2</v>
      </c>
      <c r="AX21" s="147">
        <v>7.3275949930439122E-2</v>
      </c>
      <c r="AY21" s="128">
        <v>6.4626777242665953E-2</v>
      </c>
      <c r="AZ21" s="152">
        <v>6.8882750111691746E-2</v>
      </c>
      <c r="BA21" s="142">
        <v>962.63614596580476</v>
      </c>
      <c r="BB21" s="129">
        <v>834.81866929521925</v>
      </c>
      <c r="BC21" s="150">
        <v>898.61697535000178</v>
      </c>
      <c r="BD21" s="147">
        <v>0.83939500088395724</v>
      </c>
      <c r="BE21" s="128">
        <v>0.8131754751771364</v>
      </c>
      <c r="BF21" s="152">
        <v>0.82607723978228775</v>
      </c>
      <c r="BG21" s="147">
        <v>8.5655419302836586E-2</v>
      </c>
      <c r="BH21" s="128">
        <v>0.15203680293971203</v>
      </c>
      <c r="BI21" s="152">
        <v>0.11975737109484635</v>
      </c>
    </row>
    <row r="22" spans="1:61">
      <c r="A22" s="37">
        <v>1</v>
      </c>
      <c r="B22" s="125">
        <v>142</v>
      </c>
      <c r="C22" s="132">
        <v>9</v>
      </c>
      <c r="D22" s="135" t="s">
        <v>75</v>
      </c>
      <c r="E22" s="137" t="s">
        <v>76</v>
      </c>
      <c r="F22" s="135" t="s">
        <v>68</v>
      </c>
      <c r="G22" s="133" t="s">
        <v>69</v>
      </c>
      <c r="H22" s="125">
        <v>1</v>
      </c>
      <c r="I22" s="126" t="s">
        <v>57</v>
      </c>
      <c r="J22" s="138" t="s">
        <v>351</v>
      </c>
      <c r="K22" s="142">
        <v>11834</v>
      </c>
      <c r="L22" s="129">
        <v>11834</v>
      </c>
      <c r="M22" s="129">
        <v>12042</v>
      </c>
      <c r="N22" s="129">
        <v>12042</v>
      </c>
      <c r="O22" s="150">
        <v>11938</v>
      </c>
      <c r="P22" s="145">
        <v>11938</v>
      </c>
      <c r="Q22" s="142">
        <v>17810608.469999999</v>
      </c>
      <c r="R22" s="129">
        <v>17810608.469999999</v>
      </c>
      <c r="S22" s="129">
        <v>18520464.440000001</v>
      </c>
      <c r="T22" s="129">
        <v>18520464.440000001</v>
      </c>
      <c r="U22" s="150">
        <v>18165536.454999998</v>
      </c>
      <c r="V22" s="146">
        <v>18165536.454999998</v>
      </c>
      <c r="W22" s="125">
        <v>1385022.2</v>
      </c>
      <c r="X22" s="127">
        <v>2005714.85</v>
      </c>
      <c r="Y22" s="125">
        <v>1695368.5249999999</v>
      </c>
      <c r="Z22" s="125">
        <v>15039435.84</v>
      </c>
      <c r="AA22" s="127">
        <v>16648580.869999999</v>
      </c>
      <c r="AB22" s="125">
        <v>15844008.355</v>
      </c>
      <c r="AC22" s="125">
        <v>245300.4</v>
      </c>
      <c r="AD22" s="127">
        <v>263443.01</v>
      </c>
      <c r="AE22" s="125">
        <v>254371.70500000002</v>
      </c>
      <c r="AF22" s="125">
        <v>1626191.0999999999</v>
      </c>
      <c r="AG22" s="125">
        <v>1507023.01</v>
      </c>
      <c r="AH22" s="125">
        <v>1566607.0549999999</v>
      </c>
      <c r="AI22" s="125">
        <v>17421220.699999999</v>
      </c>
      <c r="AJ22" s="127">
        <v>18236766.25</v>
      </c>
      <c r="AK22" s="125">
        <v>17828993.475000001</v>
      </c>
      <c r="AL22" s="125">
        <v>19933199.199999999</v>
      </c>
      <c r="AM22" s="127">
        <v>23730000</v>
      </c>
      <c r="AN22" s="125">
        <v>21831599.600000001</v>
      </c>
      <c r="AO22" s="125">
        <v>14428.36</v>
      </c>
      <c r="AP22" s="127">
        <v>776563.21</v>
      </c>
      <c r="AQ22" s="132">
        <v>395495.78499999997</v>
      </c>
      <c r="AR22" s="147">
        <v>9.2092696477104025E-2</v>
      </c>
      <c r="AS22" s="128">
        <v>0.12047362268661642</v>
      </c>
      <c r="AT22" s="152">
        <v>0.10700376363188303</v>
      </c>
      <c r="AU22" s="147">
        <v>1.6310478837748742E-2</v>
      </c>
      <c r="AV22" s="128">
        <v>1.5823751709355155E-2</v>
      </c>
      <c r="AW22" s="152">
        <v>1.6054757060243927E-2</v>
      </c>
      <c r="AX22" s="147">
        <v>0.10812846421239161</v>
      </c>
      <c r="AY22" s="128">
        <v>9.051960775321026E-2</v>
      </c>
      <c r="AZ22" s="152">
        <v>9.8876939464981745E-2</v>
      </c>
      <c r="BA22" s="142">
        <v>1472.1328967382117</v>
      </c>
      <c r="BB22" s="129">
        <v>1514.4300157781099</v>
      </c>
      <c r="BC22" s="150">
        <v>1493.4656956776678</v>
      </c>
      <c r="BD22" s="147">
        <v>1.3253954079171097</v>
      </c>
      <c r="BE22" s="128">
        <v>1.4253467118485998</v>
      </c>
      <c r="BF22" s="152">
        <v>1.3779088669257396</v>
      </c>
      <c r="BG22" s="147">
        <v>8.1009921835646312E-4</v>
      </c>
      <c r="BH22" s="128">
        <v>4.1930007344891398E-2</v>
      </c>
      <c r="BI22" s="152">
        <v>2.17717646808686E-2</v>
      </c>
    </row>
    <row r="23" spans="1:61">
      <c r="A23" s="37">
        <v>0</v>
      </c>
      <c r="B23" s="125">
        <v>37</v>
      </c>
      <c r="C23" s="132">
        <v>10</v>
      </c>
      <c r="D23" s="135" t="s">
        <v>77</v>
      </c>
      <c r="E23" s="137" t="s">
        <v>76</v>
      </c>
      <c r="F23" s="135" t="s">
        <v>63</v>
      </c>
      <c r="G23" s="133" t="s">
        <v>64</v>
      </c>
      <c r="H23" s="125">
        <v>2</v>
      </c>
      <c r="I23" s="126" t="s">
        <v>57</v>
      </c>
      <c r="J23" s="138" t="s">
        <v>351</v>
      </c>
      <c r="K23" s="142">
        <v>16577</v>
      </c>
      <c r="L23" s="129">
        <v>0</v>
      </c>
      <c r="M23" s="129">
        <v>16718</v>
      </c>
      <c r="N23" s="129">
        <v>0</v>
      </c>
      <c r="O23" s="150">
        <v>16647.5</v>
      </c>
      <c r="P23" s="145">
        <v>0</v>
      </c>
      <c r="Q23" s="142">
        <v>27833936.25</v>
      </c>
      <c r="R23" s="129">
        <v>0</v>
      </c>
      <c r="S23" s="129">
        <v>30141354.43</v>
      </c>
      <c r="T23" s="129">
        <v>0</v>
      </c>
      <c r="U23" s="150">
        <v>28987645.34</v>
      </c>
      <c r="V23" s="146">
        <v>0</v>
      </c>
      <c r="W23" s="125">
        <v>150742.87</v>
      </c>
      <c r="X23" s="127">
        <v>832781.05</v>
      </c>
      <c r="Y23" s="125">
        <v>491761.96</v>
      </c>
      <c r="Z23" s="125">
        <v>12769253.810000001</v>
      </c>
      <c r="AA23" s="127">
        <v>13930164.859999999</v>
      </c>
      <c r="AB23" s="125">
        <v>13349709.335000001</v>
      </c>
      <c r="AC23" s="125">
        <v>423092.44</v>
      </c>
      <c r="AD23" s="127">
        <v>464259.09</v>
      </c>
      <c r="AE23" s="125">
        <v>443675.76500000001</v>
      </c>
      <c r="AF23" s="125">
        <v>1373509.04</v>
      </c>
      <c r="AG23" s="125">
        <v>1468881.79</v>
      </c>
      <c r="AH23" s="125">
        <v>1421195.415</v>
      </c>
      <c r="AI23" s="125">
        <v>26596506.43</v>
      </c>
      <c r="AJ23" s="127">
        <v>31151618.079999998</v>
      </c>
      <c r="AK23" s="125">
        <v>28874062.254999999</v>
      </c>
      <c r="AL23" s="125">
        <v>30370000</v>
      </c>
      <c r="AM23" s="127">
        <v>33130000</v>
      </c>
      <c r="AN23" s="125">
        <v>31750000</v>
      </c>
      <c r="AO23" s="125">
        <v>318574.8</v>
      </c>
      <c r="AP23" s="127">
        <v>146733.15</v>
      </c>
      <c r="AQ23" s="132">
        <v>232653.97499999998</v>
      </c>
      <c r="AR23" s="147">
        <v>1.1805143216900314E-2</v>
      </c>
      <c r="AS23" s="128">
        <v>5.9782569579725713E-2</v>
      </c>
      <c r="AT23" s="152">
        <v>3.6836903910013111E-2</v>
      </c>
      <c r="AU23" s="147">
        <v>3.3133685514862517E-2</v>
      </c>
      <c r="AV23" s="128">
        <v>3.332760916082942E-2</v>
      </c>
      <c r="AW23" s="152">
        <v>3.3234863311726176E-2</v>
      </c>
      <c r="AX23" s="147">
        <v>0.10756376687605367</v>
      </c>
      <c r="AY23" s="128">
        <v>0.10544611673748706</v>
      </c>
      <c r="AZ23" s="152">
        <v>0.10645890328667594</v>
      </c>
      <c r="BA23" s="142">
        <v>1604.4221771128671</v>
      </c>
      <c r="BB23" s="129">
        <v>1863.3579423376</v>
      </c>
      <c r="BC23" s="150">
        <v>1734.4383393902988</v>
      </c>
      <c r="BD23" s="147">
        <v>2.3783692024522458</v>
      </c>
      <c r="BE23" s="128">
        <v>2.3782920254685345</v>
      </c>
      <c r="BF23" s="152">
        <v>2.3783289361033866</v>
      </c>
      <c r="BG23" s="147">
        <v>1.1445553267730862E-2</v>
      </c>
      <c r="BH23" s="128">
        <v>4.8681671004789026E-3</v>
      </c>
      <c r="BI23" s="152">
        <v>8.0259701079949813E-3</v>
      </c>
    </row>
    <row r="24" spans="1:61">
      <c r="A24" s="37">
        <v>1</v>
      </c>
      <c r="B24" s="125">
        <v>210</v>
      </c>
      <c r="C24" s="132">
        <v>11</v>
      </c>
      <c r="D24" s="135" t="s">
        <v>78</v>
      </c>
      <c r="E24" s="137" t="s">
        <v>79</v>
      </c>
      <c r="F24" s="135" t="s">
        <v>59</v>
      </c>
      <c r="G24" s="133" t="s">
        <v>60</v>
      </c>
      <c r="H24" s="125">
        <v>3</v>
      </c>
      <c r="I24" s="126" t="s">
        <v>57</v>
      </c>
      <c r="J24" s="138" t="s">
        <v>351</v>
      </c>
      <c r="K24" s="142">
        <v>3713</v>
      </c>
      <c r="L24" s="129">
        <v>3713</v>
      </c>
      <c r="M24" s="129">
        <v>3837</v>
      </c>
      <c r="N24" s="129">
        <v>3837</v>
      </c>
      <c r="O24" s="150">
        <v>3775</v>
      </c>
      <c r="P24" s="145">
        <v>3775</v>
      </c>
      <c r="Q24" s="142">
        <v>5911971.21</v>
      </c>
      <c r="R24" s="129">
        <v>5911971.21</v>
      </c>
      <c r="S24" s="129">
        <v>5903221.2800000003</v>
      </c>
      <c r="T24" s="129">
        <v>5903221.2800000003</v>
      </c>
      <c r="U24" s="150">
        <v>5907596.2450000001</v>
      </c>
      <c r="V24" s="146">
        <v>5907596.2450000001</v>
      </c>
      <c r="W24" s="125">
        <v>1377034.92</v>
      </c>
      <c r="X24" s="127">
        <v>4608207.4800000004</v>
      </c>
      <c r="Y24" s="125">
        <v>2992621.2</v>
      </c>
      <c r="Z24" s="125">
        <v>9705267.8100000005</v>
      </c>
      <c r="AA24" s="127">
        <v>13335970.710000001</v>
      </c>
      <c r="AB24" s="125">
        <v>11520619.260000002</v>
      </c>
      <c r="AC24" s="125">
        <v>111311.29</v>
      </c>
      <c r="AD24" s="127">
        <v>75212.06</v>
      </c>
      <c r="AE24" s="125">
        <v>93261.674999999988</v>
      </c>
      <c r="AF24" s="125">
        <v>687725.34000000008</v>
      </c>
      <c r="AG24" s="125">
        <v>702777.06</v>
      </c>
      <c r="AH24" s="125">
        <v>695251.20000000007</v>
      </c>
      <c r="AI24" s="125">
        <v>6664001.4100000001</v>
      </c>
      <c r="AJ24" s="127">
        <v>3584688.93</v>
      </c>
      <c r="AK24" s="125">
        <v>5124345.17</v>
      </c>
      <c r="AL24" s="125">
        <v>8750000</v>
      </c>
      <c r="AM24" s="127">
        <v>7500000</v>
      </c>
      <c r="AN24" s="125">
        <v>8125000</v>
      </c>
      <c r="AO24" s="125">
        <v>3291656.59</v>
      </c>
      <c r="AP24" s="127">
        <v>3820320.07</v>
      </c>
      <c r="AQ24" s="132">
        <v>3555988.33</v>
      </c>
      <c r="AR24" s="147">
        <v>0.14188530877851169</v>
      </c>
      <c r="AS24" s="128">
        <v>0.34554721063870725</v>
      </c>
      <c r="AT24" s="152">
        <v>0.25976218226310865</v>
      </c>
      <c r="AU24" s="147">
        <v>1.1469162127119086E-2</v>
      </c>
      <c r="AV24" s="128">
        <v>5.6397889314200502E-3</v>
      </c>
      <c r="AW24" s="152">
        <v>8.0951963514502932E-3</v>
      </c>
      <c r="AX24" s="147">
        <v>7.0861036857879353E-2</v>
      </c>
      <c r="AY24" s="128">
        <v>5.2697855692875918E-2</v>
      </c>
      <c r="AZ24" s="152">
        <v>6.034842262463589E-2</v>
      </c>
      <c r="BA24" s="142">
        <v>1794.7754942095339</v>
      </c>
      <c r="BB24" s="129">
        <v>934.24261923377628</v>
      </c>
      <c r="BC24" s="150">
        <v>1357.4424291390728</v>
      </c>
      <c r="BD24" s="147">
        <v>0.90157223595460989</v>
      </c>
      <c r="BE24" s="128">
        <v>0.56238875767596819</v>
      </c>
      <c r="BF24" s="152">
        <v>0.70525722763968846</v>
      </c>
      <c r="BG24" s="147">
        <v>0.55677818329565243</v>
      </c>
      <c r="BH24" s="128">
        <v>0.6471585408704178</v>
      </c>
      <c r="BI24" s="152">
        <v>0.60193489577248527</v>
      </c>
    </row>
    <row r="25" spans="1:61">
      <c r="A25" s="37">
        <v>0</v>
      </c>
      <c r="B25" s="125">
        <v>40</v>
      </c>
      <c r="C25" s="132">
        <v>13</v>
      </c>
      <c r="D25" s="135" t="s">
        <v>83</v>
      </c>
      <c r="E25" s="137" t="s">
        <v>84</v>
      </c>
      <c r="F25" s="135" t="s">
        <v>68</v>
      </c>
      <c r="G25" s="133" t="s">
        <v>69</v>
      </c>
      <c r="H25" s="125">
        <v>1</v>
      </c>
      <c r="I25" s="126" t="s">
        <v>57</v>
      </c>
      <c r="J25" s="138" t="s">
        <v>351</v>
      </c>
      <c r="K25" s="142">
        <v>1092</v>
      </c>
      <c r="L25" s="129">
        <v>1092</v>
      </c>
      <c r="M25" s="129">
        <v>1109</v>
      </c>
      <c r="N25" s="129">
        <v>1109</v>
      </c>
      <c r="O25" s="150">
        <v>1100.5</v>
      </c>
      <c r="P25" s="145">
        <v>1100.5</v>
      </c>
      <c r="Q25" s="142">
        <v>2051796</v>
      </c>
      <c r="R25" s="129">
        <v>2051796</v>
      </c>
      <c r="S25" s="129">
        <v>2096963.25</v>
      </c>
      <c r="T25" s="129">
        <v>2096963.25</v>
      </c>
      <c r="U25" s="150">
        <v>2074379.625</v>
      </c>
      <c r="V25" s="146">
        <v>2074379.625</v>
      </c>
      <c r="W25" s="125">
        <v>357422.4</v>
      </c>
      <c r="X25" s="127">
        <v>405436.79</v>
      </c>
      <c r="Y25" s="125">
        <v>381429.59499999997</v>
      </c>
      <c r="Z25" s="125">
        <v>1587353.75</v>
      </c>
      <c r="AA25" s="127">
        <v>1638559.5</v>
      </c>
      <c r="AB25" s="125">
        <v>1612956.625</v>
      </c>
      <c r="AC25" s="125">
        <v>-6157.11</v>
      </c>
      <c r="AD25" s="127">
        <v>-14334.15</v>
      </c>
      <c r="AE25" s="125">
        <v>-10245.629999999999</v>
      </c>
      <c r="AF25" s="125">
        <v>138842.89000000001</v>
      </c>
      <c r="AG25" s="125">
        <v>120665.85</v>
      </c>
      <c r="AH25" s="125">
        <v>129754.37000000001</v>
      </c>
      <c r="AI25" s="125">
        <v>1408757.72</v>
      </c>
      <c r="AJ25" s="127">
        <v>1991158.12</v>
      </c>
      <c r="AK25" s="125">
        <v>1699957.92</v>
      </c>
      <c r="AL25" s="125">
        <v>2102100</v>
      </c>
      <c r="AM25" s="127">
        <v>3002100</v>
      </c>
      <c r="AN25" s="125">
        <v>2552100</v>
      </c>
      <c r="AO25" s="125">
        <v>261212.53</v>
      </c>
      <c r="AP25" s="127">
        <v>431649.33</v>
      </c>
      <c r="AQ25" s="132">
        <v>346430.93</v>
      </c>
      <c r="AR25" s="147">
        <v>0.225168712393189</v>
      </c>
      <c r="AS25" s="128">
        <v>0.24743489021912232</v>
      </c>
      <c r="AT25" s="152">
        <v>0.23647851968740943</v>
      </c>
      <c r="AU25" s="147">
        <v>-3.8788518312316959E-3</v>
      </c>
      <c r="AV25" s="128">
        <v>-8.7480192205409684E-3</v>
      </c>
      <c r="AW25" s="152">
        <v>-6.3520802985015164E-3</v>
      </c>
      <c r="AX25" s="147">
        <v>8.7468146278042946E-2</v>
      </c>
      <c r="AY25" s="128">
        <v>7.3641421016447689E-2</v>
      </c>
      <c r="AZ25" s="152">
        <v>8.0445046065637391E-2</v>
      </c>
      <c r="BA25" s="142">
        <v>1290.0711721611719</v>
      </c>
      <c r="BB25" s="129">
        <v>1795.4536699729483</v>
      </c>
      <c r="BC25" s="150">
        <v>1544.7141481144931</v>
      </c>
      <c r="BD25" s="147">
        <v>1.32427948086556</v>
      </c>
      <c r="BE25" s="128">
        <v>1.8321580632256564</v>
      </c>
      <c r="BF25" s="152">
        <v>1.5822496156708492</v>
      </c>
      <c r="BG25" s="147">
        <v>0.12730921105217088</v>
      </c>
      <c r="BH25" s="128">
        <v>0.20584496652480677</v>
      </c>
      <c r="BI25" s="152">
        <v>0.16700459541006146</v>
      </c>
    </row>
    <row r="26" spans="1:61">
      <c r="A26" s="37">
        <v>1</v>
      </c>
      <c r="B26" s="125">
        <v>41</v>
      </c>
      <c r="C26" s="132">
        <v>15</v>
      </c>
      <c r="D26" s="135" t="s">
        <v>85</v>
      </c>
      <c r="E26" s="137" t="s">
        <v>86</v>
      </c>
      <c r="F26" s="135" t="s">
        <v>59</v>
      </c>
      <c r="G26" s="133" t="s">
        <v>60</v>
      </c>
      <c r="H26" s="125">
        <v>3</v>
      </c>
      <c r="I26" s="126" t="s">
        <v>57</v>
      </c>
      <c r="J26" s="138" t="s">
        <v>351</v>
      </c>
      <c r="K26" s="142">
        <v>2624</v>
      </c>
      <c r="L26" s="129">
        <v>2624</v>
      </c>
      <c r="M26" s="129">
        <v>2675</v>
      </c>
      <c r="N26" s="129">
        <v>2675</v>
      </c>
      <c r="O26" s="150">
        <v>2649.5</v>
      </c>
      <c r="P26" s="145">
        <v>2649.5</v>
      </c>
      <c r="Q26" s="142">
        <v>4110861.1</v>
      </c>
      <c r="R26" s="129">
        <v>4110861.1</v>
      </c>
      <c r="S26" s="129">
        <v>4258939.33</v>
      </c>
      <c r="T26" s="129">
        <v>4258939.33</v>
      </c>
      <c r="U26" s="150">
        <v>4184900.2149999999</v>
      </c>
      <c r="V26" s="146">
        <v>4184900.2149999999</v>
      </c>
      <c r="W26" s="125">
        <v>591112.06000000006</v>
      </c>
      <c r="X26" s="127">
        <v>1137650.1599999999</v>
      </c>
      <c r="Y26" s="125">
        <v>864381.11</v>
      </c>
      <c r="Z26" s="125">
        <v>5733686.4000000004</v>
      </c>
      <c r="AA26" s="127">
        <v>6726551.3499999996</v>
      </c>
      <c r="AB26" s="125">
        <v>6230118.875</v>
      </c>
      <c r="AC26" s="125">
        <v>27423.35</v>
      </c>
      <c r="AD26" s="127">
        <v>67632.42</v>
      </c>
      <c r="AE26" s="125">
        <v>47527.884999999995</v>
      </c>
      <c r="AF26" s="125">
        <v>344876.25</v>
      </c>
      <c r="AG26" s="125">
        <v>344615.42</v>
      </c>
      <c r="AH26" s="125">
        <v>344745.83499999996</v>
      </c>
      <c r="AI26" s="125">
        <v>1305042.6399999999</v>
      </c>
      <c r="AJ26" s="127">
        <v>221230.78</v>
      </c>
      <c r="AK26" s="125">
        <v>763136.71</v>
      </c>
      <c r="AL26" s="125">
        <v>4745123.9000000004</v>
      </c>
      <c r="AM26" s="127">
        <v>4313349.8</v>
      </c>
      <c r="AN26" s="125">
        <v>4529236.8499999996</v>
      </c>
      <c r="AO26" s="125">
        <v>2183960.96</v>
      </c>
      <c r="AP26" s="127">
        <v>2859926.82</v>
      </c>
      <c r="AQ26" s="132">
        <v>2521943.8899999997</v>
      </c>
      <c r="AR26" s="147">
        <v>0.10309459198884682</v>
      </c>
      <c r="AS26" s="128">
        <v>0.16912829484309222</v>
      </c>
      <c r="AT26" s="152">
        <v>0.13874231412638977</v>
      </c>
      <c r="AU26" s="147">
        <v>4.782847907412585E-3</v>
      </c>
      <c r="AV26" s="128">
        <v>1.0054546004469289E-2</v>
      </c>
      <c r="AW26" s="152">
        <v>7.6287284325694338E-3</v>
      </c>
      <c r="AX26" s="147">
        <v>6.0149130234956688E-2</v>
      </c>
      <c r="AY26" s="128">
        <v>5.123211019566512E-2</v>
      </c>
      <c r="AZ26" s="152">
        <v>5.5335354255178631E-2</v>
      </c>
      <c r="BA26" s="142">
        <v>497.34856707317073</v>
      </c>
      <c r="BB26" s="129">
        <v>82.703095327102801</v>
      </c>
      <c r="BC26" s="150">
        <v>288.03046235138703</v>
      </c>
      <c r="BD26" s="147">
        <v>0.82758692557723423</v>
      </c>
      <c r="BE26" s="128">
        <v>0.64124238046588322</v>
      </c>
      <c r="BF26" s="152">
        <v>0.72699043804360786</v>
      </c>
      <c r="BG26" s="147">
        <v>0.53126605518245318</v>
      </c>
      <c r="BH26" s="128">
        <v>0.67151151927773534</v>
      </c>
      <c r="BI26" s="152">
        <v>0.602629396266262</v>
      </c>
    </row>
    <row r="27" spans="1:61">
      <c r="A27" s="37">
        <v>0</v>
      </c>
      <c r="B27" s="125">
        <v>215</v>
      </c>
      <c r="C27" s="132">
        <v>16</v>
      </c>
      <c r="D27" s="135" t="s">
        <v>87</v>
      </c>
      <c r="E27" s="137" t="s">
        <v>88</v>
      </c>
      <c r="F27" s="135" t="s">
        <v>59</v>
      </c>
      <c r="G27" s="133" t="s">
        <v>60</v>
      </c>
      <c r="H27" s="125">
        <v>3</v>
      </c>
      <c r="I27" s="126" t="s">
        <v>57</v>
      </c>
      <c r="J27" s="138" t="s">
        <v>351</v>
      </c>
      <c r="K27" s="142">
        <v>9904</v>
      </c>
      <c r="L27" s="129">
        <v>9904</v>
      </c>
      <c r="M27" s="129">
        <v>10002</v>
      </c>
      <c r="N27" s="129">
        <v>10002</v>
      </c>
      <c r="O27" s="150">
        <v>9953</v>
      </c>
      <c r="P27" s="145">
        <v>9953</v>
      </c>
      <c r="Q27" s="142">
        <v>15336129.789999999</v>
      </c>
      <c r="R27" s="129">
        <v>15336129.789999999</v>
      </c>
      <c r="S27" s="129">
        <v>16263291.529999999</v>
      </c>
      <c r="T27" s="129">
        <v>16263291.529999999</v>
      </c>
      <c r="U27" s="150">
        <v>15799710.66</v>
      </c>
      <c r="V27" s="146">
        <v>15799710.66</v>
      </c>
      <c r="W27" s="125">
        <v>1688581.44</v>
      </c>
      <c r="X27" s="127">
        <v>1300164.5900000001</v>
      </c>
      <c r="Y27" s="125">
        <v>1494373.0150000001</v>
      </c>
      <c r="Z27" s="125">
        <v>21319993.91</v>
      </c>
      <c r="AA27" s="127">
        <v>21239598.41</v>
      </c>
      <c r="AB27" s="125">
        <v>21279796.16</v>
      </c>
      <c r="AC27" s="125">
        <v>249166.49</v>
      </c>
      <c r="AD27" s="127">
        <v>186325.92</v>
      </c>
      <c r="AE27" s="125">
        <v>217746.20500000002</v>
      </c>
      <c r="AF27" s="125">
        <v>1655683.94</v>
      </c>
      <c r="AG27" s="125">
        <v>1449325.92</v>
      </c>
      <c r="AH27" s="125">
        <v>1552504.93</v>
      </c>
      <c r="AI27" s="125">
        <v>6070645.5700000003</v>
      </c>
      <c r="AJ27" s="127">
        <v>4768180.9800000004</v>
      </c>
      <c r="AK27" s="125">
        <v>5419413.2750000004</v>
      </c>
      <c r="AL27" s="125">
        <v>15000000</v>
      </c>
      <c r="AM27" s="127">
        <v>13000000</v>
      </c>
      <c r="AN27" s="125">
        <v>14000000</v>
      </c>
      <c r="AO27" s="125">
        <v>6564360.4299999997</v>
      </c>
      <c r="AP27" s="127">
        <v>6603825.0199999996</v>
      </c>
      <c r="AQ27" s="132">
        <v>6584092.7249999996</v>
      </c>
      <c r="AR27" s="147">
        <v>7.9201778721333604E-2</v>
      </c>
      <c r="AS27" s="128">
        <v>6.1214179519884816E-2</v>
      </c>
      <c r="AT27" s="152">
        <v>7.0224968498946383E-2</v>
      </c>
      <c r="AU27" s="147">
        <v>1.16869869218457E-2</v>
      </c>
      <c r="AV27" s="128">
        <v>8.7725726448892871E-3</v>
      </c>
      <c r="AW27" s="152">
        <v>1.0232532462378626E-2</v>
      </c>
      <c r="AX27" s="147">
        <v>7.7658743571376559E-2</v>
      </c>
      <c r="AY27" s="128">
        <v>6.8236973789374017E-2</v>
      </c>
      <c r="AZ27" s="152">
        <v>7.295675758954262E-2</v>
      </c>
      <c r="BA27" s="142">
        <v>612.9488661147011</v>
      </c>
      <c r="BB27" s="129">
        <v>476.72275344931006</v>
      </c>
      <c r="BC27" s="150">
        <v>544.50047975484767</v>
      </c>
      <c r="BD27" s="147">
        <v>0.70356492892637978</v>
      </c>
      <c r="BE27" s="128">
        <v>0.61206430314988236</v>
      </c>
      <c r="BF27" s="152">
        <v>0.65790103884152995</v>
      </c>
      <c r="BG27" s="147">
        <v>0.42803239930065823</v>
      </c>
      <c r="BH27" s="128">
        <v>0.40605710152943436</v>
      </c>
      <c r="BI27" s="152">
        <v>0.4167223607245476</v>
      </c>
    </row>
    <row r="28" spans="1:61">
      <c r="A28" s="37">
        <v>1</v>
      </c>
      <c r="B28" s="125">
        <v>45</v>
      </c>
      <c r="C28" s="132">
        <v>17</v>
      </c>
      <c r="D28" s="135" t="s">
        <v>89</v>
      </c>
      <c r="E28" s="137" t="s">
        <v>90</v>
      </c>
      <c r="F28" s="135" t="s">
        <v>68</v>
      </c>
      <c r="G28" s="133" t="s">
        <v>69</v>
      </c>
      <c r="H28" s="125">
        <v>1</v>
      </c>
      <c r="I28" s="126" t="s">
        <v>57</v>
      </c>
      <c r="J28" s="138" t="s">
        <v>351</v>
      </c>
      <c r="K28" s="142">
        <v>2110</v>
      </c>
      <c r="L28" s="129">
        <v>2110</v>
      </c>
      <c r="M28" s="129">
        <v>2110</v>
      </c>
      <c r="N28" s="129">
        <v>2110</v>
      </c>
      <c r="O28" s="150">
        <v>2110</v>
      </c>
      <c r="P28" s="145">
        <v>2110</v>
      </c>
      <c r="Q28" s="142">
        <v>9339902.3499999996</v>
      </c>
      <c r="R28" s="129">
        <v>9339902.3499999996</v>
      </c>
      <c r="S28" s="129">
        <v>9262625.9800000004</v>
      </c>
      <c r="T28" s="129">
        <v>9262625.9800000004</v>
      </c>
      <c r="U28" s="150">
        <v>9301264.1649999991</v>
      </c>
      <c r="V28" s="146">
        <v>9301264.1649999991</v>
      </c>
      <c r="W28" s="125">
        <v>-2125775.9300000002</v>
      </c>
      <c r="X28" s="127">
        <v>-620348.01</v>
      </c>
      <c r="Y28" s="125">
        <v>-1373061.9700000002</v>
      </c>
      <c r="Z28" s="125">
        <v>2587157.92</v>
      </c>
      <c r="AA28" s="127">
        <v>3321030.23</v>
      </c>
      <c r="AB28" s="125">
        <v>2954094.0750000002</v>
      </c>
      <c r="AC28" s="125">
        <v>-51906.69</v>
      </c>
      <c r="AD28" s="127">
        <v>-4744.13</v>
      </c>
      <c r="AE28" s="125">
        <v>-28325.41</v>
      </c>
      <c r="AF28" s="125">
        <v>-26339.420000000002</v>
      </c>
      <c r="AG28" s="125">
        <v>18778.829999999998</v>
      </c>
      <c r="AH28" s="125">
        <v>-3780.2950000000019</v>
      </c>
      <c r="AI28" s="125">
        <v>-5651249.0199999996</v>
      </c>
      <c r="AJ28" s="127">
        <v>-3681841.96</v>
      </c>
      <c r="AK28" s="125">
        <v>-4666545.49</v>
      </c>
      <c r="AL28" s="125">
        <v>0</v>
      </c>
      <c r="AM28" s="127">
        <v>1000000</v>
      </c>
      <c r="AN28" s="125">
        <v>500000</v>
      </c>
      <c r="AO28" s="125">
        <v>5945275.5300000003</v>
      </c>
      <c r="AP28" s="127">
        <v>5301404.5599999996</v>
      </c>
      <c r="AQ28" s="132">
        <v>5623340.0449999999</v>
      </c>
      <c r="AR28" s="147">
        <v>-0.82166454299782377</v>
      </c>
      <c r="AS28" s="128">
        <v>-0.18679384619753975</v>
      </c>
      <c r="AT28" s="152">
        <v>-0.46479967636101777</v>
      </c>
      <c r="AU28" s="147">
        <v>-2.0063208974889328E-2</v>
      </c>
      <c r="AV28" s="128">
        <v>-1.4285115375176818E-3</v>
      </c>
      <c r="AW28" s="152">
        <v>-9.5885267296370712E-3</v>
      </c>
      <c r="AX28" s="147">
        <v>-1.0180831945504124E-2</v>
      </c>
      <c r="AY28" s="128">
        <v>5.6545194410952404E-3</v>
      </c>
      <c r="AZ28" s="152">
        <v>-1.2796799641528009E-3</v>
      </c>
      <c r="BA28" s="142">
        <v>-2678.3170710900476</v>
      </c>
      <c r="BB28" s="129">
        <v>-1744.9487962085307</v>
      </c>
      <c r="BC28" s="150">
        <v>-2211.6329336492886</v>
      </c>
      <c r="BD28" s="147">
        <v>0</v>
      </c>
      <c r="BE28" s="128">
        <v>0.30111138133181042</v>
      </c>
      <c r="BF28" s="152">
        <v>0.16925662734691344</v>
      </c>
      <c r="BG28" s="147">
        <v>0.63654579108099563</v>
      </c>
      <c r="BH28" s="128">
        <v>0.57234358501000382</v>
      </c>
      <c r="BI28" s="152">
        <v>0.6045780385595575</v>
      </c>
    </row>
    <row r="29" spans="1:61">
      <c r="A29" s="37">
        <v>0</v>
      </c>
      <c r="B29" s="125">
        <v>46</v>
      </c>
      <c r="C29" s="132">
        <v>18</v>
      </c>
      <c r="D29" s="135" t="s">
        <v>91</v>
      </c>
      <c r="E29" s="137" t="s">
        <v>92</v>
      </c>
      <c r="F29" s="135" t="s">
        <v>68</v>
      </c>
      <c r="G29" s="133" t="s">
        <v>69</v>
      </c>
      <c r="H29" s="125">
        <v>1</v>
      </c>
      <c r="I29" s="126" t="s">
        <v>57</v>
      </c>
      <c r="J29" s="138" t="s">
        <v>351</v>
      </c>
      <c r="K29" s="142">
        <v>668</v>
      </c>
      <c r="L29" s="129">
        <v>668</v>
      </c>
      <c r="M29" s="129">
        <v>669</v>
      </c>
      <c r="N29" s="129">
        <v>669</v>
      </c>
      <c r="O29" s="150">
        <v>668.5</v>
      </c>
      <c r="P29" s="145">
        <v>668.5</v>
      </c>
      <c r="Q29" s="142">
        <v>840915.9</v>
      </c>
      <c r="R29" s="129">
        <v>840915.9</v>
      </c>
      <c r="S29" s="129">
        <v>906023.4</v>
      </c>
      <c r="T29" s="129">
        <v>906023.4</v>
      </c>
      <c r="U29" s="150">
        <v>873469.65</v>
      </c>
      <c r="V29" s="146">
        <v>873469.65</v>
      </c>
      <c r="W29" s="125">
        <v>-18196.22</v>
      </c>
      <c r="X29" s="127">
        <v>172495.6</v>
      </c>
      <c r="Y29" s="125">
        <v>77149.69</v>
      </c>
      <c r="Z29" s="125">
        <v>855579.6</v>
      </c>
      <c r="AA29" s="127">
        <v>1084227.1000000001</v>
      </c>
      <c r="AB29" s="125">
        <v>969903.35000000009</v>
      </c>
      <c r="AC29" s="125">
        <v>-12655.65</v>
      </c>
      <c r="AD29" s="127">
        <v>-14045.7</v>
      </c>
      <c r="AE29" s="125">
        <v>-13350.674999999999</v>
      </c>
      <c r="AF29" s="125">
        <v>22900.65</v>
      </c>
      <c r="AG29" s="125">
        <v>18666.099999999999</v>
      </c>
      <c r="AH29" s="125">
        <v>20783.375</v>
      </c>
      <c r="AI29" s="125">
        <v>264377.32</v>
      </c>
      <c r="AJ29" s="127">
        <v>91881.72</v>
      </c>
      <c r="AK29" s="125">
        <v>178129.52000000002</v>
      </c>
      <c r="AL29" s="125">
        <v>412543.65</v>
      </c>
      <c r="AM29" s="127">
        <v>336990</v>
      </c>
      <c r="AN29" s="125">
        <v>374766.82500000001</v>
      </c>
      <c r="AO29" s="125">
        <v>144521.13</v>
      </c>
      <c r="AP29" s="127">
        <v>284304.93</v>
      </c>
      <c r="AQ29" s="132">
        <v>214413.03</v>
      </c>
      <c r="AR29" s="147">
        <v>-2.1267711385357952E-2</v>
      </c>
      <c r="AS29" s="128">
        <v>0.15909545149720017</v>
      </c>
      <c r="AT29" s="152">
        <v>7.954368855412243E-2</v>
      </c>
      <c r="AU29" s="147">
        <v>-1.4791902471727937E-2</v>
      </c>
      <c r="AV29" s="128">
        <v>-1.2954573815762399E-2</v>
      </c>
      <c r="AW29" s="152">
        <v>-1.376495400289111E-2</v>
      </c>
      <c r="AX29" s="147">
        <v>2.676624127082974E-2</v>
      </c>
      <c r="AY29" s="128">
        <v>1.7216042653794575E-2</v>
      </c>
      <c r="AZ29" s="152">
        <v>2.1428294891444592E-2</v>
      </c>
      <c r="BA29" s="142">
        <v>395.77443113772455</v>
      </c>
      <c r="BB29" s="129">
        <v>137.34188340807174</v>
      </c>
      <c r="BC29" s="150">
        <v>266.46151084517572</v>
      </c>
      <c r="BD29" s="147">
        <v>0.48218032547760609</v>
      </c>
      <c r="BE29" s="128">
        <v>0.31081126822969096</v>
      </c>
      <c r="BF29" s="152">
        <v>0.386396051730309</v>
      </c>
      <c r="BG29" s="147">
        <v>0.17186157379114844</v>
      </c>
      <c r="BH29" s="128">
        <v>0.31379424637376913</v>
      </c>
      <c r="BI29" s="152">
        <v>0.24547278774940834</v>
      </c>
    </row>
    <row r="30" spans="1:61">
      <c r="A30" s="37">
        <v>1</v>
      </c>
      <c r="B30" s="125">
        <v>212</v>
      </c>
      <c r="C30" s="132">
        <v>20</v>
      </c>
      <c r="D30" s="135" t="s">
        <v>93</v>
      </c>
      <c r="E30" s="137" t="s">
        <v>94</v>
      </c>
      <c r="F30" s="135" t="s">
        <v>59</v>
      </c>
      <c r="G30" s="133" t="s">
        <v>60</v>
      </c>
      <c r="H30" s="125">
        <v>3</v>
      </c>
      <c r="I30" s="126" t="s">
        <v>57</v>
      </c>
      <c r="J30" s="138" t="s">
        <v>351</v>
      </c>
      <c r="K30" s="142">
        <v>3418</v>
      </c>
      <c r="L30" s="129">
        <v>3418</v>
      </c>
      <c r="M30" s="129">
        <v>3483</v>
      </c>
      <c r="N30" s="129">
        <v>3483</v>
      </c>
      <c r="O30" s="150">
        <v>3450.5</v>
      </c>
      <c r="P30" s="145">
        <v>3450.5</v>
      </c>
      <c r="Q30" s="142">
        <v>5044346.37</v>
      </c>
      <c r="R30" s="129">
        <v>5044346.37</v>
      </c>
      <c r="S30" s="129">
        <v>5368345.78</v>
      </c>
      <c r="T30" s="129">
        <v>5368345.78</v>
      </c>
      <c r="U30" s="150">
        <v>5206346.0750000002</v>
      </c>
      <c r="V30" s="146">
        <v>5206346.0750000002</v>
      </c>
      <c r="W30" s="125">
        <v>1392000.37</v>
      </c>
      <c r="X30" s="127">
        <v>1394259.94</v>
      </c>
      <c r="Y30" s="125">
        <v>1393130.155</v>
      </c>
      <c r="Z30" s="125">
        <v>8997581.0299999993</v>
      </c>
      <c r="AA30" s="127">
        <v>9394704.3699999992</v>
      </c>
      <c r="AB30" s="125">
        <v>9196142.6999999993</v>
      </c>
      <c r="AC30" s="125">
        <v>70914.850000000006</v>
      </c>
      <c r="AD30" s="127">
        <v>21910.880000000001</v>
      </c>
      <c r="AE30" s="125">
        <v>46412.865000000005</v>
      </c>
      <c r="AF30" s="125">
        <v>694854.02</v>
      </c>
      <c r="AG30" s="125">
        <v>532120.17999999993</v>
      </c>
      <c r="AH30" s="125">
        <v>613487.1</v>
      </c>
      <c r="AI30" s="125">
        <v>2283892.23</v>
      </c>
      <c r="AJ30" s="127">
        <v>957936.24</v>
      </c>
      <c r="AK30" s="125">
        <v>1620914.2349999999</v>
      </c>
      <c r="AL30" s="125">
        <v>7783478.5499999998</v>
      </c>
      <c r="AM30" s="127">
        <v>6931644.4500000002</v>
      </c>
      <c r="AN30" s="125">
        <v>7357561.5</v>
      </c>
      <c r="AO30" s="125">
        <v>2816116.77</v>
      </c>
      <c r="AP30" s="127">
        <v>3649073.76</v>
      </c>
      <c r="AQ30" s="132">
        <v>3232595.2649999997</v>
      </c>
      <c r="AR30" s="147">
        <v>0.15470828941231554</v>
      </c>
      <c r="AS30" s="128">
        <v>0.14840913402791833</v>
      </c>
      <c r="AT30" s="152">
        <v>0.1514907065328597</v>
      </c>
      <c r="AU30" s="147">
        <v>7.8815461359618352E-3</v>
      </c>
      <c r="AV30" s="128">
        <v>2.3322585934654593E-3</v>
      </c>
      <c r="AW30" s="152">
        <v>5.0469926918380687E-3</v>
      </c>
      <c r="AX30" s="147">
        <v>7.7226758801415329E-2</v>
      </c>
      <c r="AY30" s="128">
        <v>5.6640439022138167E-2</v>
      </c>
      <c r="AZ30" s="152">
        <v>6.6711350618776283E-2</v>
      </c>
      <c r="BA30" s="142">
        <v>668.19550321825625</v>
      </c>
      <c r="BB30" s="129">
        <v>275.0319379844961</v>
      </c>
      <c r="BC30" s="150">
        <v>469.76213157513399</v>
      </c>
      <c r="BD30" s="147">
        <v>0.86506345695005094</v>
      </c>
      <c r="BE30" s="128">
        <v>0.7378246485471901</v>
      </c>
      <c r="BF30" s="152">
        <v>0.80007039255708812</v>
      </c>
      <c r="BG30" s="147">
        <v>0.55827188766183</v>
      </c>
      <c r="BH30" s="128">
        <v>0.67973895675550178</v>
      </c>
      <c r="BI30" s="152">
        <v>0.62089519567713325</v>
      </c>
    </row>
    <row r="31" spans="1:61">
      <c r="A31" s="37">
        <v>0</v>
      </c>
      <c r="B31" s="125">
        <v>49</v>
      </c>
      <c r="C31" s="132">
        <v>21</v>
      </c>
      <c r="D31" s="135" t="s">
        <v>95</v>
      </c>
      <c r="E31" s="137" t="s">
        <v>96</v>
      </c>
      <c r="F31" s="135" t="s">
        <v>68</v>
      </c>
      <c r="G31" s="133" t="s">
        <v>69</v>
      </c>
      <c r="H31" s="125">
        <v>1</v>
      </c>
      <c r="I31" s="126" t="s">
        <v>57</v>
      </c>
      <c r="J31" s="138" t="s">
        <v>351</v>
      </c>
      <c r="K31" s="142">
        <v>1037</v>
      </c>
      <c r="L31" s="129">
        <v>1037</v>
      </c>
      <c r="M31" s="129">
        <v>1050</v>
      </c>
      <c r="N31" s="129">
        <v>1050</v>
      </c>
      <c r="O31" s="150">
        <v>1043.5</v>
      </c>
      <c r="P31" s="145">
        <v>1043.5</v>
      </c>
      <c r="Q31" s="142">
        <v>2631724.5</v>
      </c>
      <c r="R31" s="129">
        <v>2631724.5</v>
      </c>
      <c r="S31" s="129">
        <v>2457594.25</v>
      </c>
      <c r="T31" s="129">
        <v>2457594.25</v>
      </c>
      <c r="U31" s="150">
        <v>2544659.375</v>
      </c>
      <c r="V31" s="146">
        <v>2544659.375</v>
      </c>
      <c r="W31" s="125">
        <v>-188324.07</v>
      </c>
      <c r="X31" s="127">
        <v>-147567.35999999999</v>
      </c>
      <c r="Y31" s="125">
        <v>-167945.715</v>
      </c>
      <c r="Z31" s="125">
        <v>1419216.12</v>
      </c>
      <c r="AA31" s="127">
        <v>1355739.42</v>
      </c>
      <c r="AB31" s="125">
        <v>1387477.77</v>
      </c>
      <c r="AC31" s="125">
        <v>-35015.269999999997</v>
      </c>
      <c r="AD31" s="127">
        <v>-21604.07</v>
      </c>
      <c r="AE31" s="125">
        <v>-28309.67</v>
      </c>
      <c r="AF31" s="125">
        <v>47984.73</v>
      </c>
      <c r="AG31" s="125">
        <v>55395.93</v>
      </c>
      <c r="AH31" s="125">
        <v>51690.33</v>
      </c>
      <c r="AI31" s="125">
        <v>151901.28</v>
      </c>
      <c r="AJ31" s="127">
        <v>3171238.44</v>
      </c>
      <c r="AK31" s="125">
        <v>1661569.8599999999</v>
      </c>
      <c r="AL31" s="125">
        <v>500000</v>
      </c>
      <c r="AM31" s="127">
        <v>3500000</v>
      </c>
      <c r="AN31" s="125">
        <v>2000000</v>
      </c>
      <c r="AO31" s="125">
        <v>1878498.02</v>
      </c>
      <c r="AP31" s="127">
        <v>1661530.66</v>
      </c>
      <c r="AQ31" s="132">
        <v>1770014.3399999999</v>
      </c>
      <c r="AR31" s="147">
        <v>-0.13269583634661647</v>
      </c>
      <c r="AS31" s="128">
        <v>-0.10884640353675044</v>
      </c>
      <c r="AT31" s="152">
        <v>-0.12104389607625929</v>
      </c>
      <c r="AU31" s="147">
        <v>-2.4672260627930293E-2</v>
      </c>
      <c r="AV31" s="128">
        <v>-1.593526726544545E-2</v>
      </c>
      <c r="AW31" s="152">
        <v>-2.0403692666009342E-2</v>
      </c>
      <c r="AX31" s="147">
        <v>3.3810727854472228E-2</v>
      </c>
      <c r="AY31" s="128">
        <v>4.0860307801627548E-2</v>
      </c>
      <c r="AZ31" s="152">
        <v>3.7254888775623413E-2</v>
      </c>
      <c r="BA31" s="142">
        <v>146.4814657666345</v>
      </c>
      <c r="BB31" s="129">
        <v>3020.2270857142853</v>
      </c>
      <c r="BC31" s="150">
        <v>1592.3046094873023</v>
      </c>
      <c r="BD31" s="147">
        <v>0.35230715953254532</v>
      </c>
      <c r="BE31" s="128">
        <v>2.5816170485033179</v>
      </c>
      <c r="BF31" s="152">
        <v>1.4414645360408189</v>
      </c>
      <c r="BG31" s="147">
        <v>0.71378976788793813</v>
      </c>
      <c r="BH31" s="128">
        <v>0.67608013812695078</v>
      </c>
      <c r="BI31" s="152">
        <v>0.69558006756798252</v>
      </c>
    </row>
    <row r="32" spans="1:61">
      <c r="A32" s="37">
        <v>1</v>
      </c>
      <c r="B32" s="125">
        <v>51</v>
      </c>
      <c r="C32" s="132">
        <v>23</v>
      </c>
      <c r="D32" s="135" t="s">
        <v>97</v>
      </c>
      <c r="E32" s="137" t="s">
        <v>98</v>
      </c>
      <c r="F32" s="135" t="s">
        <v>68</v>
      </c>
      <c r="G32" s="133" t="s">
        <v>69</v>
      </c>
      <c r="H32" s="125">
        <v>1</v>
      </c>
      <c r="I32" s="126" t="s">
        <v>57</v>
      </c>
      <c r="J32" s="138" t="s">
        <v>351</v>
      </c>
      <c r="K32" s="142">
        <v>650</v>
      </c>
      <c r="L32" s="129">
        <v>650</v>
      </c>
      <c r="M32" s="129">
        <v>660</v>
      </c>
      <c r="N32" s="129">
        <v>660</v>
      </c>
      <c r="O32" s="150">
        <v>655</v>
      </c>
      <c r="P32" s="145">
        <v>655</v>
      </c>
      <c r="Q32" s="142">
        <v>873360.73</v>
      </c>
      <c r="R32" s="129">
        <v>873360.73</v>
      </c>
      <c r="S32" s="129">
        <v>1018653.9</v>
      </c>
      <c r="T32" s="129">
        <v>1018653.9</v>
      </c>
      <c r="U32" s="150">
        <v>946007.31499999994</v>
      </c>
      <c r="V32" s="146">
        <v>946007.31499999994</v>
      </c>
      <c r="W32" s="125">
        <v>47481.55</v>
      </c>
      <c r="X32" s="127">
        <v>102217.3</v>
      </c>
      <c r="Y32" s="125">
        <v>74849.425000000003</v>
      </c>
      <c r="Z32" s="125">
        <v>736876.2</v>
      </c>
      <c r="AA32" s="127">
        <v>794711.85</v>
      </c>
      <c r="AB32" s="125">
        <v>765794.02499999991</v>
      </c>
      <c r="AC32" s="125">
        <v>-1017.85</v>
      </c>
      <c r="AD32" s="127">
        <v>-2405.3000000000002</v>
      </c>
      <c r="AE32" s="125">
        <v>-1711.575</v>
      </c>
      <c r="AF32" s="125">
        <v>7982.15</v>
      </c>
      <c r="AG32" s="125">
        <v>5094.7</v>
      </c>
      <c r="AH32" s="125">
        <v>6538.4249999999993</v>
      </c>
      <c r="AI32" s="125">
        <v>-568137.35</v>
      </c>
      <c r="AJ32" s="127">
        <v>-622174.30000000005</v>
      </c>
      <c r="AK32" s="125">
        <v>-595155.82499999995</v>
      </c>
      <c r="AL32" s="125">
        <v>0</v>
      </c>
      <c r="AM32" s="127">
        <v>350688.35</v>
      </c>
      <c r="AN32" s="125">
        <v>175344.17499999999</v>
      </c>
      <c r="AO32" s="125">
        <v>661484</v>
      </c>
      <c r="AP32" s="127">
        <v>622176.30000000005</v>
      </c>
      <c r="AQ32" s="132">
        <v>641830.15</v>
      </c>
      <c r="AR32" s="147">
        <v>6.4436264870544074E-2</v>
      </c>
      <c r="AS32" s="128">
        <v>0.12862183947552816</v>
      </c>
      <c r="AT32" s="152">
        <v>9.7740936278524773E-2</v>
      </c>
      <c r="AU32" s="147">
        <v>-1.3813039422361586E-3</v>
      </c>
      <c r="AV32" s="128">
        <v>-3.0266316023851918E-3</v>
      </c>
      <c r="AW32" s="152">
        <v>-2.2350331082826094E-3</v>
      </c>
      <c r="AX32" s="147">
        <v>1.0832416625750702E-2</v>
      </c>
      <c r="AY32" s="128">
        <v>6.4107512678966598E-3</v>
      </c>
      <c r="AZ32" s="152">
        <v>8.5380987400626423E-3</v>
      </c>
      <c r="BA32" s="142">
        <v>-874.05746153846144</v>
      </c>
      <c r="BB32" s="129">
        <v>-942.68833333333328</v>
      </c>
      <c r="BC32" s="150">
        <v>-908.63484732824418</v>
      </c>
      <c r="BD32" s="147">
        <v>0</v>
      </c>
      <c r="BE32" s="128">
        <v>0.44127736361298753</v>
      </c>
      <c r="BF32" s="152">
        <v>0.22897041407446345</v>
      </c>
      <c r="BG32" s="147">
        <v>0.75740066764852143</v>
      </c>
      <c r="BH32" s="128">
        <v>0.61078281838414406</v>
      </c>
      <c r="BI32" s="152">
        <v>0.67846214275837813</v>
      </c>
    </row>
    <row r="33" spans="1:61">
      <c r="A33" s="37">
        <v>0</v>
      </c>
      <c r="B33" s="125">
        <v>52</v>
      </c>
      <c r="C33" s="132">
        <v>24</v>
      </c>
      <c r="D33" s="135" t="s">
        <v>99</v>
      </c>
      <c r="E33" s="137" t="s">
        <v>100</v>
      </c>
      <c r="F33" s="135" t="s">
        <v>63</v>
      </c>
      <c r="G33" s="133" t="s">
        <v>64</v>
      </c>
      <c r="H33" s="125">
        <v>2</v>
      </c>
      <c r="I33" s="126" t="s">
        <v>57</v>
      </c>
      <c r="J33" s="138" t="s">
        <v>351</v>
      </c>
      <c r="K33" s="142">
        <v>3387</v>
      </c>
      <c r="L33" s="129">
        <v>0</v>
      </c>
      <c r="M33" s="129">
        <v>3420</v>
      </c>
      <c r="N33" s="129">
        <v>0</v>
      </c>
      <c r="O33" s="150">
        <v>3403.5</v>
      </c>
      <c r="P33" s="145">
        <v>0</v>
      </c>
      <c r="Q33" s="142">
        <v>5988879.4199999999</v>
      </c>
      <c r="R33" s="129">
        <v>0</v>
      </c>
      <c r="S33" s="129">
        <v>6494319.2599999998</v>
      </c>
      <c r="T33" s="129">
        <v>0</v>
      </c>
      <c r="U33" s="150">
        <v>6241599.3399999999</v>
      </c>
      <c r="V33" s="146">
        <v>0</v>
      </c>
      <c r="W33" s="125">
        <v>164264.87</v>
      </c>
      <c r="X33" s="127">
        <v>489894.51</v>
      </c>
      <c r="Y33" s="125">
        <v>327079.69</v>
      </c>
      <c r="Z33" s="125">
        <v>2499459.1800000002</v>
      </c>
      <c r="AA33" s="127">
        <v>2854716.22</v>
      </c>
      <c r="AB33" s="125">
        <v>2677087.7000000002</v>
      </c>
      <c r="AC33" s="125">
        <v>2385.48</v>
      </c>
      <c r="AD33" s="127">
        <v>-5773.79</v>
      </c>
      <c r="AE33" s="125">
        <v>-1694.155</v>
      </c>
      <c r="AF33" s="125">
        <v>2385.48</v>
      </c>
      <c r="AG33" s="125">
        <v>-5773.79</v>
      </c>
      <c r="AH33" s="125">
        <v>-1694.155</v>
      </c>
      <c r="AI33" s="125">
        <v>-1368745.9</v>
      </c>
      <c r="AJ33" s="127">
        <v>-1785919.01</v>
      </c>
      <c r="AK33" s="125">
        <v>-1577332.4550000001</v>
      </c>
      <c r="AL33" s="125">
        <v>200000</v>
      </c>
      <c r="AM33" s="127">
        <v>0</v>
      </c>
      <c r="AN33" s="125">
        <v>100000</v>
      </c>
      <c r="AO33" s="125">
        <v>1368750.9</v>
      </c>
      <c r="AP33" s="127">
        <v>1785924.01</v>
      </c>
      <c r="AQ33" s="132">
        <v>1577337.4550000001</v>
      </c>
      <c r="AR33" s="147">
        <v>6.5720165111878309E-2</v>
      </c>
      <c r="AS33" s="128">
        <v>0.17160882982617445</v>
      </c>
      <c r="AT33" s="152">
        <v>0.12217742810592271</v>
      </c>
      <c r="AU33" s="147">
        <v>9.5439846311072779E-4</v>
      </c>
      <c r="AV33" s="128">
        <v>-2.0225442933868923E-3</v>
      </c>
      <c r="AW33" s="152">
        <v>-6.3283507671414718E-4</v>
      </c>
      <c r="AX33" s="147">
        <v>9.5439846311072779E-4</v>
      </c>
      <c r="AY33" s="128">
        <v>-2.0225442933868923E-3</v>
      </c>
      <c r="AZ33" s="152">
        <v>-6.3283507671414718E-4</v>
      </c>
      <c r="BA33" s="142">
        <v>-404.11747859462645</v>
      </c>
      <c r="BB33" s="129">
        <v>-522.19854093567255</v>
      </c>
      <c r="BC33" s="150">
        <v>-463.44423534596734</v>
      </c>
      <c r="BD33" s="147">
        <v>8.0017309984634355E-2</v>
      </c>
      <c r="BE33" s="128">
        <v>0</v>
      </c>
      <c r="BF33" s="152">
        <v>3.7354024673902163E-2</v>
      </c>
      <c r="BG33" s="147">
        <v>0.22854874910805936</v>
      </c>
      <c r="BH33" s="128">
        <v>0.27499787714470941</v>
      </c>
      <c r="BI33" s="152">
        <v>0.25271366665454692</v>
      </c>
    </row>
    <row r="34" spans="1:61">
      <c r="A34" s="37">
        <v>1</v>
      </c>
      <c r="B34" s="125">
        <v>18</v>
      </c>
      <c r="C34" s="132">
        <v>25</v>
      </c>
      <c r="D34" s="135" t="s">
        <v>101</v>
      </c>
      <c r="E34" s="137" t="s">
        <v>102</v>
      </c>
      <c r="F34" s="135" t="s">
        <v>59</v>
      </c>
      <c r="G34" s="133" t="s">
        <v>60</v>
      </c>
      <c r="H34" s="125">
        <v>3</v>
      </c>
      <c r="I34" s="126" t="s">
        <v>57</v>
      </c>
      <c r="J34" s="138" t="s">
        <v>351</v>
      </c>
      <c r="K34" s="142">
        <v>4340</v>
      </c>
      <c r="L34" s="129">
        <v>4340</v>
      </c>
      <c r="M34" s="129">
        <v>4359</v>
      </c>
      <c r="N34" s="129">
        <v>4359</v>
      </c>
      <c r="O34" s="150">
        <v>4349.5</v>
      </c>
      <c r="P34" s="145">
        <v>4349.5</v>
      </c>
      <c r="Q34" s="142">
        <v>6649872.5999999996</v>
      </c>
      <c r="R34" s="129">
        <v>6649872.5999999996</v>
      </c>
      <c r="S34" s="129">
        <v>7543690.9000000004</v>
      </c>
      <c r="T34" s="129">
        <v>7543690.9000000004</v>
      </c>
      <c r="U34" s="150">
        <v>7096781.75</v>
      </c>
      <c r="V34" s="146">
        <v>7096781.75</v>
      </c>
      <c r="W34" s="125">
        <v>-246332.81</v>
      </c>
      <c r="X34" s="127">
        <v>2023215.83</v>
      </c>
      <c r="Y34" s="125">
        <v>888441.51</v>
      </c>
      <c r="Z34" s="125">
        <v>9064718.9800000004</v>
      </c>
      <c r="AA34" s="127">
        <v>11546329.289999999</v>
      </c>
      <c r="AB34" s="125">
        <v>10305524.135</v>
      </c>
      <c r="AC34" s="125">
        <v>-159023.31</v>
      </c>
      <c r="AD34" s="127">
        <v>-118157.49</v>
      </c>
      <c r="AE34" s="125">
        <v>-138590.39999999999</v>
      </c>
      <c r="AF34" s="125">
        <v>159835.64000000001</v>
      </c>
      <c r="AG34" s="125">
        <v>570290.01</v>
      </c>
      <c r="AH34" s="125">
        <v>365062.82500000001</v>
      </c>
      <c r="AI34" s="125">
        <v>1073933.6299999999</v>
      </c>
      <c r="AJ34" s="127">
        <v>1571024.7</v>
      </c>
      <c r="AK34" s="125">
        <v>1322479.165</v>
      </c>
      <c r="AL34" s="125">
        <v>3701303.15</v>
      </c>
      <c r="AM34" s="127">
        <v>4001303.15</v>
      </c>
      <c r="AN34" s="125">
        <v>3851303.15</v>
      </c>
      <c r="AO34" s="125">
        <v>2828057.62</v>
      </c>
      <c r="AP34" s="127">
        <v>3362825.95</v>
      </c>
      <c r="AQ34" s="132">
        <v>3095441.7850000001</v>
      </c>
      <c r="AR34" s="147">
        <v>-2.7174897594012339E-2</v>
      </c>
      <c r="AS34" s="128">
        <v>0.17522589034008057</v>
      </c>
      <c r="AT34" s="152">
        <v>8.6210220689566117E-2</v>
      </c>
      <c r="AU34" s="147">
        <v>-1.7543104243039644E-2</v>
      </c>
      <c r="AV34" s="128">
        <v>-1.0233337975414697E-2</v>
      </c>
      <c r="AW34" s="152">
        <v>-1.3448166069430102E-2</v>
      </c>
      <c r="AX34" s="147">
        <v>1.7632718714463667E-2</v>
      </c>
      <c r="AY34" s="128">
        <v>4.9391455559293168E-2</v>
      </c>
      <c r="AZ34" s="152">
        <v>3.5423993987861349E-2</v>
      </c>
      <c r="BA34" s="142">
        <v>247.45014516129032</v>
      </c>
      <c r="BB34" s="129">
        <v>360.40942876806605</v>
      </c>
      <c r="BC34" s="150">
        <v>304.05314748821701</v>
      </c>
      <c r="BD34" s="147">
        <v>0.40831967964659394</v>
      </c>
      <c r="BE34" s="128">
        <v>0.34654330822397672</v>
      </c>
      <c r="BF34" s="152">
        <v>0.37371249628343139</v>
      </c>
      <c r="BG34" s="147">
        <v>0.42527997002529039</v>
      </c>
      <c r="BH34" s="128">
        <v>0.44577992319383075</v>
      </c>
      <c r="BI34" s="152">
        <v>0.43617542345866844</v>
      </c>
    </row>
    <row r="35" spans="1:61">
      <c r="A35" s="37">
        <v>0</v>
      </c>
      <c r="B35" s="125">
        <v>53</v>
      </c>
      <c r="C35" s="132">
        <v>26</v>
      </c>
      <c r="D35" s="135" t="s">
        <v>103</v>
      </c>
      <c r="E35" s="137" t="s">
        <v>104</v>
      </c>
      <c r="F35" s="135" t="s">
        <v>59</v>
      </c>
      <c r="G35" s="133" t="s">
        <v>60</v>
      </c>
      <c r="H35" s="125">
        <v>3</v>
      </c>
      <c r="I35" s="126" t="s">
        <v>57</v>
      </c>
      <c r="J35" s="138" t="s">
        <v>351</v>
      </c>
      <c r="K35" s="142">
        <v>3588</v>
      </c>
      <c r="L35" s="129">
        <v>3588</v>
      </c>
      <c r="M35" s="129">
        <v>3653</v>
      </c>
      <c r="N35" s="129">
        <v>3653</v>
      </c>
      <c r="O35" s="150">
        <v>3620.5</v>
      </c>
      <c r="P35" s="145">
        <v>3620.5</v>
      </c>
      <c r="Q35" s="142">
        <v>4839409.8099999996</v>
      </c>
      <c r="R35" s="129">
        <v>4839409.8099999996</v>
      </c>
      <c r="S35" s="129">
        <v>4827393.38</v>
      </c>
      <c r="T35" s="129">
        <v>4827393.38</v>
      </c>
      <c r="U35" s="150">
        <v>4833401.5949999997</v>
      </c>
      <c r="V35" s="146">
        <v>4833401.5949999997</v>
      </c>
      <c r="W35" s="125">
        <v>695891.89</v>
      </c>
      <c r="X35" s="127">
        <v>997107.25</v>
      </c>
      <c r="Y35" s="125">
        <v>846499.57000000007</v>
      </c>
      <c r="Z35" s="125">
        <v>8763685.6600000001</v>
      </c>
      <c r="AA35" s="127">
        <v>9233635.9399999995</v>
      </c>
      <c r="AB35" s="125">
        <v>8998660.8000000007</v>
      </c>
      <c r="AC35" s="125">
        <v>192688.84</v>
      </c>
      <c r="AD35" s="127">
        <v>155323.51999999999</v>
      </c>
      <c r="AE35" s="125">
        <v>174006.18</v>
      </c>
      <c r="AF35" s="125">
        <v>1001098.2799999999</v>
      </c>
      <c r="AG35" s="125">
        <v>995038.77</v>
      </c>
      <c r="AH35" s="125">
        <v>998068.52499999991</v>
      </c>
      <c r="AI35" s="125">
        <v>8842191.9399999995</v>
      </c>
      <c r="AJ35" s="127">
        <v>8253660.9400000004</v>
      </c>
      <c r="AK35" s="125">
        <v>8547926.4399999995</v>
      </c>
      <c r="AL35" s="125">
        <v>13000000</v>
      </c>
      <c r="AM35" s="127">
        <v>12000000</v>
      </c>
      <c r="AN35" s="125">
        <v>12500000</v>
      </c>
      <c r="AO35" s="125">
        <v>2552814.06</v>
      </c>
      <c r="AP35" s="127">
        <v>2707906.06</v>
      </c>
      <c r="AQ35" s="132">
        <v>2630360.06</v>
      </c>
      <c r="AR35" s="147">
        <v>7.9406304264911298E-2</v>
      </c>
      <c r="AS35" s="128">
        <v>0.1079864158040435</v>
      </c>
      <c r="AT35" s="152">
        <v>9.4069505320169416E-2</v>
      </c>
      <c r="AU35" s="147">
        <v>2.1987192087398532E-2</v>
      </c>
      <c r="AV35" s="128">
        <v>1.6821490581748016E-2</v>
      </c>
      <c r="AW35" s="152">
        <v>1.9336897330322751E-2</v>
      </c>
      <c r="AX35" s="147">
        <v>0.11423256365404598</v>
      </c>
      <c r="AY35" s="128">
        <v>0.10776240004108285</v>
      </c>
      <c r="AZ35" s="152">
        <v>0.11091300663316478</v>
      </c>
      <c r="BA35" s="142">
        <v>2464.3790245261985</v>
      </c>
      <c r="BB35" s="129">
        <v>2259.4199124007664</v>
      </c>
      <c r="BC35" s="150">
        <v>2360.9795442618424</v>
      </c>
      <c r="BD35" s="147">
        <v>1.4833941453806092</v>
      </c>
      <c r="BE35" s="128">
        <v>1.2995963971263091</v>
      </c>
      <c r="BF35" s="152">
        <v>1.3890955863121319</v>
      </c>
      <c r="BG35" s="147">
        <v>0.52750524552083766</v>
      </c>
      <c r="BH35" s="128">
        <v>0.5609458038408297</v>
      </c>
      <c r="BI35" s="152">
        <v>0.54420474034705157</v>
      </c>
    </row>
    <row r="36" spans="1:61">
      <c r="A36" s="37">
        <v>1</v>
      </c>
      <c r="B36" s="125">
        <v>55</v>
      </c>
      <c r="C36" s="132">
        <v>27</v>
      </c>
      <c r="D36" s="135" t="s">
        <v>105</v>
      </c>
      <c r="E36" s="137" t="s">
        <v>106</v>
      </c>
      <c r="F36" s="135" t="s">
        <v>68</v>
      </c>
      <c r="G36" s="133" t="s">
        <v>69</v>
      </c>
      <c r="H36" s="125">
        <v>1</v>
      </c>
      <c r="I36" s="126" t="s">
        <v>57</v>
      </c>
      <c r="J36" s="138" t="s">
        <v>351</v>
      </c>
      <c r="K36" s="142">
        <v>2934</v>
      </c>
      <c r="L36" s="129">
        <v>2934</v>
      </c>
      <c r="M36" s="129">
        <v>3020</v>
      </c>
      <c r="N36" s="129">
        <v>3020</v>
      </c>
      <c r="O36" s="150">
        <v>2977</v>
      </c>
      <c r="P36" s="145">
        <v>2977</v>
      </c>
      <c r="Q36" s="142">
        <v>7582569.9500000002</v>
      </c>
      <c r="R36" s="129">
        <v>7582569.9500000002</v>
      </c>
      <c r="S36" s="129">
        <v>7325411.1500000004</v>
      </c>
      <c r="T36" s="129">
        <v>7325411.1500000004</v>
      </c>
      <c r="U36" s="150">
        <v>7453990.5499999998</v>
      </c>
      <c r="V36" s="146">
        <v>7453990.5500000007</v>
      </c>
      <c r="W36" s="125">
        <v>183714.84</v>
      </c>
      <c r="X36" s="127">
        <v>-60179.91</v>
      </c>
      <c r="Y36" s="125">
        <v>61767.464999999997</v>
      </c>
      <c r="Z36" s="125">
        <v>4615360.95</v>
      </c>
      <c r="AA36" s="127">
        <v>4117059.91</v>
      </c>
      <c r="AB36" s="125">
        <v>4366210.43</v>
      </c>
      <c r="AC36" s="125">
        <v>-16572.400000000001</v>
      </c>
      <c r="AD36" s="127">
        <v>-15414.18</v>
      </c>
      <c r="AE36" s="125">
        <v>-15993.29</v>
      </c>
      <c r="AF36" s="125">
        <v>131827.6</v>
      </c>
      <c r="AG36" s="125">
        <v>285785.82</v>
      </c>
      <c r="AH36" s="125">
        <v>208806.71000000002</v>
      </c>
      <c r="AI36" s="125">
        <v>2316324.21</v>
      </c>
      <c r="AJ36" s="127">
        <v>2376504.12</v>
      </c>
      <c r="AK36" s="125">
        <v>2346414.165</v>
      </c>
      <c r="AL36" s="125">
        <v>2700000</v>
      </c>
      <c r="AM36" s="127">
        <v>2929234.77</v>
      </c>
      <c r="AN36" s="125">
        <v>2814617.3849999998</v>
      </c>
      <c r="AO36" s="125">
        <v>1448625.89</v>
      </c>
      <c r="AP36" s="127">
        <v>1087245.98</v>
      </c>
      <c r="AQ36" s="132">
        <v>1267935.9350000001</v>
      </c>
      <c r="AR36" s="147">
        <v>3.9805086100578979E-2</v>
      </c>
      <c r="AS36" s="128">
        <v>-1.4617205315333875E-2</v>
      </c>
      <c r="AT36" s="152">
        <v>1.4146699063242354E-2</v>
      </c>
      <c r="AU36" s="147">
        <v>-3.5907050780069542E-3</v>
      </c>
      <c r="AV36" s="128">
        <v>-3.7439775803505371E-3</v>
      </c>
      <c r="AW36" s="152">
        <v>-3.6629682092532592E-3</v>
      </c>
      <c r="AX36" s="147">
        <v>2.8562793122388401E-2</v>
      </c>
      <c r="AY36" s="128">
        <v>6.9415025830896884E-2</v>
      </c>
      <c r="AZ36" s="152">
        <v>4.7823327195890566E-2</v>
      </c>
      <c r="BA36" s="142">
        <v>789.47655419222906</v>
      </c>
      <c r="BB36" s="129">
        <v>786.92189403973509</v>
      </c>
      <c r="BC36" s="150">
        <v>788.18077426939874</v>
      </c>
      <c r="BD36" s="147">
        <v>0.58500299960288049</v>
      </c>
      <c r="BE36" s="128">
        <v>0.71148704027481591</v>
      </c>
      <c r="BF36" s="152">
        <v>0.64463621946869842</v>
      </c>
      <c r="BG36" s="147">
        <v>0.1910468217968764</v>
      </c>
      <c r="BH36" s="128">
        <v>0.14842115449042068</v>
      </c>
      <c r="BI36" s="152">
        <v>0.17010162898583231</v>
      </c>
    </row>
    <row r="37" spans="1:61">
      <c r="A37" s="37">
        <v>0</v>
      </c>
      <c r="B37" s="125">
        <v>54</v>
      </c>
      <c r="C37" s="132">
        <v>28</v>
      </c>
      <c r="D37" s="135" t="s">
        <v>107</v>
      </c>
      <c r="E37" s="137" t="s">
        <v>106</v>
      </c>
      <c r="F37" s="135" t="s">
        <v>63</v>
      </c>
      <c r="G37" s="133" t="s">
        <v>64</v>
      </c>
      <c r="H37" s="125">
        <v>2</v>
      </c>
      <c r="I37" s="126" t="s">
        <v>57</v>
      </c>
      <c r="J37" s="138" t="s">
        <v>351</v>
      </c>
      <c r="K37" s="142">
        <v>4189</v>
      </c>
      <c r="L37" s="129">
        <v>0</v>
      </c>
      <c r="M37" s="129">
        <v>4280</v>
      </c>
      <c r="N37" s="129">
        <v>0</v>
      </c>
      <c r="O37" s="150">
        <v>4234.5</v>
      </c>
      <c r="P37" s="145">
        <v>0</v>
      </c>
      <c r="Q37" s="142">
        <v>13007994</v>
      </c>
      <c r="R37" s="129">
        <v>0</v>
      </c>
      <c r="S37" s="129">
        <v>11686370.800000001</v>
      </c>
      <c r="T37" s="129">
        <v>0</v>
      </c>
      <c r="U37" s="150">
        <v>12347182.4</v>
      </c>
      <c r="V37" s="146">
        <v>0</v>
      </c>
      <c r="W37" s="125">
        <v>188390.1</v>
      </c>
      <c r="X37" s="127">
        <v>-370898.12</v>
      </c>
      <c r="Y37" s="125">
        <v>-91254.01</v>
      </c>
      <c r="Z37" s="125">
        <v>4353908.5</v>
      </c>
      <c r="AA37" s="127">
        <v>3610021.55</v>
      </c>
      <c r="AB37" s="125">
        <v>3981965.0249999999</v>
      </c>
      <c r="AC37" s="125">
        <v>-41169.4</v>
      </c>
      <c r="AD37" s="127">
        <v>-27365.279999999999</v>
      </c>
      <c r="AE37" s="125">
        <v>-34267.339999999997</v>
      </c>
      <c r="AF37" s="125">
        <v>37830.6</v>
      </c>
      <c r="AG37" s="125">
        <v>45334.720000000001</v>
      </c>
      <c r="AH37" s="125">
        <v>41582.660000000003</v>
      </c>
      <c r="AI37" s="125">
        <v>-1460029.62</v>
      </c>
      <c r="AJ37" s="127">
        <v>-1089131.5</v>
      </c>
      <c r="AK37" s="125">
        <v>-1274580.56</v>
      </c>
      <c r="AL37" s="125">
        <v>1892.95</v>
      </c>
      <c r="AM37" s="127">
        <v>1892.95</v>
      </c>
      <c r="AN37" s="125">
        <v>1892.95</v>
      </c>
      <c r="AO37" s="125">
        <v>2369029.62</v>
      </c>
      <c r="AP37" s="127">
        <v>1925431.5</v>
      </c>
      <c r="AQ37" s="132">
        <v>2147230.56</v>
      </c>
      <c r="AR37" s="147">
        <v>4.3269191348417176E-2</v>
      </c>
      <c r="AS37" s="128">
        <v>-0.10274124817897555</v>
      </c>
      <c r="AT37" s="152">
        <v>-2.2916828607755037E-2</v>
      </c>
      <c r="AU37" s="147">
        <v>-9.4557338538464927E-3</v>
      </c>
      <c r="AV37" s="128">
        <v>-7.5803647210914852E-3</v>
      </c>
      <c r="AW37" s="152">
        <v>-8.6056356057522126E-3</v>
      </c>
      <c r="AX37" s="147">
        <v>8.6888826441805095E-3</v>
      </c>
      <c r="AY37" s="128">
        <v>1.2558019217364507E-2</v>
      </c>
      <c r="AZ37" s="152">
        <v>1.0442748677834006E-2</v>
      </c>
      <c r="BA37" s="142">
        <v>-348.53894008116498</v>
      </c>
      <c r="BB37" s="129">
        <v>-254.469976635514</v>
      </c>
      <c r="BC37" s="150">
        <v>-300.99906954776242</v>
      </c>
      <c r="BD37" s="147">
        <v>4.3477027594861033E-4</v>
      </c>
      <c r="BE37" s="128">
        <v>5.2435975070564333E-4</v>
      </c>
      <c r="BF37" s="152">
        <v>4.7538087052886662E-4</v>
      </c>
      <c r="BG37" s="147">
        <v>0.18212105725141017</v>
      </c>
      <c r="BH37" s="128">
        <v>0.16475872047462331</v>
      </c>
      <c r="BI37" s="152">
        <v>0.17390449824406903</v>
      </c>
    </row>
    <row r="38" spans="1:61">
      <c r="A38" s="37">
        <v>1</v>
      </c>
      <c r="B38" s="125">
        <v>57</v>
      </c>
      <c r="C38" s="132">
        <v>29</v>
      </c>
      <c r="D38" s="135" t="s">
        <v>108</v>
      </c>
      <c r="E38" s="137" t="s">
        <v>109</v>
      </c>
      <c r="F38" s="135" t="s">
        <v>68</v>
      </c>
      <c r="G38" s="133" t="s">
        <v>69</v>
      </c>
      <c r="H38" s="125">
        <v>1</v>
      </c>
      <c r="I38" s="126" t="s">
        <v>57</v>
      </c>
      <c r="J38" s="138" t="s">
        <v>351</v>
      </c>
      <c r="K38" s="142">
        <v>1640</v>
      </c>
      <c r="L38" s="129">
        <v>1640</v>
      </c>
      <c r="M38" s="129">
        <v>1637</v>
      </c>
      <c r="N38" s="129">
        <v>1637</v>
      </c>
      <c r="O38" s="150">
        <v>1638.5</v>
      </c>
      <c r="P38" s="145">
        <v>1638.5</v>
      </c>
      <c r="Q38" s="142">
        <v>2291075.7000000002</v>
      </c>
      <c r="R38" s="129">
        <v>2291075.7000000002</v>
      </c>
      <c r="S38" s="129">
        <v>2479343.4</v>
      </c>
      <c r="T38" s="129">
        <v>2479343.4</v>
      </c>
      <c r="U38" s="150">
        <v>2385209.5499999998</v>
      </c>
      <c r="V38" s="146">
        <v>2385209.5499999998</v>
      </c>
      <c r="W38" s="125">
        <v>23277.93</v>
      </c>
      <c r="X38" s="127">
        <v>363449.29</v>
      </c>
      <c r="Y38" s="125">
        <v>193363.61</v>
      </c>
      <c r="Z38" s="125">
        <v>1560800.68</v>
      </c>
      <c r="AA38" s="127">
        <v>2077715.81</v>
      </c>
      <c r="AB38" s="125">
        <v>1819258.2450000001</v>
      </c>
      <c r="AC38" s="125">
        <v>3167.14</v>
      </c>
      <c r="AD38" s="127">
        <v>-1466.36</v>
      </c>
      <c r="AE38" s="125">
        <v>850.39</v>
      </c>
      <c r="AF38" s="125">
        <v>44842.14</v>
      </c>
      <c r="AG38" s="125">
        <v>36873.64</v>
      </c>
      <c r="AH38" s="125">
        <v>40857.89</v>
      </c>
      <c r="AI38" s="125">
        <v>16283.79</v>
      </c>
      <c r="AJ38" s="127">
        <v>-355934.05</v>
      </c>
      <c r="AK38" s="125">
        <v>-169825.13</v>
      </c>
      <c r="AL38" s="125">
        <v>600000</v>
      </c>
      <c r="AM38" s="127">
        <v>300000</v>
      </c>
      <c r="AN38" s="125">
        <v>450000</v>
      </c>
      <c r="AO38" s="125">
        <v>568458.21</v>
      </c>
      <c r="AP38" s="127">
        <v>723901.05</v>
      </c>
      <c r="AQ38" s="132">
        <v>646179.63</v>
      </c>
      <c r="AR38" s="147">
        <v>1.4914095245012323E-2</v>
      </c>
      <c r="AS38" s="128">
        <v>0.17492733522588924</v>
      </c>
      <c r="AT38" s="152">
        <v>0.10628705986708334</v>
      </c>
      <c r="AU38" s="147">
        <v>2.0291764608918544E-3</v>
      </c>
      <c r="AV38" s="128">
        <v>-7.0575580786479163E-4</v>
      </c>
      <c r="AW38" s="152">
        <v>4.6743776060226126E-4</v>
      </c>
      <c r="AX38" s="147">
        <v>2.8730215571151598E-2</v>
      </c>
      <c r="AY38" s="128">
        <v>1.7747200951414042E-2</v>
      </c>
      <c r="AZ38" s="152">
        <v>2.2458543261954542E-2</v>
      </c>
      <c r="BA38" s="142">
        <v>9.9291402439024381</v>
      </c>
      <c r="BB38" s="129">
        <v>-217.43069639584604</v>
      </c>
      <c r="BC38" s="150">
        <v>-103.64670735428744</v>
      </c>
      <c r="BD38" s="147">
        <v>0.38441807957182594</v>
      </c>
      <c r="BE38" s="128">
        <v>0.14438933301470136</v>
      </c>
      <c r="BF38" s="152">
        <v>0.24735355809806978</v>
      </c>
      <c r="BG38" s="147">
        <v>0.24811847552658345</v>
      </c>
      <c r="BH38" s="128">
        <v>0.29197288685383399</v>
      </c>
      <c r="BI38" s="152">
        <v>0.27091105265782622</v>
      </c>
    </row>
    <row r="39" spans="1:61">
      <c r="A39" s="37">
        <v>0</v>
      </c>
      <c r="B39" s="125">
        <v>56</v>
      </c>
      <c r="C39" s="132">
        <v>30</v>
      </c>
      <c r="D39" s="135" t="s">
        <v>110</v>
      </c>
      <c r="E39" s="137" t="s">
        <v>109</v>
      </c>
      <c r="F39" s="135" t="s">
        <v>63</v>
      </c>
      <c r="G39" s="133" t="s">
        <v>64</v>
      </c>
      <c r="H39" s="125">
        <v>2</v>
      </c>
      <c r="I39" s="126" t="s">
        <v>57</v>
      </c>
      <c r="J39" s="138" t="s">
        <v>351</v>
      </c>
      <c r="K39" s="142">
        <v>3251</v>
      </c>
      <c r="L39" s="129">
        <v>0</v>
      </c>
      <c r="M39" s="129">
        <v>3286</v>
      </c>
      <c r="N39" s="129">
        <v>0</v>
      </c>
      <c r="O39" s="150">
        <v>3268.5</v>
      </c>
      <c r="P39" s="145">
        <v>0</v>
      </c>
      <c r="Q39" s="142">
        <v>4392752.25</v>
      </c>
      <c r="R39" s="129">
        <v>0</v>
      </c>
      <c r="S39" s="129">
        <v>4677371.3</v>
      </c>
      <c r="T39" s="129">
        <v>0</v>
      </c>
      <c r="U39" s="150">
        <v>4535061.7750000004</v>
      </c>
      <c r="V39" s="146">
        <v>0</v>
      </c>
      <c r="W39" s="125">
        <v>107615.19</v>
      </c>
      <c r="X39" s="127">
        <v>566943.88</v>
      </c>
      <c r="Y39" s="125">
        <v>337279.53500000003</v>
      </c>
      <c r="Z39" s="125">
        <v>2165298.2200000002</v>
      </c>
      <c r="AA39" s="127">
        <v>2606969.48</v>
      </c>
      <c r="AB39" s="125">
        <v>2386133.85</v>
      </c>
      <c r="AC39" s="125">
        <v>5069.12</v>
      </c>
      <c r="AD39" s="127">
        <v>2424.17</v>
      </c>
      <c r="AE39" s="125">
        <v>3746.645</v>
      </c>
      <c r="AF39" s="125">
        <v>130389.12</v>
      </c>
      <c r="AG39" s="125">
        <v>117724.17</v>
      </c>
      <c r="AH39" s="125">
        <v>124056.64499999999</v>
      </c>
      <c r="AI39" s="125">
        <v>297979.68</v>
      </c>
      <c r="AJ39" s="127">
        <v>-268964.2</v>
      </c>
      <c r="AK39" s="125">
        <v>14507.739999999991</v>
      </c>
      <c r="AL39" s="125">
        <v>900000</v>
      </c>
      <c r="AM39" s="127">
        <v>400000</v>
      </c>
      <c r="AN39" s="125">
        <v>650000</v>
      </c>
      <c r="AO39" s="125">
        <v>1143211.32</v>
      </c>
      <c r="AP39" s="127">
        <v>1292842.2</v>
      </c>
      <c r="AQ39" s="132">
        <v>1218026.76</v>
      </c>
      <c r="AR39" s="147">
        <v>4.9699939253633155E-2</v>
      </c>
      <c r="AS39" s="128">
        <v>0.21747238866793331</v>
      </c>
      <c r="AT39" s="152">
        <v>0.1413497968691069</v>
      </c>
      <c r="AU39" s="147">
        <v>2.3410724459007773E-3</v>
      </c>
      <c r="AV39" s="128">
        <v>9.298804679523905E-4</v>
      </c>
      <c r="AW39" s="152">
        <v>1.570173860950843E-3</v>
      </c>
      <c r="AX39" s="147">
        <v>6.021762674334992E-2</v>
      </c>
      <c r="AY39" s="128">
        <v>4.5157479173864361E-2</v>
      </c>
      <c r="AZ39" s="152">
        <v>5.1990647968050904E-2</v>
      </c>
      <c r="BA39" s="142">
        <v>91.657852968317442</v>
      </c>
      <c r="BB39" s="129">
        <v>-81.85155203895313</v>
      </c>
      <c r="BC39" s="150">
        <v>4.4386538167355054</v>
      </c>
      <c r="BD39" s="147">
        <v>0.41564713427788247</v>
      </c>
      <c r="BE39" s="128">
        <v>0.15343486107861914</v>
      </c>
      <c r="BF39" s="152">
        <v>0.27240718285774285</v>
      </c>
      <c r="BG39" s="147">
        <v>0.26024944156593399</v>
      </c>
      <c r="BH39" s="128">
        <v>0.27640358592015135</v>
      </c>
      <c r="BI39" s="152">
        <v>0.26857997099719771</v>
      </c>
    </row>
    <row r="40" spans="1:61">
      <c r="A40" s="37">
        <v>1</v>
      </c>
      <c r="B40" s="125">
        <v>58</v>
      </c>
      <c r="C40" s="132">
        <v>31</v>
      </c>
      <c r="D40" s="135" t="s">
        <v>111</v>
      </c>
      <c r="E40" s="137" t="s">
        <v>112</v>
      </c>
      <c r="F40" s="135" t="s">
        <v>59</v>
      </c>
      <c r="G40" s="133" t="s">
        <v>60</v>
      </c>
      <c r="H40" s="125">
        <v>3</v>
      </c>
      <c r="I40" s="126" t="s">
        <v>57</v>
      </c>
      <c r="J40" s="138" t="s">
        <v>351</v>
      </c>
      <c r="K40" s="142">
        <v>3920</v>
      </c>
      <c r="L40" s="129">
        <v>3920</v>
      </c>
      <c r="M40" s="129">
        <v>4059</v>
      </c>
      <c r="N40" s="129">
        <v>4059</v>
      </c>
      <c r="O40" s="150">
        <v>3989.5</v>
      </c>
      <c r="P40" s="145">
        <v>3989.5</v>
      </c>
      <c r="Q40" s="142">
        <v>7264003.5899999999</v>
      </c>
      <c r="R40" s="129">
        <v>7264003.5899999999</v>
      </c>
      <c r="S40" s="129">
        <v>7153109.8499999996</v>
      </c>
      <c r="T40" s="129">
        <v>7153109.8499999996</v>
      </c>
      <c r="U40" s="150">
        <v>7208556.7199999997</v>
      </c>
      <c r="V40" s="146">
        <v>7208556.7199999997</v>
      </c>
      <c r="W40" s="125">
        <v>932076.47</v>
      </c>
      <c r="X40" s="127">
        <v>1481590.64</v>
      </c>
      <c r="Y40" s="125">
        <v>1206833.5549999999</v>
      </c>
      <c r="Z40" s="125">
        <v>8451897.5099999998</v>
      </c>
      <c r="AA40" s="127">
        <v>9312517.7400000002</v>
      </c>
      <c r="AB40" s="125">
        <v>8882207.625</v>
      </c>
      <c r="AC40" s="125">
        <v>130211.44</v>
      </c>
      <c r="AD40" s="127">
        <v>102054.85</v>
      </c>
      <c r="AE40" s="125">
        <v>116133.145</v>
      </c>
      <c r="AF40" s="125">
        <v>735751.1399999999</v>
      </c>
      <c r="AG40" s="125">
        <v>695768.55999999994</v>
      </c>
      <c r="AH40" s="125">
        <v>715759.84999999986</v>
      </c>
      <c r="AI40" s="125">
        <v>3717310.14</v>
      </c>
      <c r="AJ40" s="127">
        <v>3019433.21</v>
      </c>
      <c r="AK40" s="125">
        <v>3368371.6749999998</v>
      </c>
      <c r="AL40" s="125">
        <v>6500000</v>
      </c>
      <c r="AM40" s="127">
        <v>5000000</v>
      </c>
      <c r="AN40" s="125">
        <v>5750000</v>
      </c>
      <c r="AO40" s="125">
        <v>2901689.86</v>
      </c>
      <c r="AP40" s="127">
        <v>3539566.79</v>
      </c>
      <c r="AQ40" s="132">
        <v>3220628.3250000002</v>
      </c>
      <c r="AR40" s="147">
        <v>0.11028014347040987</v>
      </c>
      <c r="AS40" s="128">
        <v>0.15909667840267652</v>
      </c>
      <c r="AT40" s="152">
        <v>0.13587090123892481</v>
      </c>
      <c r="AU40" s="147">
        <v>1.5406178298534526E-2</v>
      </c>
      <c r="AV40" s="128">
        <v>1.0958889190797934E-2</v>
      </c>
      <c r="AW40" s="152">
        <v>1.3074806388575048E-2</v>
      </c>
      <c r="AX40" s="147">
        <v>8.7051592749377751E-2</v>
      </c>
      <c r="AY40" s="128">
        <v>7.4713260089854058E-2</v>
      </c>
      <c r="AZ40" s="152">
        <v>8.0583553123145982E-2</v>
      </c>
      <c r="BA40" s="142">
        <v>948.29340306122435</v>
      </c>
      <c r="BB40" s="129">
        <v>743.88598423256951</v>
      </c>
      <c r="BC40" s="150">
        <v>844.30923048001</v>
      </c>
      <c r="BD40" s="147">
        <v>0.76905807155250283</v>
      </c>
      <c r="BE40" s="128">
        <v>0.53691172887902594</v>
      </c>
      <c r="BF40" s="152">
        <v>0.64736158427730961</v>
      </c>
      <c r="BG40" s="147">
        <v>0.39946151238066779</v>
      </c>
      <c r="BH40" s="128">
        <v>0.49482908332520575</v>
      </c>
      <c r="BI40" s="152">
        <v>0.44677852309387117</v>
      </c>
    </row>
    <row r="41" spans="1:61">
      <c r="A41" s="37">
        <v>0</v>
      </c>
      <c r="B41" s="125">
        <v>60</v>
      </c>
      <c r="C41" s="132">
        <v>32</v>
      </c>
      <c r="D41" s="135" t="s">
        <v>113</v>
      </c>
      <c r="E41" s="137" t="s">
        <v>114</v>
      </c>
      <c r="F41" s="135" t="s">
        <v>68</v>
      </c>
      <c r="G41" s="133" t="s">
        <v>69</v>
      </c>
      <c r="H41" s="125">
        <v>1</v>
      </c>
      <c r="I41" s="126" t="s">
        <v>57</v>
      </c>
      <c r="J41" s="138" t="s">
        <v>351</v>
      </c>
      <c r="K41" s="142">
        <v>2503</v>
      </c>
      <c r="L41" s="129">
        <v>2503</v>
      </c>
      <c r="M41" s="129">
        <v>2536</v>
      </c>
      <c r="N41" s="129">
        <v>2536</v>
      </c>
      <c r="O41" s="150">
        <v>2519.5</v>
      </c>
      <c r="P41" s="145">
        <v>2519.5</v>
      </c>
      <c r="Q41" s="142">
        <v>4056013.05</v>
      </c>
      <c r="R41" s="129">
        <v>4056013.05</v>
      </c>
      <c r="S41" s="129">
        <v>4295536.4000000004</v>
      </c>
      <c r="T41" s="129">
        <v>4295536.4000000004</v>
      </c>
      <c r="U41" s="150">
        <v>4175774.7250000001</v>
      </c>
      <c r="V41" s="146">
        <v>4175774.7250000001</v>
      </c>
      <c r="W41" s="125">
        <v>318007.40999999997</v>
      </c>
      <c r="X41" s="127">
        <v>413938.4</v>
      </c>
      <c r="Y41" s="125">
        <v>365972.90500000003</v>
      </c>
      <c r="Z41" s="125">
        <v>3769545.12</v>
      </c>
      <c r="AA41" s="127">
        <v>3833214.7</v>
      </c>
      <c r="AB41" s="125">
        <v>3801379.91</v>
      </c>
      <c r="AC41" s="125">
        <v>-41575.519999999997</v>
      </c>
      <c r="AD41" s="127">
        <v>-44939.88</v>
      </c>
      <c r="AE41" s="125">
        <v>-43257.7</v>
      </c>
      <c r="AF41" s="125">
        <v>187324.48</v>
      </c>
      <c r="AG41" s="125">
        <v>164461.12</v>
      </c>
      <c r="AH41" s="125">
        <v>175892.8</v>
      </c>
      <c r="AI41" s="125">
        <v>770793.75</v>
      </c>
      <c r="AJ41" s="127">
        <v>2155954.65</v>
      </c>
      <c r="AK41" s="125">
        <v>1463374.2</v>
      </c>
      <c r="AL41" s="125">
        <v>1600000</v>
      </c>
      <c r="AM41" s="127">
        <v>2600000</v>
      </c>
      <c r="AN41" s="125">
        <v>2100000</v>
      </c>
      <c r="AO41" s="125">
        <v>2077550.9</v>
      </c>
      <c r="AP41" s="127">
        <v>2082088.3</v>
      </c>
      <c r="AQ41" s="132">
        <v>2079819.6</v>
      </c>
      <c r="AR41" s="147">
        <v>8.4362277112098857E-2</v>
      </c>
      <c r="AS41" s="128">
        <v>0.10798727240610864</v>
      </c>
      <c r="AT41" s="152">
        <v>9.6273698936868435E-2</v>
      </c>
      <c r="AU41" s="147">
        <v>-1.1029320163701872E-2</v>
      </c>
      <c r="AV41" s="128">
        <v>-1.1723809782947977E-2</v>
      </c>
      <c r="AW41" s="152">
        <v>-1.1379472987218475E-2</v>
      </c>
      <c r="AX41" s="147">
        <v>4.9694186973944489E-2</v>
      </c>
      <c r="AY41" s="128">
        <v>4.2904228662172243E-2</v>
      </c>
      <c r="AZ41" s="152">
        <v>4.627077644549344E-2</v>
      </c>
      <c r="BA41" s="142">
        <v>307.94796244506591</v>
      </c>
      <c r="BB41" s="129">
        <v>850.13984621451095</v>
      </c>
      <c r="BC41" s="150">
        <v>580.8192895415757</v>
      </c>
      <c r="BD41" s="147">
        <v>0.42445439676817026</v>
      </c>
      <c r="BE41" s="128">
        <v>0.67828186091428688</v>
      </c>
      <c r="BF41" s="152">
        <v>0.55243097236234928</v>
      </c>
      <c r="BG41" s="147">
        <v>0.5122150432923287</v>
      </c>
      <c r="BH41" s="128">
        <v>0.48470973264247047</v>
      </c>
      <c r="BI41" s="152">
        <v>0.49806796031124501</v>
      </c>
    </row>
    <row r="42" spans="1:61">
      <c r="A42" s="37">
        <v>1</v>
      </c>
      <c r="B42" s="125">
        <v>62</v>
      </c>
      <c r="C42" s="132">
        <v>34</v>
      </c>
      <c r="D42" s="135" t="s">
        <v>115</v>
      </c>
      <c r="E42" s="137" t="s">
        <v>116</v>
      </c>
      <c r="F42" s="135" t="s">
        <v>59</v>
      </c>
      <c r="G42" s="133" t="s">
        <v>60</v>
      </c>
      <c r="H42" s="125">
        <v>3</v>
      </c>
      <c r="I42" s="126" t="s">
        <v>57</v>
      </c>
      <c r="J42" s="138" t="s">
        <v>351</v>
      </c>
      <c r="K42" s="142">
        <v>2616</v>
      </c>
      <c r="L42" s="129">
        <v>2616</v>
      </c>
      <c r="M42" s="129">
        <v>2641</v>
      </c>
      <c r="N42" s="129">
        <v>2641</v>
      </c>
      <c r="O42" s="150">
        <v>2628.5</v>
      </c>
      <c r="P42" s="145">
        <v>2628.5</v>
      </c>
      <c r="Q42" s="142">
        <v>3561013.69</v>
      </c>
      <c r="R42" s="129">
        <v>3561013.69</v>
      </c>
      <c r="S42" s="129">
        <v>3893397.98</v>
      </c>
      <c r="T42" s="129">
        <v>3893397.98</v>
      </c>
      <c r="U42" s="150">
        <v>3727205.835</v>
      </c>
      <c r="V42" s="146">
        <v>3727205.835</v>
      </c>
      <c r="W42" s="125">
        <v>-313208.34000000003</v>
      </c>
      <c r="X42" s="127">
        <v>1317953.58</v>
      </c>
      <c r="Y42" s="125">
        <v>502372.62</v>
      </c>
      <c r="Z42" s="125">
        <v>4833362.58</v>
      </c>
      <c r="AA42" s="127">
        <v>6622490.0099999998</v>
      </c>
      <c r="AB42" s="125">
        <v>5727926.2949999999</v>
      </c>
      <c r="AC42" s="125">
        <v>-39557.49</v>
      </c>
      <c r="AD42" s="127">
        <v>-59206.17</v>
      </c>
      <c r="AE42" s="125">
        <v>-49381.83</v>
      </c>
      <c r="AF42" s="125">
        <v>261029.71000000002</v>
      </c>
      <c r="AG42" s="125">
        <v>243251</v>
      </c>
      <c r="AH42" s="125">
        <v>252140.35500000001</v>
      </c>
      <c r="AI42" s="125">
        <v>1539645.67</v>
      </c>
      <c r="AJ42" s="127">
        <v>450399.26</v>
      </c>
      <c r="AK42" s="125">
        <v>995022.46499999997</v>
      </c>
      <c r="AL42" s="125">
        <v>2800000</v>
      </c>
      <c r="AM42" s="127">
        <v>2050000</v>
      </c>
      <c r="AN42" s="125">
        <v>2425000</v>
      </c>
      <c r="AO42" s="125">
        <v>1694904.33</v>
      </c>
      <c r="AP42" s="127">
        <v>2410400.7400000002</v>
      </c>
      <c r="AQ42" s="132">
        <v>2052652.5350000001</v>
      </c>
      <c r="AR42" s="147">
        <v>-6.4801333402138436E-2</v>
      </c>
      <c r="AS42" s="128">
        <v>0.19901178831676336</v>
      </c>
      <c r="AT42" s="152">
        <v>8.7705845733128451E-2</v>
      </c>
      <c r="AU42" s="147">
        <v>-8.1842587526301403E-3</v>
      </c>
      <c r="AV42" s="128">
        <v>-8.9401675065720488E-3</v>
      </c>
      <c r="AW42" s="152">
        <v>-8.6212404728577257E-3</v>
      </c>
      <c r="AX42" s="147">
        <v>5.4005820105472002E-2</v>
      </c>
      <c r="AY42" s="128">
        <v>3.6731048236039544E-2</v>
      </c>
      <c r="AZ42" s="152">
        <v>4.4019483145252308E-2</v>
      </c>
      <c r="BA42" s="142">
        <v>588.54956804281335</v>
      </c>
      <c r="BB42" s="129">
        <v>170.5411813706929</v>
      </c>
      <c r="BC42" s="150">
        <v>378.55144188700774</v>
      </c>
      <c r="BD42" s="147">
        <v>0.57930683942192474</v>
      </c>
      <c r="BE42" s="128">
        <v>0.30955124083305335</v>
      </c>
      <c r="BF42" s="152">
        <v>0.42336438618576883</v>
      </c>
      <c r="BG42" s="147">
        <v>0.4759611946338797</v>
      </c>
      <c r="BH42" s="128">
        <v>0.61909949930163577</v>
      </c>
      <c r="BI42" s="152">
        <v>0.55072153936998758</v>
      </c>
    </row>
    <row r="43" spans="1:61">
      <c r="A43" s="37">
        <v>0</v>
      </c>
      <c r="B43" s="125">
        <v>63</v>
      </c>
      <c r="C43" s="132">
        <v>35</v>
      </c>
      <c r="D43" s="135" t="s">
        <v>117</v>
      </c>
      <c r="E43" s="137" t="s">
        <v>118</v>
      </c>
      <c r="F43" s="135" t="s">
        <v>68</v>
      </c>
      <c r="G43" s="133" t="s">
        <v>69</v>
      </c>
      <c r="H43" s="125">
        <v>1</v>
      </c>
      <c r="I43" s="126" t="s">
        <v>57</v>
      </c>
      <c r="J43" s="138" t="s">
        <v>351</v>
      </c>
      <c r="K43" s="142">
        <v>1169</v>
      </c>
      <c r="L43" s="129">
        <v>1169</v>
      </c>
      <c r="M43" s="129">
        <v>1177</v>
      </c>
      <c r="N43" s="129">
        <v>1177</v>
      </c>
      <c r="O43" s="150">
        <v>1173</v>
      </c>
      <c r="P43" s="145">
        <v>1173</v>
      </c>
      <c r="Q43" s="142">
        <v>3012935.07</v>
      </c>
      <c r="R43" s="129">
        <v>3012935.07</v>
      </c>
      <c r="S43" s="129">
        <v>3402561.87</v>
      </c>
      <c r="T43" s="129">
        <v>3402561.87</v>
      </c>
      <c r="U43" s="150">
        <v>3207748.47</v>
      </c>
      <c r="V43" s="146">
        <v>3207748.4699999997</v>
      </c>
      <c r="W43" s="125">
        <v>458661.41</v>
      </c>
      <c r="X43" s="127">
        <v>569248.64</v>
      </c>
      <c r="Y43" s="125">
        <v>513955.02500000002</v>
      </c>
      <c r="Z43" s="125">
        <v>1999995.99</v>
      </c>
      <c r="AA43" s="127">
        <v>2218694.11</v>
      </c>
      <c r="AB43" s="125">
        <v>2109345.0499999998</v>
      </c>
      <c r="AC43" s="125">
        <v>69658.83</v>
      </c>
      <c r="AD43" s="127">
        <v>64203.46</v>
      </c>
      <c r="AE43" s="125">
        <v>66931.145000000004</v>
      </c>
      <c r="AF43" s="125">
        <v>219658.83000000002</v>
      </c>
      <c r="AG43" s="125">
        <v>214203.46</v>
      </c>
      <c r="AH43" s="125">
        <v>216931.14500000002</v>
      </c>
      <c r="AI43" s="125">
        <v>1534609.26</v>
      </c>
      <c r="AJ43" s="127">
        <v>965360.62</v>
      </c>
      <c r="AK43" s="125">
        <v>1249984.94</v>
      </c>
      <c r="AL43" s="125">
        <v>2000000</v>
      </c>
      <c r="AM43" s="127">
        <v>1900000</v>
      </c>
      <c r="AN43" s="125">
        <v>1950000</v>
      </c>
      <c r="AO43" s="125">
        <v>716236.94</v>
      </c>
      <c r="AP43" s="127">
        <v>1135485.58</v>
      </c>
      <c r="AQ43" s="132">
        <v>925861.26</v>
      </c>
      <c r="AR43" s="147">
        <v>0.22933116480898544</v>
      </c>
      <c r="AS43" s="128">
        <v>0.25656923026671757</v>
      </c>
      <c r="AT43" s="152">
        <v>0.24365621214983299</v>
      </c>
      <c r="AU43" s="147">
        <v>3.482948483311709E-2</v>
      </c>
      <c r="AV43" s="128">
        <v>2.8937499635765473E-2</v>
      </c>
      <c r="AW43" s="152">
        <v>3.1730771122533988E-2</v>
      </c>
      <c r="AX43" s="147">
        <v>0.1098296352084186</v>
      </c>
      <c r="AY43" s="128">
        <v>9.6544836457874761E-2</v>
      </c>
      <c r="AZ43" s="152">
        <v>0.10284289192040916</v>
      </c>
      <c r="BA43" s="142">
        <v>1312.753857998289</v>
      </c>
      <c r="BB43" s="129">
        <v>820.18744265080704</v>
      </c>
      <c r="BC43" s="150">
        <v>1065.630809889173</v>
      </c>
      <c r="BD43" s="147">
        <v>1.0000020050040201</v>
      </c>
      <c r="BE43" s="128">
        <v>0.85635959974671771</v>
      </c>
      <c r="BF43" s="152">
        <v>0.92445757037237708</v>
      </c>
      <c r="BG43" s="147">
        <v>0.23772066883605295</v>
      </c>
      <c r="BH43" s="128">
        <v>0.33371489582935931</v>
      </c>
      <c r="BI43" s="152">
        <v>0.28863274931279137</v>
      </c>
    </row>
    <row r="44" spans="1:61">
      <c r="A44" s="37">
        <v>1</v>
      </c>
      <c r="B44" s="125">
        <v>4</v>
      </c>
      <c r="C44" s="132">
        <v>36</v>
      </c>
      <c r="D44" s="135" t="s">
        <v>119</v>
      </c>
      <c r="E44" s="137" t="s">
        <v>120</v>
      </c>
      <c r="F44" s="135" t="s">
        <v>68</v>
      </c>
      <c r="G44" s="133" t="s">
        <v>69</v>
      </c>
      <c r="H44" s="125">
        <v>1</v>
      </c>
      <c r="I44" s="126" t="s">
        <v>57</v>
      </c>
      <c r="J44" s="138" t="s">
        <v>351</v>
      </c>
      <c r="K44" s="142">
        <v>23577</v>
      </c>
      <c r="L44" s="129">
        <v>23577</v>
      </c>
      <c r="M44" s="129">
        <v>23948</v>
      </c>
      <c r="N44" s="129">
        <v>23948</v>
      </c>
      <c r="O44" s="150">
        <v>23762.5</v>
      </c>
      <c r="P44" s="145">
        <v>23762.5</v>
      </c>
      <c r="Q44" s="142">
        <v>52918570.130000003</v>
      </c>
      <c r="R44" s="129">
        <v>52918570.130000003</v>
      </c>
      <c r="S44" s="129">
        <v>54327304.270000003</v>
      </c>
      <c r="T44" s="129">
        <v>54327304.270000003</v>
      </c>
      <c r="U44" s="150">
        <v>53622937.200000003</v>
      </c>
      <c r="V44" s="146">
        <v>53622937.200000003</v>
      </c>
      <c r="W44" s="125">
        <v>2347785.5</v>
      </c>
      <c r="X44" s="127">
        <v>3446551.09</v>
      </c>
      <c r="Y44" s="125">
        <v>2897168.2949999999</v>
      </c>
      <c r="Z44" s="125">
        <v>30691465.809999999</v>
      </c>
      <c r="AA44" s="127">
        <v>31307380.84</v>
      </c>
      <c r="AB44" s="125">
        <v>30999423.324999999</v>
      </c>
      <c r="AC44" s="125">
        <v>140344.81</v>
      </c>
      <c r="AD44" s="127">
        <v>210026.97</v>
      </c>
      <c r="AE44" s="125">
        <v>175185.89</v>
      </c>
      <c r="AF44" s="125">
        <v>1804930.24</v>
      </c>
      <c r="AG44" s="125">
        <v>2416346.29</v>
      </c>
      <c r="AH44" s="125">
        <v>2110638.2650000001</v>
      </c>
      <c r="AI44" s="125">
        <v>8916268.5899999999</v>
      </c>
      <c r="AJ44" s="127">
        <v>14945660.289999999</v>
      </c>
      <c r="AK44" s="125">
        <v>11930964.439999999</v>
      </c>
      <c r="AL44" s="125">
        <v>29500000</v>
      </c>
      <c r="AM44" s="127">
        <v>35000000</v>
      </c>
      <c r="AN44" s="125">
        <v>32250000</v>
      </c>
      <c r="AO44" s="125">
        <v>6343745.4100000001</v>
      </c>
      <c r="AP44" s="127">
        <v>7358977.1799999997</v>
      </c>
      <c r="AQ44" s="132">
        <v>6851361.2949999999</v>
      </c>
      <c r="AR44" s="147">
        <v>7.6496362687084055E-2</v>
      </c>
      <c r="AS44" s="128">
        <v>0.11008749366847385</v>
      </c>
      <c r="AT44" s="152">
        <v>9.3458780333617708E-2</v>
      </c>
      <c r="AU44" s="147">
        <v>4.5727633495521213E-3</v>
      </c>
      <c r="AV44" s="128">
        <v>6.7085448978746317E-3</v>
      </c>
      <c r="AW44" s="152">
        <v>5.6512628690972601E-3</v>
      </c>
      <c r="AX44" s="147">
        <v>5.8808864039719841E-2</v>
      </c>
      <c r="AY44" s="128">
        <v>7.7181361875942864E-2</v>
      </c>
      <c r="AZ44" s="152">
        <v>6.8086371893822967E-2</v>
      </c>
      <c r="BA44" s="142">
        <v>378.1765529965644</v>
      </c>
      <c r="BB44" s="129">
        <v>624.0880361616837</v>
      </c>
      <c r="BC44" s="150">
        <v>502.0921384534455</v>
      </c>
      <c r="BD44" s="147">
        <v>0.96117924711136504</v>
      </c>
      <c r="BE44" s="128">
        <v>1.11794723994548</v>
      </c>
      <c r="BF44" s="152">
        <v>1.0403419335220812</v>
      </c>
      <c r="BG44" s="147">
        <v>0.11987749091511593</v>
      </c>
      <c r="BH44" s="128">
        <v>0.13545632861565873</v>
      </c>
      <c r="BI44" s="152">
        <v>0.12776922810934721</v>
      </c>
    </row>
    <row r="45" spans="1:61">
      <c r="A45" s="37">
        <v>0</v>
      </c>
      <c r="B45" s="125">
        <v>20</v>
      </c>
      <c r="C45" s="132">
        <v>37</v>
      </c>
      <c r="D45" s="135" t="s">
        <v>121</v>
      </c>
      <c r="E45" s="137" t="s">
        <v>120</v>
      </c>
      <c r="F45" s="135" t="s">
        <v>63</v>
      </c>
      <c r="G45" s="133" t="s">
        <v>64</v>
      </c>
      <c r="H45" s="125">
        <v>2</v>
      </c>
      <c r="I45" s="126" t="s">
        <v>57</v>
      </c>
      <c r="J45" s="138" t="s">
        <v>351</v>
      </c>
      <c r="K45" s="142">
        <v>30315</v>
      </c>
      <c r="L45" s="129">
        <v>0</v>
      </c>
      <c r="M45" s="129">
        <v>30799</v>
      </c>
      <c r="N45" s="129">
        <v>0</v>
      </c>
      <c r="O45" s="150">
        <v>30557</v>
      </c>
      <c r="P45" s="145">
        <v>0</v>
      </c>
      <c r="Q45" s="142">
        <v>64745585.5</v>
      </c>
      <c r="R45" s="129">
        <v>0</v>
      </c>
      <c r="S45" s="129">
        <v>66581022.850000001</v>
      </c>
      <c r="T45" s="129">
        <v>0</v>
      </c>
      <c r="U45" s="150">
        <v>65663304.174999997</v>
      </c>
      <c r="V45" s="146">
        <v>0</v>
      </c>
      <c r="W45" s="125">
        <v>2891352.72</v>
      </c>
      <c r="X45" s="127">
        <v>4389223.17</v>
      </c>
      <c r="Y45" s="125">
        <v>3640287.9450000003</v>
      </c>
      <c r="Z45" s="125">
        <v>24587037.809999999</v>
      </c>
      <c r="AA45" s="127">
        <v>25344883.890000001</v>
      </c>
      <c r="AB45" s="125">
        <v>24965960.850000001</v>
      </c>
      <c r="AC45" s="125">
        <v>216566.38</v>
      </c>
      <c r="AD45" s="127">
        <v>88847.15</v>
      </c>
      <c r="AE45" s="125">
        <v>152706.76500000001</v>
      </c>
      <c r="AF45" s="125">
        <v>1713221.08</v>
      </c>
      <c r="AG45" s="125">
        <v>1568530.65</v>
      </c>
      <c r="AH45" s="125">
        <v>1640875.865</v>
      </c>
      <c r="AI45" s="125">
        <v>7706105.4500000002</v>
      </c>
      <c r="AJ45" s="127">
        <v>3693826.73</v>
      </c>
      <c r="AK45" s="125">
        <v>5699966.0899999999</v>
      </c>
      <c r="AL45" s="125">
        <v>11500000</v>
      </c>
      <c r="AM45" s="127">
        <v>7500000</v>
      </c>
      <c r="AN45" s="125">
        <v>9500000</v>
      </c>
      <c r="AO45" s="125">
        <v>5915055.5499999998</v>
      </c>
      <c r="AP45" s="127">
        <v>8287595.2199999997</v>
      </c>
      <c r="AQ45" s="132">
        <v>7101325.3849999998</v>
      </c>
      <c r="AR45" s="147">
        <v>0.11759662722867877</v>
      </c>
      <c r="AS45" s="128">
        <v>0.17317984919756521</v>
      </c>
      <c r="AT45" s="152">
        <v>0.1458100478035477</v>
      </c>
      <c r="AU45" s="147">
        <v>8.8081525588218062E-3</v>
      </c>
      <c r="AV45" s="128">
        <v>3.5055260219619805E-3</v>
      </c>
      <c r="AW45" s="152">
        <v>6.116598752897588E-3</v>
      </c>
      <c r="AX45" s="147">
        <v>6.967984892036086E-2</v>
      </c>
      <c r="AY45" s="128">
        <v>6.1887466393912918E-2</v>
      </c>
      <c r="AZ45" s="152">
        <v>6.5724522875713787E-2</v>
      </c>
      <c r="BA45" s="142">
        <v>254.20107042718126</v>
      </c>
      <c r="BB45" s="129">
        <v>119.93333322510472</v>
      </c>
      <c r="BC45" s="150">
        <v>186.53552672055503</v>
      </c>
      <c r="BD45" s="147">
        <v>0.46772612824968851</v>
      </c>
      <c r="BE45" s="128">
        <v>0.29591770996272654</v>
      </c>
      <c r="BF45" s="152">
        <v>0.38051810050803631</v>
      </c>
      <c r="BG45" s="147">
        <v>9.13584378660071E-2</v>
      </c>
      <c r="BH45" s="128">
        <v>0.12447383451394366</v>
      </c>
      <c r="BI45" s="152">
        <v>0.10814754868372416</v>
      </c>
    </row>
    <row r="46" spans="1:61">
      <c r="A46" s="37">
        <v>1</v>
      </c>
      <c r="B46" s="125">
        <v>146</v>
      </c>
      <c r="C46" s="132">
        <v>38</v>
      </c>
      <c r="D46" s="135" t="s">
        <v>122</v>
      </c>
      <c r="E46" s="137" t="s">
        <v>123</v>
      </c>
      <c r="F46" s="135" t="s">
        <v>68</v>
      </c>
      <c r="G46" s="133" t="s">
        <v>69</v>
      </c>
      <c r="H46" s="125">
        <v>1</v>
      </c>
      <c r="I46" s="126" t="s">
        <v>57</v>
      </c>
      <c r="J46" s="138" t="s">
        <v>351</v>
      </c>
      <c r="K46" s="142">
        <v>1285</v>
      </c>
      <c r="L46" s="129">
        <v>1285</v>
      </c>
      <c r="M46" s="129">
        <v>1258</v>
      </c>
      <c r="N46" s="129">
        <v>1258</v>
      </c>
      <c r="O46" s="150">
        <v>1271.5</v>
      </c>
      <c r="P46" s="145">
        <v>1271.5</v>
      </c>
      <c r="Q46" s="142">
        <v>2220456.4</v>
      </c>
      <c r="R46" s="129">
        <v>2220456.4</v>
      </c>
      <c r="S46" s="129">
        <v>2233111.5</v>
      </c>
      <c r="T46" s="129">
        <v>2233111.5</v>
      </c>
      <c r="U46" s="150">
        <v>2226783.9500000002</v>
      </c>
      <c r="V46" s="146">
        <v>2226783.9500000002</v>
      </c>
      <c r="W46" s="125">
        <v>822785.41</v>
      </c>
      <c r="X46" s="127">
        <v>674963.38</v>
      </c>
      <c r="Y46" s="125">
        <v>748874.39500000002</v>
      </c>
      <c r="Z46" s="125">
        <v>2716417.05</v>
      </c>
      <c r="AA46" s="127">
        <v>2739013.85</v>
      </c>
      <c r="AB46" s="125">
        <v>2727715.45</v>
      </c>
      <c r="AC46" s="125">
        <v>79940.649999999994</v>
      </c>
      <c r="AD46" s="127">
        <v>69203.600000000006</v>
      </c>
      <c r="AE46" s="125">
        <v>74572.125</v>
      </c>
      <c r="AF46" s="125">
        <v>418407.05000000005</v>
      </c>
      <c r="AG46" s="125">
        <v>400089.75</v>
      </c>
      <c r="AH46" s="125">
        <v>409248.4</v>
      </c>
      <c r="AI46" s="125">
        <v>2684802.09</v>
      </c>
      <c r="AJ46" s="127">
        <v>2117174.86</v>
      </c>
      <c r="AK46" s="125">
        <v>2400988.4749999996</v>
      </c>
      <c r="AL46" s="125">
        <v>3800000</v>
      </c>
      <c r="AM46" s="127">
        <v>3200000</v>
      </c>
      <c r="AN46" s="125">
        <v>3500000</v>
      </c>
      <c r="AO46" s="125">
        <v>1572697.91</v>
      </c>
      <c r="AP46" s="127">
        <v>1916775.14</v>
      </c>
      <c r="AQ46" s="132">
        <v>1744736.5249999999</v>
      </c>
      <c r="AR46" s="147">
        <v>0.3028936259989975</v>
      </c>
      <c r="AS46" s="128">
        <v>0.24642569076457937</v>
      </c>
      <c r="AT46" s="152">
        <v>0.27454271119078788</v>
      </c>
      <c r="AU46" s="147">
        <v>2.9428710145962308E-2</v>
      </c>
      <c r="AV46" s="128">
        <v>2.5265881733310697E-2</v>
      </c>
      <c r="AW46" s="152">
        <v>2.7338674567393015E-2</v>
      </c>
      <c r="AX46" s="147">
        <v>0.15402901774600483</v>
      </c>
      <c r="AY46" s="128">
        <v>0.1460707290691502</v>
      </c>
      <c r="AZ46" s="152">
        <v>0.15003339149616943</v>
      </c>
      <c r="BA46" s="142">
        <v>2089.3401478599217</v>
      </c>
      <c r="BB46" s="129">
        <v>1682.9688871224164</v>
      </c>
      <c r="BC46" s="150">
        <v>1888.3118167518678</v>
      </c>
      <c r="BD46" s="147">
        <v>1.3989015420146917</v>
      </c>
      <c r="BE46" s="128">
        <v>1.168303694411768</v>
      </c>
      <c r="BF46" s="152">
        <v>1.2831250415068036</v>
      </c>
      <c r="BG46" s="147">
        <v>0.70827687046681043</v>
      </c>
      <c r="BH46" s="128">
        <v>0.8583427831525654</v>
      </c>
      <c r="BI46" s="152">
        <v>0.78352303778729859</v>
      </c>
    </row>
    <row r="47" spans="1:61">
      <c r="A47" s="37">
        <v>0</v>
      </c>
      <c r="B47" s="125">
        <v>65</v>
      </c>
      <c r="C47" s="132">
        <v>40</v>
      </c>
      <c r="D47" s="135" t="s">
        <v>124</v>
      </c>
      <c r="E47" s="137" t="s">
        <v>125</v>
      </c>
      <c r="F47" s="135" t="s">
        <v>68</v>
      </c>
      <c r="G47" s="133" t="s">
        <v>69</v>
      </c>
      <c r="H47" s="125">
        <v>1</v>
      </c>
      <c r="I47" s="126" t="s">
        <v>57</v>
      </c>
      <c r="J47" s="138" t="s">
        <v>351</v>
      </c>
      <c r="K47" s="142">
        <v>3415</v>
      </c>
      <c r="L47" s="129">
        <v>3415</v>
      </c>
      <c r="M47" s="129">
        <v>3492</v>
      </c>
      <c r="N47" s="129">
        <v>3492</v>
      </c>
      <c r="O47" s="150">
        <v>3453.5</v>
      </c>
      <c r="P47" s="145">
        <v>3453.5</v>
      </c>
      <c r="Q47" s="142">
        <v>6654335.5</v>
      </c>
      <c r="R47" s="129">
        <v>6654335.5</v>
      </c>
      <c r="S47" s="129">
        <v>6849571.4900000002</v>
      </c>
      <c r="T47" s="129">
        <v>6849571.4900000002</v>
      </c>
      <c r="U47" s="150">
        <v>6751953.4950000001</v>
      </c>
      <c r="V47" s="146">
        <v>6751953.4950000001</v>
      </c>
      <c r="W47" s="125">
        <v>659154.17000000004</v>
      </c>
      <c r="X47" s="127">
        <v>1334365.52</v>
      </c>
      <c r="Y47" s="125">
        <v>996759.84499999997</v>
      </c>
      <c r="Z47" s="125">
        <v>4959793.9000000004</v>
      </c>
      <c r="AA47" s="127">
        <v>5668685.4100000001</v>
      </c>
      <c r="AB47" s="125">
        <v>5314239.6550000003</v>
      </c>
      <c r="AC47" s="125">
        <v>-12099.55</v>
      </c>
      <c r="AD47" s="127">
        <v>-4765.46</v>
      </c>
      <c r="AE47" s="125">
        <v>-8432.5049999999992</v>
      </c>
      <c r="AF47" s="125">
        <v>192550.45</v>
      </c>
      <c r="AG47" s="125">
        <v>184734.54</v>
      </c>
      <c r="AH47" s="125">
        <v>188642.495</v>
      </c>
      <c r="AI47" s="125">
        <v>-2056498.28</v>
      </c>
      <c r="AJ47" s="127">
        <v>-3003887.15</v>
      </c>
      <c r="AK47" s="125">
        <v>-2530192.7149999999</v>
      </c>
      <c r="AL47" s="125">
        <v>0</v>
      </c>
      <c r="AM47" s="127">
        <v>0</v>
      </c>
      <c r="AN47" s="125">
        <v>0</v>
      </c>
      <c r="AO47" s="125">
        <v>4338798.28</v>
      </c>
      <c r="AP47" s="127">
        <v>4638288.1500000004</v>
      </c>
      <c r="AQ47" s="132">
        <v>4488543.2149999999</v>
      </c>
      <c r="AR47" s="147">
        <v>0.13289950818319285</v>
      </c>
      <c r="AS47" s="128">
        <v>0.23539240996617591</v>
      </c>
      <c r="AT47" s="152">
        <v>0.18756396205469961</v>
      </c>
      <c r="AU47" s="147">
        <v>-2.4395267714652415E-3</v>
      </c>
      <c r="AV47" s="128">
        <v>-8.4066404383516496E-4</v>
      </c>
      <c r="AW47" s="152">
        <v>-1.5867754462420831E-3</v>
      </c>
      <c r="AX47" s="147">
        <v>3.8822268401112393E-2</v>
      </c>
      <c r="AY47" s="128">
        <v>3.2588603289594086E-2</v>
      </c>
      <c r="AZ47" s="152">
        <v>3.5497551342554196E-2</v>
      </c>
      <c r="BA47" s="142">
        <v>-602.19568960468519</v>
      </c>
      <c r="BB47" s="129">
        <v>-860.21968785796093</v>
      </c>
      <c r="BC47" s="150">
        <v>-732.64592876791653</v>
      </c>
      <c r="BD47" s="147">
        <v>0</v>
      </c>
      <c r="BE47" s="128">
        <v>0</v>
      </c>
      <c r="BF47" s="152">
        <v>0</v>
      </c>
      <c r="BG47" s="147">
        <v>0.65202577778051618</v>
      </c>
      <c r="BH47" s="128">
        <v>0.67716471851876381</v>
      </c>
      <c r="BI47" s="152">
        <v>0.66477697429697713</v>
      </c>
    </row>
    <row r="48" spans="1:61">
      <c r="A48" s="37">
        <v>1</v>
      </c>
      <c r="B48" s="125">
        <v>66</v>
      </c>
      <c r="C48" s="132">
        <v>41</v>
      </c>
      <c r="D48" s="135" t="s">
        <v>126</v>
      </c>
      <c r="E48" s="137" t="s">
        <v>127</v>
      </c>
      <c r="F48" s="135" t="s">
        <v>68</v>
      </c>
      <c r="G48" s="133" t="s">
        <v>69</v>
      </c>
      <c r="H48" s="125">
        <v>1</v>
      </c>
      <c r="I48" s="126" t="s">
        <v>57</v>
      </c>
      <c r="J48" s="138" t="s">
        <v>351</v>
      </c>
      <c r="K48" s="142">
        <v>586</v>
      </c>
      <c r="L48" s="129">
        <v>586</v>
      </c>
      <c r="M48" s="129">
        <v>591</v>
      </c>
      <c r="N48" s="129">
        <v>591</v>
      </c>
      <c r="O48" s="150">
        <v>588.5</v>
      </c>
      <c r="P48" s="145">
        <v>588.5</v>
      </c>
      <c r="Q48" s="142">
        <v>821999.7</v>
      </c>
      <c r="R48" s="129">
        <v>821999.7</v>
      </c>
      <c r="S48" s="129">
        <v>743993.38</v>
      </c>
      <c r="T48" s="129">
        <v>743993.38</v>
      </c>
      <c r="U48" s="150">
        <v>782996.54</v>
      </c>
      <c r="V48" s="146">
        <v>782996.54</v>
      </c>
      <c r="W48" s="125">
        <v>54978.75</v>
      </c>
      <c r="X48" s="127">
        <v>24018.880000000001</v>
      </c>
      <c r="Y48" s="125">
        <v>39498.815000000002</v>
      </c>
      <c r="Z48" s="125">
        <v>755038.76</v>
      </c>
      <c r="AA48" s="127">
        <v>756287.43</v>
      </c>
      <c r="AB48" s="125">
        <v>755663.09499999997</v>
      </c>
      <c r="AC48" s="125">
        <v>-22622.46</v>
      </c>
      <c r="AD48" s="127">
        <v>-15618.08</v>
      </c>
      <c r="AE48" s="125">
        <v>-19120.27</v>
      </c>
      <c r="AF48" s="125">
        <v>27141.989999999998</v>
      </c>
      <c r="AG48" s="125">
        <v>33501.919999999998</v>
      </c>
      <c r="AH48" s="125">
        <v>30321.954999999998</v>
      </c>
      <c r="AI48" s="125">
        <v>335134.78000000003</v>
      </c>
      <c r="AJ48" s="127">
        <v>311115.90000000002</v>
      </c>
      <c r="AK48" s="125">
        <v>323125.34000000003</v>
      </c>
      <c r="AL48" s="125">
        <v>700000</v>
      </c>
      <c r="AM48" s="127">
        <v>550000</v>
      </c>
      <c r="AN48" s="125">
        <v>625000</v>
      </c>
      <c r="AO48" s="125">
        <v>156066.22</v>
      </c>
      <c r="AP48" s="127">
        <v>130965.1</v>
      </c>
      <c r="AQ48" s="132">
        <v>143515.66</v>
      </c>
      <c r="AR48" s="147">
        <v>7.2815798224716302E-2</v>
      </c>
      <c r="AS48" s="128">
        <v>3.1758930596003689E-2</v>
      </c>
      <c r="AT48" s="152">
        <v>5.2270403651246203E-2</v>
      </c>
      <c r="AU48" s="147">
        <v>-2.9961984997962224E-2</v>
      </c>
      <c r="AV48" s="128">
        <v>-2.0650984507305639E-2</v>
      </c>
      <c r="AW48" s="152">
        <v>-2.5302638340436622E-2</v>
      </c>
      <c r="AX48" s="147">
        <v>3.5947810149508083E-2</v>
      </c>
      <c r="AY48" s="128">
        <v>4.4297867015983587E-2</v>
      </c>
      <c r="AZ48" s="152">
        <v>4.0126288025221078E-2</v>
      </c>
      <c r="BA48" s="142">
        <v>571.90235494880551</v>
      </c>
      <c r="BB48" s="129">
        <v>526.4228426395938</v>
      </c>
      <c r="BC48" s="150">
        <v>549.06599830076459</v>
      </c>
      <c r="BD48" s="147">
        <v>0.92710472241186659</v>
      </c>
      <c r="BE48" s="128">
        <v>0.72723673326158544</v>
      </c>
      <c r="BF48" s="152">
        <v>0.82708816155697007</v>
      </c>
      <c r="BG48" s="147">
        <v>0.1898616508010891</v>
      </c>
      <c r="BH48" s="128">
        <v>0.17602992650284069</v>
      </c>
      <c r="BI48" s="152">
        <v>0.18329028631467517</v>
      </c>
    </row>
    <row r="49" spans="1:61">
      <c r="A49" s="37">
        <v>0</v>
      </c>
      <c r="B49" s="125">
        <v>68</v>
      </c>
      <c r="C49" s="132">
        <v>42</v>
      </c>
      <c r="D49" s="135" t="s">
        <v>128</v>
      </c>
      <c r="E49" s="137" t="s">
        <v>129</v>
      </c>
      <c r="F49" s="135" t="s">
        <v>68</v>
      </c>
      <c r="G49" s="133" t="s">
        <v>69</v>
      </c>
      <c r="H49" s="125">
        <v>1</v>
      </c>
      <c r="I49" s="126" t="s">
        <v>57</v>
      </c>
      <c r="J49" s="138" t="s">
        <v>351</v>
      </c>
      <c r="K49" s="142">
        <v>578</v>
      </c>
      <c r="L49" s="129">
        <v>578</v>
      </c>
      <c r="M49" s="129">
        <v>579</v>
      </c>
      <c r="N49" s="129">
        <v>579</v>
      </c>
      <c r="O49" s="150">
        <v>578.5</v>
      </c>
      <c r="P49" s="145">
        <v>578.5</v>
      </c>
      <c r="Q49" s="142">
        <v>760055.45</v>
      </c>
      <c r="R49" s="129">
        <v>760055.45</v>
      </c>
      <c r="S49" s="129">
        <v>724889.55</v>
      </c>
      <c r="T49" s="129">
        <v>724889.55</v>
      </c>
      <c r="U49" s="150">
        <v>742472.5</v>
      </c>
      <c r="V49" s="146">
        <v>742472.5</v>
      </c>
      <c r="W49" s="125">
        <v>-43300.46</v>
      </c>
      <c r="X49" s="127">
        <v>6466.33</v>
      </c>
      <c r="Y49" s="125">
        <v>-18417.064999999999</v>
      </c>
      <c r="Z49" s="125">
        <v>646096.96</v>
      </c>
      <c r="AA49" s="127">
        <v>767588.58</v>
      </c>
      <c r="AB49" s="125">
        <v>706842.77</v>
      </c>
      <c r="AC49" s="125">
        <v>-2678.06</v>
      </c>
      <c r="AD49" s="127">
        <v>-3030.88</v>
      </c>
      <c r="AE49" s="125">
        <v>-2854.4700000000003</v>
      </c>
      <c r="AF49" s="125">
        <v>21537.18</v>
      </c>
      <c r="AG49" s="125">
        <v>18900.45</v>
      </c>
      <c r="AH49" s="125">
        <v>20218.815000000002</v>
      </c>
      <c r="AI49" s="125">
        <v>58139.08</v>
      </c>
      <c r="AJ49" s="127">
        <v>51672.75</v>
      </c>
      <c r="AK49" s="125">
        <v>54905.915000000001</v>
      </c>
      <c r="AL49" s="125">
        <v>421701.07</v>
      </c>
      <c r="AM49" s="127">
        <v>380278.32</v>
      </c>
      <c r="AN49" s="125">
        <v>400989.69500000001</v>
      </c>
      <c r="AO49" s="125">
        <v>198667.76</v>
      </c>
      <c r="AP49" s="127">
        <v>183202.76</v>
      </c>
      <c r="AQ49" s="132">
        <v>190935.26</v>
      </c>
      <c r="AR49" s="147">
        <v>-6.7018516849235751E-2</v>
      </c>
      <c r="AS49" s="128">
        <v>8.4242133982764568E-3</v>
      </c>
      <c r="AT49" s="152">
        <v>-2.6055391356694501E-2</v>
      </c>
      <c r="AU49" s="147">
        <v>-4.1449815829500266E-3</v>
      </c>
      <c r="AV49" s="128">
        <v>-3.9485735965482972E-3</v>
      </c>
      <c r="AW49" s="152">
        <v>-4.03833797437017E-3</v>
      </c>
      <c r="AX49" s="147">
        <v>3.3334284686929963E-2</v>
      </c>
      <c r="AY49" s="128">
        <v>2.4623151636779174E-2</v>
      </c>
      <c r="AZ49" s="152">
        <v>2.8604402362352808E-2</v>
      </c>
      <c r="BA49" s="142">
        <v>100.58664359861591</v>
      </c>
      <c r="BB49" s="129">
        <v>89.244818652849744</v>
      </c>
      <c r="BC49" s="150">
        <v>94.910829732065679</v>
      </c>
      <c r="BD49" s="147">
        <v>0.65269006992387035</v>
      </c>
      <c r="BE49" s="128">
        <v>0.4954194602530434</v>
      </c>
      <c r="BF49" s="152">
        <v>0.56729687565453912</v>
      </c>
      <c r="BG49" s="147">
        <v>0.26138587651729883</v>
      </c>
      <c r="BH49" s="128">
        <v>0.25273196447651924</v>
      </c>
      <c r="BI49" s="152">
        <v>0.25716138981578446</v>
      </c>
    </row>
    <row r="50" spans="1:61">
      <c r="A50" s="37">
        <v>1</v>
      </c>
      <c r="B50" s="125">
        <v>70</v>
      </c>
      <c r="C50" s="132">
        <v>43</v>
      </c>
      <c r="D50" s="135" t="s">
        <v>130</v>
      </c>
      <c r="E50" s="137" t="s">
        <v>131</v>
      </c>
      <c r="F50" s="135" t="s">
        <v>68</v>
      </c>
      <c r="G50" s="133" t="s">
        <v>69</v>
      </c>
      <c r="H50" s="125">
        <v>1</v>
      </c>
      <c r="I50" s="126" t="s">
        <v>57</v>
      </c>
      <c r="J50" s="138" t="s">
        <v>351</v>
      </c>
      <c r="K50" s="142">
        <v>1446</v>
      </c>
      <c r="L50" s="129">
        <v>1446</v>
      </c>
      <c r="M50" s="129">
        <v>1473</v>
      </c>
      <c r="N50" s="129">
        <v>1473</v>
      </c>
      <c r="O50" s="150">
        <v>1459.5</v>
      </c>
      <c r="P50" s="145">
        <v>1459.5</v>
      </c>
      <c r="Q50" s="142">
        <v>2770255.79</v>
      </c>
      <c r="R50" s="129">
        <v>2770255.79</v>
      </c>
      <c r="S50" s="129">
        <v>2701068.87</v>
      </c>
      <c r="T50" s="129">
        <v>2701068.87</v>
      </c>
      <c r="U50" s="150">
        <v>2735662.33</v>
      </c>
      <c r="V50" s="146">
        <v>2735662.33</v>
      </c>
      <c r="W50" s="125">
        <v>257485.07</v>
      </c>
      <c r="X50" s="127">
        <v>362661.37</v>
      </c>
      <c r="Y50" s="125">
        <v>310073.21999999997</v>
      </c>
      <c r="Z50" s="125">
        <v>1996367.63</v>
      </c>
      <c r="AA50" s="127">
        <v>2209583.7000000002</v>
      </c>
      <c r="AB50" s="125">
        <v>2102975.665</v>
      </c>
      <c r="AC50" s="125">
        <v>12209.92</v>
      </c>
      <c r="AD50" s="127">
        <v>6446.8</v>
      </c>
      <c r="AE50" s="125">
        <v>9328.36</v>
      </c>
      <c r="AF50" s="125">
        <v>133443.17000000001</v>
      </c>
      <c r="AG50" s="125">
        <v>113521.35</v>
      </c>
      <c r="AH50" s="125">
        <v>123482.26000000001</v>
      </c>
      <c r="AI50" s="125">
        <v>536584.22</v>
      </c>
      <c r="AJ50" s="127">
        <v>706626.61</v>
      </c>
      <c r="AK50" s="125">
        <v>621605.41500000004</v>
      </c>
      <c r="AL50" s="125">
        <v>995483.45</v>
      </c>
      <c r="AM50" s="127">
        <v>993351.45</v>
      </c>
      <c r="AN50" s="125">
        <v>994417.45</v>
      </c>
      <c r="AO50" s="125">
        <v>801847.73</v>
      </c>
      <c r="AP50" s="127">
        <v>957701.1</v>
      </c>
      <c r="AQ50" s="132">
        <v>879774.41500000004</v>
      </c>
      <c r="AR50" s="147">
        <v>0.12897678069444554</v>
      </c>
      <c r="AS50" s="128">
        <v>0.16413108496410431</v>
      </c>
      <c r="AT50" s="152">
        <v>0.14744498719627361</v>
      </c>
      <c r="AU50" s="147">
        <v>6.1160679107985739E-3</v>
      </c>
      <c r="AV50" s="128">
        <v>2.9176536738572067E-3</v>
      </c>
      <c r="AW50" s="152">
        <v>4.4357907489148245E-3</v>
      </c>
      <c r="AX50" s="147">
        <v>6.6842984225305241E-2</v>
      </c>
      <c r="AY50" s="128">
        <v>5.1376804598983958E-2</v>
      </c>
      <c r="AZ50" s="152">
        <v>5.8717873941731995E-2</v>
      </c>
      <c r="BA50" s="142">
        <v>371.08175656984781</v>
      </c>
      <c r="BB50" s="129">
        <v>479.71935505770534</v>
      </c>
      <c r="BC50" s="150">
        <v>425.90299075025689</v>
      </c>
      <c r="BD50" s="147">
        <v>0.49864736085707823</v>
      </c>
      <c r="BE50" s="128">
        <v>0.44956497914064075</v>
      </c>
      <c r="BF50" s="152">
        <v>0.47286208135936747</v>
      </c>
      <c r="BG50" s="147">
        <v>0.28944898622520343</v>
      </c>
      <c r="BH50" s="128">
        <v>0.35456374720278794</v>
      </c>
      <c r="BI50" s="152">
        <v>0.32159466661954583</v>
      </c>
    </row>
    <row r="51" spans="1:61">
      <c r="A51" s="37">
        <v>0</v>
      </c>
      <c r="B51" s="125">
        <v>72</v>
      </c>
      <c r="C51" s="132">
        <v>44</v>
      </c>
      <c r="D51" s="135" t="s">
        <v>132</v>
      </c>
      <c r="E51" s="137" t="s">
        <v>133</v>
      </c>
      <c r="F51" s="135" t="s">
        <v>63</v>
      </c>
      <c r="G51" s="133" t="s">
        <v>64</v>
      </c>
      <c r="H51" s="125">
        <v>2</v>
      </c>
      <c r="I51" s="126" t="s">
        <v>57</v>
      </c>
      <c r="J51" s="138" t="s">
        <v>351</v>
      </c>
      <c r="K51" s="142">
        <v>4860</v>
      </c>
      <c r="L51" s="129">
        <v>0</v>
      </c>
      <c r="M51" s="129">
        <v>5041</v>
      </c>
      <c r="N51" s="129">
        <v>0</v>
      </c>
      <c r="O51" s="150">
        <v>4950.5</v>
      </c>
      <c r="P51" s="145">
        <v>0</v>
      </c>
      <c r="Q51" s="142">
        <v>8259129.79</v>
      </c>
      <c r="R51" s="129">
        <v>0</v>
      </c>
      <c r="S51" s="129">
        <v>8080399.9199999999</v>
      </c>
      <c r="T51" s="129">
        <v>0</v>
      </c>
      <c r="U51" s="150">
        <v>8169764.8550000004</v>
      </c>
      <c r="V51" s="146">
        <v>0</v>
      </c>
      <c r="W51" s="125">
        <v>237469.74</v>
      </c>
      <c r="X51" s="127">
        <v>251832.99</v>
      </c>
      <c r="Y51" s="125">
        <v>244651.36499999999</v>
      </c>
      <c r="Z51" s="125">
        <v>3808799.03</v>
      </c>
      <c r="AA51" s="127">
        <v>3969135.71</v>
      </c>
      <c r="AB51" s="125">
        <v>3888967.37</v>
      </c>
      <c r="AC51" s="125">
        <v>32076.32</v>
      </c>
      <c r="AD51" s="127">
        <v>80794.490000000005</v>
      </c>
      <c r="AE51" s="125">
        <v>56435.404999999999</v>
      </c>
      <c r="AF51" s="125">
        <v>243543.07</v>
      </c>
      <c r="AG51" s="125">
        <v>275343.99</v>
      </c>
      <c r="AH51" s="125">
        <v>259443.53</v>
      </c>
      <c r="AI51" s="125">
        <v>5954953.4900000002</v>
      </c>
      <c r="AJ51" s="127">
        <v>7219896.7699999996</v>
      </c>
      <c r="AK51" s="125">
        <v>6587425.1299999999</v>
      </c>
      <c r="AL51" s="125">
        <v>6860000</v>
      </c>
      <c r="AM51" s="127">
        <v>8140000</v>
      </c>
      <c r="AN51" s="125">
        <v>7500000</v>
      </c>
      <c r="AO51" s="125">
        <v>1314001.8500000001</v>
      </c>
      <c r="AP51" s="127">
        <v>871285.34</v>
      </c>
      <c r="AQ51" s="132">
        <v>1092643.595</v>
      </c>
      <c r="AR51" s="147">
        <v>6.2347668682324782E-2</v>
      </c>
      <c r="AS51" s="128">
        <v>6.3447815443931993E-2</v>
      </c>
      <c r="AT51" s="152">
        <v>6.2909081440814446E-2</v>
      </c>
      <c r="AU51" s="147">
        <v>8.4216362552476283E-3</v>
      </c>
      <c r="AV51" s="128">
        <v>2.0355688468006554E-2</v>
      </c>
      <c r="AW51" s="152">
        <v>1.4511668427806839E-2</v>
      </c>
      <c r="AX51" s="147">
        <v>6.3942221178311956E-2</v>
      </c>
      <c r="AY51" s="128">
        <v>6.9371271258447345E-2</v>
      </c>
      <c r="AZ51" s="152">
        <v>6.671270425187445E-2</v>
      </c>
      <c r="BA51" s="142">
        <v>1225.2990720164607</v>
      </c>
      <c r="BB51" s="129">
        <v>1432.2350267804006</v>
      </c>
      <c r="BC51" s="150">
        <v>1330.6585456014543</v>
      </c>
      <c r="BD51" s="147">
        <v>1.8010926662098001</v>
      </c>
      <c r="BE51" s="128">
        <v>2.0508243090534184</v>
      </c>
      <c r="BF51" s="152">
        <v>1.9285325091323664</v>
      </c>
      <c r="BG51" s="147">
        <v>0.15909688834179223</v>
      </c>
      <c r="BH51" s="128">
        <v>0.10782700715634877</v>
      </c>
      <c r="BI51" s="152">
        <v>0.13374235542792742</v>
      </c>
    </row>
    <row r="52" spans="1:61">
      <c r="A52" s="37">
        <v>1</v>
      </c>
      <c r="B52" s="125">
        <v>223</v>
      </c>
      <c r="C52" s="132">
        <v>106</v>
      </c>
      <c r="D52" s="135" t="s">
        <v>134</v>
      </c>
      <c r="E52" s="137" t="s">
        <v>135</v>
      </c>
      <c r="F52" s="135" t="s">
        <v>68</v>
      </c>
      <c r="G52" s="133" t="s">
        <v>69</v>
      </c>
      <c r="H52" s="125">
        <v>1</v>
      </c>
      <c r="I52" s="126" t="s">
        <v>57</v>
      </c>
      <c r="J52" s="138" t="s">
        <v>351</v>
      </c>
      <c r="K52" s="142">
        <v>1330</v>
      </c>
      <c r="L52" s="129">
        <v>1330</v>
      </c>
      <c r="M52" s="129">
        <v>1341</v>
      </c>
      <c r="N52" s="129">
        <v>1341</v>
      </c>
      <c r="O52" s="150">
        <v>1335.5</v>
      </c>
      <c r="P52" s="145">
        <v>1335.5</v>
      </c>
      <c r="Q52" s="142">
        <v>2069474.85</v>
      </c>
      <c r="R52" s="129">
        <v>2069474.85</v>
      </c>
      <c r="S52" s="129">
        <v>2200024.0499999998</v>
      </c>
      <c r="T52" s="129">
        <v>2200024.0499999998</v>
      </c>
      <c r="U52" s="150">
        <v>2134749.4500000002</v>
      </c>
      <c r="V52" s="146">
        <v>2134749.4500000002</v>
      </c>
      <c r="W52" s="125">
        <v>74558.02</v>
      </c>
      <c r="X52" s="127">
        <v>198121.8</v>
      </c>
      <c r="Y52" s="125">
        <v>136339.91</v>
      </c>
      <c r="Z52" s="125">
        <v>1896883.11</v>
      </c>
      <c r="AA52" s="127">
        <v>1987957.06</v>
      </c>
      <c r="AB52" s="125">
        <v>1942420.085</v>
      </c>
      <c r="AC52" s="125">
        <v>-40962.21</v>
      </c>
      <c r="AD52" s="127">
        <v>-44032.31</v>
      </c>
      <c r="AE52" s="125">
        <v>-42497.259999999995</v>
      </c>
      <c r="AF52" s="125">
        <v>70654.670000000013</v>
      </c>
      <c r="AG52" s="125">
        <v>78479.22</v>
      </c>
      <c r="AH52" s="125">
        <v>74566.945000000007</v>
      </c>
      <c r="AI52" s="125">
        <v>1018114.27</v>
      </c>
      <c r="AJ52" s="127">
        <v>819992.47</v>
      </c>
      <c r="AK52" s="125">
        <v>919053.37</v>
      </c>
      <c r="AL52" s="125">
        <v>1358034.08</v>
      </c>
      <c r="AM52" s="127">
        <v>1450000</v>
      </c>
      <c r="AN52" s="125">
        <v>1404017.04</v>
      </c>
      <c r="AO52" s="125">
        <v>696613.5</v>
      </c>
      <c r="AP52" s="127">
        <v>772223.77</v>
      </c>
      <c r="AQ52" s="132">
        <v>734418.63500000001</v>
      </c>
      <c r="AR52" s="147">
        <v>3.9305542659399818E-2</v>
      </c>
      <c r="AS52" s="128">
        <v>9.9661005756331564E-2</v>
      </c>
      <c r="AT52" s="152">
        <v>7.0190743522918222E-2</v>
      </c>
      <c r="AU52" s="147">
        <v>-2.1594482962105133E-2</v>
      </c>
      <c r="AV52" s="128">
        <v>-2.2149527716660036E-2</v>
      </c>
      <c r="AW52" s="152">
        <v>-2.1878511413765574E-2</v>
      </c>
      <c r="AX52" s="147">
        <v>3.724777221512611E-2</v>
      </c>
      <c r="AY52" s="128">
        <v>3.9477321507135572E-2</v>
      </c>
      <c r="AZ52" s="152">
        <v>3.8388680994307166E-2</v>
      </c>
      <c r="BA52" s="142">
        <v>765.4994511278195</v>
      </c>
      <c r="BB52" s="129">
        <v>611.47835197613722</v>
      </c>
      <c r="BC52" s="150">
        <v>688.17174840883558</v>
      </c>
      <c r="BD52" s="147">
        <v>0.71592923825443311</v>
      </c>
      <c r="BE52" s="128">
        <v>0.72939201211921545</v>
      </c>
      <c r="BF52" s="152">
        <v>0.72281843193564388</v>
      </c>
      <c r="BG52" s="147">
        <v>0.33661365829113599</v>
      </c>
      <c r="BH52" s="128">
        <v>0.35100696740110643</v>
      </c>
      <c r="BI52" s="152">
        <v>0.34403036618653304</v>
      </c>
    </row>
    <row r="53" spans="1:61">
      <c r="A53" s="37">
        <v>0</v>
      </c>
      <c r="B53" s="125">
        <v>77</v>
      </c>
      <c r="C53" s="132">
        <v>47</v>
      </c>
      <c r="D53" s="135" t="s">
        <v>136</v>
      </c>
      <c r="E53" s="137" t="s">
        <v>137</v>
      </c>
      <c r="F53" s="135" t="s">
        <v>68</v>
      </c>
      <c r="G53" s="133" t="s">
        <v>69</v>
      </c>
      <c r="H53" s="125">
        <v>1</v>
      </c>
      <c r="I53" s="126" t="s">
        <v>57</v>
      </c>
      <c r="J53" s="138" t="s">
        <v>351</v>
      </c>
      <c r="K53" s="142">
        <v>896</v>
      </c>
      <c r="L53" s="129">
        <v>896</v>
      </c>
      <c r="M53" s="129">
        <v>906</v>
      </c>
      <c r="N53" s="129">
        <v>906</v>
      </c>
      <c r="O53" s="150">
        <v>901</v>
      </c>
      <c r="P53" s="145">
        <v>901</v>
      </c>
      <c r="Q53" s="142">
        <v>1427833.92</v>
      </c>
      <c r="R53" s="129">
        <v>1427833.92</v>
      </c>
      <c r="S53" s="129">
        <v>1396284.6</v>
      </c>
      <c r="T53" s="129">
        <v>1396284.6</v>
      </c>
      <c r="U53" s="150">
        <v>1412059.26</v>
      </c>
      <c r="V53" s="146">
        <v>1412059.26</v>
      </c>
      <c r="W53" s="125">
        <v>150906.18</v>
      </c>
      <c r="X53" s="127">
        <v>87473.35</v>
      </c>
      <c r="Y53" s="125">
        <v>119189.765</v>
      </c>
      <c r="Z53" s="125">
        <v>1361070.18</v>
      </c>
      <c r="AA53" s="127">
        <v>1282113.6000000001</v>
      </c>
      <c r="AB53" s="125">
        <v>1321591.8900000001</v>
      </c>
      <c r="AC53" s="125">
        <v>-16895.330000000002</v>
      </c>
      <c r="AD53" s="127">
        <v>-14442.2</v>
      </c>
      <c r="AE53" s="125">
        <v>-15668.765000000001</v>
      </c>
      <c r="AF53" s="125">
        <v>74410.67</v>
      </c>
      <c r="AG53" s="125">
        <v>80338.8</v>
      </c>
      <c r="AH53" s="125">
        <v>77374.735000000001</v>
      </c>
      <c r="AI53" s="125">
        <v>915450.02</v>
      </c>
      <c r="AJ53" s="127">
        <v>970939.57</v>
      </c>
      <c r="AK53" s="125">
        <v>943194.79499999993</v>
      </c>
      <c r="AL53" s="125">
        <v>1550000</v>
      </c>
      <c r="AM53" s="127">
        <v>1550000</v>
      </c>
      <c r="AN53" s="125">
        <v>1550000</v>
      </c>
      <c r="AO53" s="125">
        <v>92870.48</v>
      </c>
      <c r="AP53" s="127">
        <v>85562.83</v>
      </c>
      <c r="AQ53" s="132">
        <v>89216.654999999999</v>
      </c>
      <c r="AR53" s="147">
        <v>0.11087318069080024</v>
      </c>
      <c r="AS53" s="128">
        <v>6.8225896675614392E-2</v>
      </c>
      <c r="AT53" s="152">
        <v>9.0186513629407924E-2</v>
      </c>
      <c r="AU53" s="147">
        <v>-1.241326879999678E-2</v>
      </c>
      <c r="AV53" s="128">
        <v>-1.126436846157782E-2</v>
      </c>
      <c r="AW53" s="152">
        <v>-1.1855978474565246E-2</v>
      </c>
      <c r="AX53" s="147">
        <v>5.4670707722066177E-2</v>
      </c>
      <c r="AY53" s="128">
        <v>6.2661218163507504E-2</v>
      </c>
      <c r="AZ53" s="152">
        <v>5.8546617594634295E-2</v>
      </c>
      <c r="BA53" s="142">
        <v>1021.7076116071428</v>
      </c>
      <c r="BB53" s="129">
        <v>1071.6772295805738</v>
      </c>
      <c r="BC53" s="150">
        <v>1046.8310710321862</v>
      </c>
      <c r="BD53" s="147">
        <v>1.1388097563051451</v>
      </c>
      <c r="BE53" s="128">
        <v>1.2089412357844109</v>
      </c>
      <c r="BF53" s="152">
        <v>1.1728280203051185</v>
      </c>
      <c r="BG53" s="147">
        <v>6.5042914795020418E-2</v>
      </c>
      <c r="BH53" s="128">
        <v>6.1278932676046137E-2</v>
      </c>
      <c r="BI53" s="152">
        <v>6.3181948185375744E-2</v>
      </c>
    </row>
    <row r="54" spans="1:61">
      <c r="A54" s="37">
        <v>1</v>
      </c>
      <c r="B54" s="125">
        <v>78</v>
      </c>
      <c r="C54" s="132">
        <v>48</v>
      </c>
      <c r="D54" s="135" t="s">
        <v>138</v>
      </c>
      <c r="E54" s="137" t="s">
        <v>139</v>
      </c>
      <c r="F54" s="135" t="s">
        <v>59</v>
      </c>
      <c r="G54" s="133" t="s">
        <v>60</v>
      </c>
      <c r="H54" s="125">
        <v>3</v>
      </c>
      <c r="I54" s="126" t="s">
        <v>57</v>
      </c>
      <c r="J54" s="138" t="s">
        <v>351</v>
      </c>
      <c r="K54" s="142">
        <v>2591</v>
      </c>
      <c r="L54" s="129">
        <v>2591</v>
      </c>
      <c r="M54" s="129">
        <v>2579</v>
      </c>
      <c r="N54" s="129">
        <v>2579</v>
      </c>
      <c r="O54" s="150">
        <v>2585</v>
      </c>
      <c r="P54" s="145">
        <v>2585</v>
      </c>
      <c r="Q54" s="142">
        <v>6598371.2599999998</v>
      </c>
      <c r="R54" s="129">
        <v>6598371.2599999998</v>
      </c>
      <c r="S54" s="129">
        <v>6342085.8300000001</v>
      </c>
      <c r="T54" s="129">
        <v>6342085.8300000001</v>
      </c>
      <c r="U54" s="150">
        <v>6470228.5449999999</v>
      </c>
      <c r="V54" s="146">
        <v>6470228.5449999999</v>
      </c>
      <c r="W54" s="125">
        <v>699035.23</v>
      </c>
      <c r="X54" s="127">
        <v>424922.54</v>
      </c>
      <c r="Y54" s="125">
        <v>561978.88500000001</v>
      </c>
      <c r="Z54" s="125">
        <v>6186985.6100000003</v>
      </c>
      <c r="AA54" s="127">
        <v>5911520.25</v>
      </c>
      <c r="AB54" s="125">
        <v>6049252.9299999997</v>
      </c>
      <c r="AC54" s="125">
        <v>73497.440000000002</v>
      </c>
      <c r="AD54" s="127">
        <v>65126.15</v>
      </c>
      <c r="AE54" s="125">
        <v>69311.794999999998</v>
      </c>
      <c r="AF54" s="125">
        <v>441497.44</v>
      </c>
      <c r="AG54" s="125">
        <v>492126.15</v>
      </c>
      <c r="AH54" s="125">
        <v>466811.79500000004</v>
      </c>
      <c r="AI54" s="125">
        <v>3337182.24</v>
      </c>
      <c r="AJ54" s="127">
        <v>2945631.7</v>
      </c>
      <c r="AK54" s="125">
        <v>3141406.97</v>
      </c>
      <c r="AL54" s="125">
        <v>3908571.03</v>
      </c>
      <c r="AM54" s="127">
        <v>3388037.88</v>
      </c>
      <c r="AN54" s="125">
        <v>3648304.4550000001</v>
      </c>
      <c r="AO54" s="125">
        <v>1480440.36</v>
      </c>
      <c r="AP54" s="127">
        <v>1444990.9</v>
      </c>
      <c r="AQ54" s="132">
        <v>1462715.63</v>
      </c>
      <c r="AR54" s="147">
        <v>0.11298478355439394</v>
      </c>
      <c r="AS54" s="128">
        <v>7.1880416885994766E-2</v>
      </c>
      <c r="AT54" s="152">
        <v>9.2900543505625918E-2</v>
      </c>
      <c r="AU54" s="147">
        <v>1.1879361717151302E-2</v>
      </c>
      <c r="AV54" s="128">
        <v>1.1016819235288926E-2</v>
      </c>
      <c r="AW54" s="152">
        <v>1.1457909894337977E-2</v>
      </c>
      <c r="AX54" s="147">
        <v>7.1359053961012844E-2</v>
      </c>
      <c r="AY54" s="128">
        <v>8.324866179727626E-2</v>
      </c>
      <c r="AZ54" s="152">
        <v>7.7168503351041084E-2</v>
      </c>
      <c r="BA54" s="142">
        <v>1287.9900578927054</v>
      </c>
      <c r="BB54" s="129">
        <v>1142.1604110120199</v>
      </c>
      <c r="BC54" s="150">
        <v>1215.2444758220502</v>
      </c>
      <c r="BD54" s="147">
        <v>0.63174076624367637</v>
      </c>
      <c r="BE54" s="128">
        <v>0.57312463405669634</v>
      </c>
      <c r="BF54" s="152">
        <v>0.60310000213530501</v>
      </c>
      <c r="BG54" s="147">
        <v>0.2243645138573182</v>
      </c>
      <c r="BH54" s="128">
        <v>0.22784158693733733</v>
      </c>
      <c r="BI54" s="152">
        <v>0.2260686187245029</v>
      </c>
    </row>
    <row r="55" spans="1:61">
      <c r="A55" s="37">
        <v>0</v>
      </c>
      <c r="B55" s="125">
        <v>79</v>
      </c>
      <c r="C55" s="132">
        <v>49</v>
      </c>
      <c r="D55" s="135" t="s">
        <v>140</v>
      </c>
      <c r="E55" s="137" t="s">
        <v>141</v>
      </c>
      <c r="F55" s="135" t="s">
        <v>68</v>
      </c>
      <c r="G55" s="133" t="s">
        <v>69</v>
      </c>
      <c r="H55" s="125">
        <v>1</v>
      </c>
      <c r="I55" s="126" t="s">
        <v>57</v>
      </c>
      <c r="J55" s="138" t="s">
        <v>351</v>
      </c>
      <c r="K55" s="142">
        <v>820</v>
      </c>
      <c r="L55" s="129">
        <v>820</v>
      </c>
      <c r="M55" s="129">
        <v>823</v>
      </c>
      <c r="N55" s="129">
        <v>823</v>
      </c>
      <c r="O55" s="150">
        <v>821.5</v>
      </c>
      <c r="P55" s="145">
        <v>821.5</v>
      </c>
      <c r="Q55" s="142">
        <v>1093910.5</v>
      </c>
      <c r="R55" s="129">
        <v>1093910.5</v>
      </c>
      <c r="S55" s="129">
        <v>1142286.3500000001</v>
      </c>
      <c r="T55" s="129">
        <v>1142286.3500000001</v>
      </c>
      <c r="U55" s="150">
        <v>1118098.425</v>
      </c>
      <c r="V55" s="146">
        <v>1118098.425</v>
      </c>
      <c r="W55" s="125">
        <v>-156498.01999999999</v>
      </c>
      <c r="X55" s="127">
        <v>52501.36</v>
      </c>
      <c r="Y55" s="125">
        <v>-51998.329999999994</v>
      </c>
      <c r="Z55" s="125">
        <v>1060961.1200000001</v>
      </c>
      <c r="AA55" s="127">
        <v>1319272.23</v>
      </c>
      <c r="AB55" s="125">
        <v>1190116.675</v>
      </c>
      <c r="AC55" s="125">
        <v>-24500.880000000001</v>
      </c>
      <c r="AD55" s="127">
        <v>-25337.01</v>
      </c>
      <c r="AE55" s="125">
        <v>-24918.945</v>
      </c>
      <c r="AF55" s="125">
        <v>9589.5799999999981</v>
      </c>
      <c r="AG55" s="125">
        <v>9712.9900000000016</v>
      </c>
      <c r="AH55" s="125">
        <v>9651.2849999999999</v>
      </c>
      <c r="AI55" s="125">
        <v>-206567.98</v>
      </c>
      <c r="AJ55" s="127">
        <v>-259069.34</v>
      </c>
      <c r="AK55" s="125">
        <v>-232818.66</v>
      </c>
      <c r="AL55" s="125">
        <v>0</v>
      </c>
      <c r="AM55" s="127">
        <v>0</v>
      </c>
      <c r="AN55" s="125">
        <v>0</v>
      </c>
      <c r="AO55" s="125">
        <v>518118.98</v>
      </c>
      <c r="AP55" s="127">
        <v>518572.34</v>
      </c>
      <c r="AQ55" s="132">
        <v>518345.66000000003</v>
      </c>
      <c r="AR55" s="147">
        <v>-0.14750589540924927</v>
      </c>
      <c r="AS55" s="128">
        <v>3.9795698572386386E-2</v>
      </c>
      <c r="AT55" s="152">
        <v>-4.3691791815285666E-2</v>
      </c>
      <c r="AU55" s="147">
        <v>-2.3093098830992035E-2</v>
      </c>
      <c r="AV55" s="128">
        <v>-1.9205293209271904E-2</v>
      </c>
      <c r="AW55" s="152">
        <v>-2.0938237001006645E-2</v>
      </c>
      <c r="AX55" s="147">
        <v>9.0385781526093976E-3</v>
      </c>
      <c r="AY55" s="128">
        <v>7.3623849415825286E-3</v>
      </c>
      <c r="AZ55" s="152">
        <v>8.1095284208163865E-3</v>
      </c>
      <c r="BA55" s="142">
        <v>-251.91217073170731</v>
      </c>
      <c r="BB55" s="129">
        <v>-314.78656136087483</v>
      </c>
      <c r="BC55" s="150">
        <v>-283.40676810712114</v>
      </c>
      <c r="BD55" s="147">
        <v>0</v>
      </c>
      <c r="BE55" s="128">
        <v>0</v>
      </c>
      <c r="BF55" s="152">
        <v>0</v>
      </c>
      <c r="BG55" s="147">
        <v>0.47363927853329868</v>
      </c>
      <c r="BH55" s="128">
        <v>0.45397753374186778</v>
      </c>
      <c r="BI55" s="152">
        <v>0.46359573398021736</v>
      </c>
    </row>
    <row r="56" spans="1:61">
      <c r="A56" s="37">
        <v>1</v>
      </c>
      <c r="B56" s="125">
        <v>81</v>
      </c>
      <c r="C56" s="132">
        <v>50</v>
      </c>
      <c r="D56" s="135" t="s">
        <v>142</v>
      </c>
      <c r="E56" s="137" t="s">
        <v>143</v>
      </c>
      <c r="F56" s="135" t="s">
        <v>68</v>
      </c>
      <c r="G56" s="133" t="s">
        <v>69</v>
      </c>
      <c r="H56" s="125">
        <v>1</v>
      </c>
      <c r="I56" s="126" t="s">
        <v>57</v>
      </c>
      <c r="J56" s="138" t="s">
        <v>351</v>
      </c>
      <c r="K56" s="142">
        <v>933</v>
      </c>
      <c r="L56" s="129">
        <v>933</v>
      </c>
      <c r="M56" s="129">
        <v>957</v>
      </c>
      <c r="N56" s="129">
        <v>957</v>
      </c>
      <c r="O56" s="150">
        <v>945</v>
      </c>
      <c r="P56" s="145">
        <v>945</v>
      </c>
      <c r="Q56" s="142">
        <v>1910701.15</v>
      </c>
      <c r="R56" s="129">
        <v>1910701.15</v>
      </c>
      <c r="S56" s="129">
        <v>1937607.65</v>
      </c>
      <c r="T56" s="129">
        <v>1937607.65</v>
      </c>
      <c r="U56" s="150">
        <v>1924154.4</v>
      </c>
      <c r="V56" s="146">
        <v>1924154.4</v>
      </c>
      <c r="W56" s="125">
        <v>2437.87</v>
      </c>
      <c r="X56" s="127">
        <v>959.43</v>
      </c>
      <c r="Y56" s="125">
        <v>1698.6499999999999</v>
      </c>
      <c r="Z56" s="125">
        <v>1432674.01</v>
      </c>
      <c r="AA56" s="127">
        <v>1557360.45</v>
      </c>
      <c r="AB56" s="125">
        <v>1495017.23</v>
      </c>
      <c r="AC56" s="125">
        <v>15590.74</v>
      </c>
      <c r="AD56" s="127">
        <v>17126.55</v>
      </c>
      <c r="AE56" s="125">
        <v>16358.645</v>
      </c>
      <c r="AF56" s="125">
        <v>91954.240000000005</v>
      </c>
      <c r="AG56" s="125">
        <v>94806.55</v>
      </c>
      <c r="AH56" s="125">
        <v>93380.395000000004</v>
      </c>
      <c r="AI56" s="125">
        <v>157467.82999999999</v>
      </c>
      <c r="AJ56" s="127">
        <v>252755.95</v>
      </c>
      <c r="AK56" s="125">
        <v>205111.89</v>
      </c>
      <c r="AL56" s="125">
        <v>500000</v>
      </c>
      <c r="AM56" s="127">
        <v>500000</v>
      </c>
      <c r="AN56" s="125">
        <v>500000</v>
      </c>
      <c r="AO56" s="125">
        <v>705086.67</v>
      </c>
      <c r="AP56" s="127">
        <v>628366.1</v>
      </c>
      <c r="AQ56" s="132">
        <v>666726.38500000001</v>
      </c>
      <c r="AR56" s="147">
        <v>1.7016222692557953E-3</v>
      </c>
      <c r="AS56" s="128">
        <v>6.160616188757073E-4</v>
      </c>
      <c r="AT56" s="152">
        <v>1.1362076408978912E-3</v>
      </c>
      <c r="AU56" s="147">
        <v>1.0882266231660056E-2</v>
      </c>
      <c r="AV56" s="128">
        <v>1.0997165107152939E-2</v>
      </c>
      <c r="AW56" s="152">
        <v>1.0942111349445786E-2</v>
      </c>
      <c r="AX56" s="147">
        <v>6.4183644959120892E-2</v>
      </c>
      <c r="AY56" s="128">
        <v>6.0876433583503427E-2</v>
      </c>
      <c r="AZ56" s="152">
        <v>6.2461082806383447E-2</v>
      </c>
      <c r="BA56" s="142">
        <v>168.77580921757769</v>
      </c>
      <c r="BB56" s="129">
        <v>264.11280041797284</v>
      </c>
      <c r="BC56" s="150">
        <v>217.04961904761902</v>
      </c>
      <c r="BD56" s="147">
        <v>0.34899774583053961</v>
      </c>
      <c r="BE56" s="128">
        <v>0.32105605352954741</v>
      </c>
      <c r="BF56" s="152">
        <v>0.33444430603652642</v>
      </c>
      <c r="BG56" s="147">
        <v>0.36901985954213723</v>
      </c>
      <c r="BH56" s="128">
        <v>0.32429996857206872</v>
      </c>
      <c r="BI56" s="152">
        <v>0.34650357840306373</v>
      </c>
    </row>
    <row r="57" spans="1:61">
      <c r="A57" s="37">
        <v>0</v>
      </c>
      <c r="B57" s="125">
        <v>80</v>
      </c>
      <c r="C57" s="132">
        <v>51</v>
      </c>
      <c r="D57" s="135" t="s">
        <v>144</v>
      </c>
      <c r="E57" s="137" t="s">
        <v>143</v>
      </c>
      <c r="F57" s="135" t="s">
        <v>63</v>
      </c>
      <c r="G57" s="133" t="s">
        <v>64</v>
      </c>
      <c r="H57" s="125">
        <v>2</v>
      </c>
      <c r="I57" s="126" t="s">
        <v>57</v>
      </c>
      <c r="J57" s="138" t="s">
        <v>351</v>
      </c>
      <c r="K57" s="142">
        <v>5097</v>
      </c>
      <c r="L57" s="129">
        <v>0</v>
      </c>
      <c r="M57" s="129">
        <v>5126</v>
      </c>
      <c r="N57" s="129">
        <v>0</v>
      </c>
      <c r="O57" s="150">
        <v>5111.5</v>
      </c>
      <c r="P57" s="145">
        <v>0</v>
      </c>
      <c r="Q57" s="142">
        <v>9873053.7400000002</v>
      </c>
      <c r="R57" s="129">
        <v>0</v>
      </c>
      <c r="S57" s="129">
        <v>10186076.869999999</v>
      </c>
      <c r="T57" s="129">
        <v>0</v>
      </c>
      <c r="U57" s="150">
        <v>10029565.305</v>
      </c>
      <c r="V57" s="146">
        <v>0</v>
      </c>
      <c r="W57" s="125">
        <v>468735.81</v>
      </c>
      <c r="X57" s="127">
        <v>615345.21</v>
      </c>
      <c r="Y57" s="125">
        <v>542040.51</v>
      </c>
      <c r="Z57" s="125">
        <v>3996033.78</v>
      </c>
      <c r="AA57" s="127">
        <v>4086030.29</v>
      </c>
      <c r="AB57" s="125">
        <v>4041032.0350000001</v>
      </c>
      <c r="AC57" s="125">
        <v>1411.9</v>
      </c>
      <c r="AD57" s="127">
        <v>17273.599999999999</v>
      </c>
      <c r="AE57" s="125">
        <v>9342.75</v>
      </c>
      <c r="AF57" s="125">
        <v>85411.9</v>
      </c>
      <c r="AG57" s="125">
        <v>89273.600000000006</v>
      </c>
      <c r="AH57" s="125">
        <v>87342.75</v>
      </c>
      <c r="AI57" s="125">
        <v>397787.99</v>
      </c>
      <c r="AJ57" s="127">
        <v>3503800.87</v>
      </c>
      <c r="AK57" s="125">
        <v>1950794.4300000002</v>
      </c>
      <c r="AL57" s="125">
        <v>445172.55</v>
      </c>
      <c r="AM57" s="127">
        <v>3900000</v>
      </c>
      <c r="AN57" s="125">
        <v>2172586.2749999999</v>
      </c>
      <c r="AO57" s="125">
        <v>2582855.96</v>
      </c>
      <c r="AP57" s="127">
        <v>2224200.13</v>
      </c>
      <c r="AQ57" s="132">
        <v>2403528.0449999999</v>
      </c>
      <c r="AR57" s="147">
        <v>0.1173002621614475</v>
      </c>
      <c r="AS57" s="128">
        <v>0.15059731972765183</v>
      </c>
      <c r="AT57" s="152">
        <v>0.13413417792912893</v>
      </c>
      <c r="AU57" s="147">
        <v>3.5332534150899999E-4</v>
      </c>
      <c r="AV57" s="128">
        <v>4.2274772270471835E-3</v>
      </c>
      <c r="AW57" s="152">
        <v>2.3119712783964603E-3</v>
      </c>
      <c r="AX57" s="147">
        <v>2.1374168663809444E-2</v>
      </c>
      <c r="AY57" s="128">
        <v>2.1848491974835557E-2</v>
      </c>
      <c r="AZ57" s="152">
        <v>2.1613971194365946E-2</v>
      </c>
      <c r="BA57" s="142">
        <v>78.043553070433589</v>
      </c>
      <c r="BB57" s="129">
        <v>683.53508973858754</v>
      </c>
      <c r="BC57" s="150">
        <v>381.64813264208158</v>
      </c>
      <c r="BD57" s="147">
        <v>0.11140360029689239</v>
      </c>
      <c r="BE57" s="128">
        <v>0.95447163217187014</v>
      </c>
      <c r="BF57" s="152">
        <v>0.53763153971136479</v>
      </c>
      <c r="BG57" s="147">
        <v>0.26160659386829188</v>
      </c>
      <c r="BH57" s="128">
        <v>0.21835689622083129</v>
      </c>
      <c r="BI57" s="152">
        <v>0.23964428885086161</v>
      </c>
    </row>
    <row r="58" spans="1:61">
      <c r="A58" s="37">
        <v>1</v>
      </c>
      <c r="B58" s="125">
        <v>83</v>
      </c>
      <c r="C58" s="132">
        <v>52</v>
      </c>
      <c r="D58" s="135" t="s">
        <v>145</v>
      </c>
      <c r="E58" s="137" t="s">
        <v>146</v>
      </c>
      <c r="F58" s="135" t="s">
        <v>59</v>
      </c>
      <c r="G58" s="133" t="s">
        <v>60</v>
      </c>
      <c r="H58" s="125">
        <v>3</v>
      </c>
      <c r="I58" s="126" t="s">
        <v>57</v>
      </c>
      <c r="J58" s="138" t="s">
        <v>351</v>
      </c>
      <c r="K58" s="142">
        <v>2714</v>
      </c>
      <c r="L58" s="129">
        <v>2714</v>
      </c>
      <c r="M58" s="129">
        <v>2740</v>
      </c>
      <c r="N58" s="129">
        <v>2740</v>
      </c>
      <c r="O58" s="150">
        <v>2727</v>
      </c>
      <c r="P58" s="145">
        <v>2727</v>
      </c>
      <c r="Q58" s="142">
        <v>4263649.9400000004</v>
      </c>
      <c r="R58" s="129">
        <v>4263649.9400000004</v>
      </c>
      <c r="S58" s="129">
        <v>4303373.82</v>
      </c>
      <c r="T58" s="129">
        <v>4303373.82</v>
      </c>
      <c r="U58" s="150">
        <v>4283511.88</v>
      </c>
      <c r="V58" s="146">
        <v>4283511.8800000008</v>
      </c>
      <c r="W58" s="125">
        <v>459510.62</v>
      </c>
      <c r="X58" s="127">
        <v>674489.55</v>
      </c>
      <c r="Y58" s="125">
        <v>567000.08499999996</v>
      </c>
      <c r="Z58" s="125">
        <v>6199894.5499999998</v>
      </c>
      <c r="AA58" s="127">
        <v>6286645.4500000002</v>
      </c>
      <c r="AB58" s="125">
        <v>6243270</v>
      </c>
      <c r="AC58" s="125">
        <v>-108943.14</v>
      </c>
      <c r="AD58" s="127">
        <v>-107021.19</v>
      </c>
      <c r="AE58" s="125">
        <v>-107982.16500000001</v>
      </c>
      <c r="AF58" s="125">
        <v>169256.86</v>
      </c>
      <c r="AG58" s="125">
        <v>177178.81</v>
      </c>
      <c r="AH58" s="125">
        <v>173217.83499999999</v>
      </c>
      <c r="AI58" s="125">
        <v>2103064.6800000002</v>
      </c>
      <c r="AJ58" s="127">
        <v>1593753.53</v>
      </c>
      <c r="AK58" s="125">
        <v>1848409.105</v>
      </c>
      <c r="AL58" s="125">
        <v>5749980.9500000002</v>
      </c>
      <c r="AM58" s="127">
        <v>5561316.7999999998</v>
      </c>
      <c r="AN58" s="125">
        <v>5655648.875</v>
      </c>
      <c r="AO58" s="125">
        <v>1512367.87</v>
      </c>
      <c r="AP58" s="127">
        <v>1878657.42</v>
      </c>
      <c r="AQ58" s="132">
        <v>1695512.645</v>
      </c>
      <c r="AR58" s="147">
        <v>7.4115876696644781E-2</v>
      </c>
      <c r="AS58" s="128">
        <v>0.10728926187494796</v>
      </c>
      <c r="AT58" s="152">
        <v>9.0817806213730937E-2</v>
      </c>
      <c r="AU58" s="147">
        <v>-1.7571773055398178E-2</v>
      </c>
      <c r="AV58" s="128">
        <v>-1.7023576540331219E-2</v>
      </c>
      <c r="AW58" s="152">
        <v>-1.7295770485658959E-2</v>
      </c>
      <c r="AX58" s="147">
        <v>2.7299957867831799E-2</v>
      </c>
      <c r="AY58" s="128">
        <v>2.8183362877574079E-2</v>
      </c>
      <c r="AZ58" s="152">
        <v>2.7744729124321067E-2</v>
      </c>
      <c r="BA58" s="142">
        <v>774.89487103905662</v>
      </c>
      <c r="BB58" s="129">
        <v>581.66187226277373</v>
      </c>
      <c r="BC58" s="150">
        <v>677.81778694536115</v>
      </c>
      <c r="BD58" s="147">
        <v>0.92743205608230872</v>
      </c>
      <c r="BE58" s="128">
        <v>0.88462389747142489</v>
      </c>
      <c r="BF58" s="152">
        <v>0.90587927079879615</v>
      </c>
      <c r="BG58" s="147">
        <v>0.35471201700015742</v>
      </c>
      <c r="BH58" s="128">
        <v>0.43655454965797047</v>
      </c>
      <c r="BI58" s="152">
        <v>0.39582302850996176</v>
      </c>
    </row>
    <row r="59" spans="1:61">
      <c r="A59" s="37">
        <v>0</v>
      </c>
      <c r="B59" s="125">
        <v>84</v>
      </c>
      <c r="C59" s="132">
        <v>53</v>
      </c>
      <c r="D59" s="135" t="s">
        <v>147</v>
      </c>
      <c r="E59" s="137" t="s">
        <v>148</v>
      </c>
      <c r="F59" s="135" t="s">
        <v>68</v>
      </c>
      <c r="G59" s="133" t="s">
        <v>69</v>
      </c>
      <c r="H59" s="125">
        <v>1</v>
      </c>
      <c r="I59" s="126" t="s">
        <v>57</v>
      </c>
      <c r="J59" s="138" t="s">
        <v>351</v>
      </c>
      <c r="K59" s="142">
        <v>980</v>
      </c>
      <c r="L59" s="129">
        <v>980</v>
      </c>
      <c r="M59" s="129">
        <v>1007</v>
      </c>
      <c r="N59" s="129">
        <v>1007</v>
      </c>
      <c r="O59" s="150">
        <v>993.5</v>
      </c>
      <c r="P59" s="145">
        <v>993.5</v>
      </c>
      <c r="Q59" s="142">
        <v>1738109.7</v>
      </c>
      <c r="R59" s="129">
        <v>1738109.7</v>
      </c>
      <c r="S59" s="129">
        <v>1925424.39</v>
      </c>
      <c r="T59" s="129">
        <v>1925424.39</v>
      </c>
      <c r="U59" s="150">
        <v>1831767.0449999999</v>
      </c>
      <c r="V59" s="146">
        <v>1831767.0449999999</v>
      </c>
      <c r="W59" s="125">
        <v>181775.22</v>
      </c>
      <c r="X59" s="127">
        <v>285728.84999999998</v>
      </c>
      <c r="Y59" s="125">
        <v>233752.03499999997</v>
      </c>
      <c r="Z59" s="125">
        <v>1280013.3799999999</v>
      </c>
      <c r="AA59" s="127">
        <v>1526598.36</v>
      </c>
      <c r="AB59" s="125">
        <v>1403305.87</v>
      </c>
      <c r="AC59" s="125">
        <v>-34003.620000000003</v>
      </c>
      <c r="AD59" s="127">
        <v>-38162.76</v>
      </c>
      <c r="AE59" s="125">
        <v>-36083.19</v>
      </c>
      <c r="AF59" s="125">
        <v>-4003.6200000000026</v>
      </c>
      <c r="AG59" s="125">
        <v>-20562.760000000002</v>
      </c>
      <c r="AH59" s="125">
        <v>-12283.190000000002</v>
      </c>
      <c r="AI59" s="125">
        <v>-71245.53</v>
      </c>
      <c r="AJ59" s="127">
        <v>-306969.38</v>
      </c>
      <c r="AK59" s="125">
        <v>-189107.45500000002</v>
      </c>
      <c r="AL59" s="125">
        <v>100000</v>
      </c>
      <c r="AM59" s="127">
        <v>0</v>
      </c>
      <c r="AN59" s="125">
        <v>50000</v>
      </c>
      <c r="AO59" s="125">
        <v>291076.53000000003</v>
      </c>
      <c r="AP59" s="127">
        <v>306972.38</v>
      </c>
      <c r="AQ59" s="132">
        <v>299024.45500000002</v>
      </c>
      <c r="AR59" s="147">
        <v>0.14201040617247299</v>
      </c>
      <c r="AS59" s="128">
        <v>0.18716700966454591</v>
      </c>
      <c r="AT59" s="152">
        <v>0.16657240591461359</v>
      </c>
      <c r="AU59" s="147">
        <v>-2.6565050437207152E-2</v>
      </c>
      <c r="AV59" s="128">
        <v>-2.4998559542537435E-2</v>
      </c>
      <c r="AW59" s="152">
        <v>-2.5712990140916322E-2</v>
      </c>
      <c r="AX59" s="147">
        <v>-3.1277954297634007E-3</v>
      </c>
      <c r="AY59" s="128">
        <v>-1.3469659432884496E-2</v>
      </c>
      <c r="AZ59" s="152">
        <v>-8.7530382809558136E-3</v>
      </c>
      <c r="BA59" s="142">
        <v>-72.699520408163266</v>
      </c>
      <c r="BB59" s="129">
        <v>-304.83553128103279</v>
      </c>
      <c r="BC59" s="150">
        <v>-190.34469552088575</v>
      </c>
      <c r="BD59" s="147">
        <v>7.8124183358145846E-2</v>
      </c>
      <c r="BE59" s="128">
        <v>0</v>
      </c>
      <c r="BF59" s="152">
        <v>3.5630150966303585E-2</v>
      </c>
      <c r="BG59" s="147">
        <v>0.16746729507349278</v>
      </c>
      <c r="BH59" s="128">
        <v>0.15943102289256864</v>
      </c>
      <c r="BI59" s="152">
        <v>0.16324371366774973</v>
      </c>
    </row>
    <row r="60" spans="1:61">
      <c r="A60" s="37">
        <v>1</v>
      </c>
      <c r="B60" s="125">
        <v>86</v>
      </c>
      <c r="C60" s="132">
        <v>54</v>
      </c>
      <c r="D60" s="135" t="s">
        <v>149</v>
      </c>
      <c r="E60" s="137" t="s">
        <v>150</v>
      </c>
      <c r="F60" s="135" t="s">
        <v>68</v>
      </c>
      <c r="G60" s="133" t="s">
        <v>69</v>
      </c>
      <c r="H60" s="125">
        <v>1</v>
      </c>
      <c r="I60" s="126" t="s">
        <v>57</v>
      </c>
      <c r="J60" s="138" t="s">
        <v>351</v>
      </c>
      <c r="K60" s="142">
        <v>19853</v>
      </c>
      <c r="L60" s="129">
        <v>19853</v>
      </c>
      <c r="M60" s="129">
        <v>20393</v>
      </c>
      <c r="N60" s="129">
        <v>20393</v>
      </c>
      <c r="O60" s="150">
        <v>20123</v>
      </c>
      <c r="P60" s="145">
        <v>20123</v>
      </c>
      <c r="Q60" s="142">
        <v>41418622.409999996</v>
      </c>
      <c r="R60" s="129">
        <v>41418622.409999996</v>
      </c>
      <c r="S60" s="129">
        <v>45243653.210000001</v>
      </c>
      <c r="T60" s="129">
        <v>45243653.210000001</v>
      </c>
      <c r="U60" s="150">
        <v>43331137.810000002</v>
      </c>
      <c r="V60" s="146">
        <v>43331137.810000002</v>
      </c>
      <c r="W60" s="125">
        <v>994101.53</v>
      </c>
      <c r="X60" s="127">
        <v>2421726.7200000002</v>
      </c>
      <c r="Y60" s="125">
        <v>1707914.125</v>
      </c>
      <c r="Z60" s="125">
        <v>20933335.890000001</v>
      </c>
      <c r="AA60" s="127">
        <v>23352126.829999998</v>
      </c>
      <c r="AB60" s="125">
        <v>22142731.359999999</v>
      </c>
      <c r="AC60" s="125">
        <v>-148535.29</v>
      </c>
      <c r="AD60" s="127">
        <v>-305396.40999999997</v>
      </c>
      <c r="AE60" s="125">
        <v>-226965.84999999998</v>
      </c>
      <c r="AF60" s="125">
        <v>121964.70999999999</v>
      </c>
      <c r="AG60" s="125">
        <v>-55395.409999999974</v>
      </c>
      <c r="AH60" s="125">
        <v>33284.650000000009</v>
      </c>
      <c r="AI60" s="125">
        <v>-2853961.46</v>
      </c>
      <c r="AJ60" s="127">
        <v>-2565073.98</v>
      </c>
      <c r="AK60" s="125">
        <v>-2709517.7199999997</v>
      </c>
      <c r="AL60" s="125">
        <v>3483404.05</v>
      </c>
      <c r="AM60" s="127">
        <v>2539526.7999999998</v>
      </c>
      <c r="AN60" s="125">
        <v>3011465.4249999998</v>
      </c>
      <c r="AO60" s="125">
        <v>5727976.46</v>
      </c>
      <c r="AP60" s="127">
        <v>7388615.4800000004</v>
      </c>
      <c r="AQ60" s="132">
        <v>6558295.9700000007</v>
      </c>
      <c r="AR60" s="147">
        <v>4.748892079235633E-2</v>
      </c>
      <c r="AS60" s="128">
        <v>0.10370476049696928</v>
      </c>
      <c r="AT60" s="152">
        <v>7.7132043794980135E-2</v>
      </c>
      <c r="AU60" s="147">
        <v>-7.0956340059950187E-3</v>
      </c>
      <c r="AV60" s="128">
        <v>-1.3077884178312335E-2</v>
      </c>
      <c r="AW60" s="152">
        <v>-1.0250128871183668E-2</v>
      </c>
      <c r="AX60" s="147">
        <v>5.8263389380888587E-3</v>
      </c>
      <c r="AY60" s="128">
        <v>-2.3721783631645331E-3</v>
      </c>
      <c r="AZ60" s="152">
        <v>1.5031862808093973E-3</v>
      </c>
      <c r="BA60" s="142">
        <v>-143.75466982320052</v>
      </c>
      <c r="BB60" s="129">
        <v>-125.78208110626194</v>
      </c>
      <c r="BC60" s="150">
        <v>-134.6478020175918</v>
      </c>
      <c r="BD60" s="147">
        <v>0.16640463174644066</v>
      </c>
      <c r="BE60" s="128">
        <v>0.10874927232484545</v>
      </c>
      <c r="BF60" s="152">
        <v>0.1360024369188752</v>
      </c>
      <c r="BG60" s="147">
        <v>0.13829471205727625</v>
      </c>
      <c r="BH60" s="128">
        <v>0.16330722556168228</v>
      </c>
      <c r="BI60" s="152">
        <v>0.15135296005281612</v>
      </c>
    </row>
    <row r="61" spans="1:61">
      <c r="A61" s="37">
        <v>0</v>
      </c>
      <c r="B61" s="125">
        <v>85</v>
      </c>
      <c r="C61" s="132">
        <v>55</v>
      </c>
      <c r="D61" s="135" t="s">
        <v>151</v>
      </c>
      <c r="E61" s="137" t="s">
        <v>150</v>
      </c>
      <c r="F61" s="135" t="s">
        <v>63</v>
      </c>
      <c r="G61" s="133" t="s">
        <v>64</v>
      </c>
      <c r="H61" s="125">
        <v>2</v>
      </c>
      <c r="I61" s="126" t="s">
        <v>57</v>
      </c>
      <c r="J61" s="138" t="s">
        <v>351</v>
      </c>
      <c r="K61" s="142">
        <v>23008</v>
      </c>
      <c r="L61" s="129">
        <v>0</v>
      </c>
      <c r="M61" s="129">
        <v>23551</v>
      </c>
      <c r="N61" s="129">
        <v>0</v>
      </c>
      <c r="O61" s="150">
        <v>23279.5</v>
      </c>
      <c r="P61" s="145">
        <v>0</v>
      </c>
      <c r="Q61" s="142">
        <v>52492136.600000001</v>
      </c>
      <c r="R61" s="129">
        <v>0</v>
      </c>
      <c r="S61" s="129">
        <v>56237579.82</v>
      </c>
      <c r="T61" s="129">
        <v>0</v>
      </c>
      <c r="U61" s="150">
        <v>54364858.210000001</v>
      </c>
      <c r="V61" s="146">
        <v>0</v>
      </c>
      <c r="W61" s="125">
        <v>1406322.45</v>
      </c>
      <c r="X61" s="127">
        <v>2822842.62</v>
      </c>
      <c r="Y61" s="125">
        <v>2114582.5350000001</v>
      </c>
      <c r="Z61" s="125">
        <v>18926355.300000001</v>
      </c>
      <c r="AA61" s="127">
        <v>20486684.850000001</v>
      </c>
      <c r="AB61" s="125">
        <v>19706520.075000003</v>
      </c>
      <c r="AC61" s="125">
        <v>-254038.36</v>
      </c>
      <c r="AD61" s="127">
        <v>-343414.27</v>
      </c>
      <c r="AE61" s="125">
        <v>-298726.315</v>
      </c>
      <c r="AF61" s="125">
        <v>489881.61</v>
      </c>
      <c r="AG61" s="125">
        <v>401585.73</v>
      </c>
      <c r="AH61" s="125">
        <v>445733.67</v>
      </c>
      <c r="AI61" s="125">
        <v>7961227.3600000003</v>
      </c>
      <c r="AJ61" s="127">
        <v>5388384.7400000002</v>
      </c>
      <c r="AK61" s="125">
        <v>6674806.0500000007</v>
      </c>
      <c r="AL61" s="125">
        <v>11603618.390000001</v>
      </c>
      <c r="AM61" s="127">
        <v>8733005.8300000001</v>
      </c>
      <c r="AN61" s="125">
        <v>10168312.109999999</v>
      </c>
      <c r="AO61" s="125">
        <v>3033775.64</v>
      </c>
      <c r="AP61" s="127">
        <v>4861618.26</v>
      </c>
      <c r="AQ61" s="132">
        <v>3947696.95</v>
      </c>
      <c r="AR61" s="147">
        <v>7.4304979892245812E-2</v>
      </c>
      <c r="AS61" s="128">
        <v>0.13778913673287652</v>
      </c>
      <c r="AT61" s="152">
        <v>0.10730370085394185</v>
      </c>
      <c r="AU61" s="147">
        <v>-1.3422465972621785E-2</v>
      </c>
      <c r="AV61" s="128">
        <v>-1.6762803377628959E-2</v>
      </c>
      <c r="AW61" s="152">
        <v>-1.5158755267956662E-2</v>
      </c>
      <c r="AX61" s="147">
        <v>2.5883568295898999E-2</v>
      </c>
      <c r="AY61" s="128">
        <v>1.9602279868135911E-2</v>
      </c>
      <c r="AZ61" s="152">
        <v>2.2618588584062828E-2</v>
      </c>
      <c r="BA61" s="142">
        <v>346.01996522948536</v>
      </c>
      <c r="BB61" s="129">
        <v>228.79643072480997</v>
      </c>
      <c r="BC61" s="150">
        <v>286.72463111321116</v>
      </c>
      <c r="BD61" s="147">
        <v>0.61309312892377121</v>
      </c>
      <c r="BE61" s="128">
        <v>0.42627715972308716</v>
      </c>
      <c r="BF61" s="152">
        <v>0.5159871997339438</v>
      </c>
      <c r="BG61" s="147">
        <v>5.7794859125623779E-2</v>
      </c>
      <c r="BH61" s="128">
        <v>8.6447857030132066E-2</v>
      </c>
      <c r="BI61" s="152">
        <v>7.2614867029559382E-2</v>
      </c>
    </row>
    <row r="62" spans="1:61">
      <c r="A62" s="37">
        <v>1</v>
      </c>
      <c r="B62" s="125">
        <v>88</v>
      </c>
      <c r="C62" s="132">
        <v>56</v>
      </c>
      <c r="D62" s="135" t="s">
        <v>152</v>
      </c>
      <c r="E62" s="137" t="s">
        <v>153</v>
      </c>
      <c r="F62" s="135" t="s">
        <v>68</v>
      </c>
      <c r="G62" s="133" t="s">
        <v>69</v>
      </c>
      <c r="H62" s="125">
        <v>1</v>
      </c>
      <c r="I62" s="126" t="s">
        <v>57</v>
      </c>
      <c r="J62" s="138" t="s">
        <v>351</v>
      </c>
      <c r="K62" s="142">
        <v>1135</v>
      </c>
      <c r="L62" s="129">
        <v>1135</v>
      </c>
      <c r="M62" s="129">
        <v>1145</v>
      </c>
      <c r="N62" s="129">
        <v>1145</v>
      </c>
      <c r="O62" s="150">
        <v>1140</v>
      </c>
      <c r="P62" s="145">
        <v>1140</v>
      </c>
      <c r="Q62" s="142">
        <v>1352357.18</v>
      </c>
      <c r="R62" s="129">
        <v>1352357.18</v>
      </c>
      <c r="S62" s="129">
        <v>1469090.58</v>
      </c>
      <c r="T62" s="129">
        <v>1469090.58</v>
      </c>
      <c r="U62" s="150">
        <v>1410723.88</v>
      </c>
      <c r="V62" s="146">
        <v>1410723.88</v>
      </c>
      <c r="W62" s="125">
        <v>1289091.45</v>
      </c>
      <c r="X62" s="127">
        <v>226917.85</v>
      </c>
      <c r="Y62" s="125">
        <v>758004.65</v>
      </c>
      <c r="Z62" s="125">
        <v>2738692.8</v>
      </c>
      <c r="AA62" s="127">
        <v>1823099.55</v>
      </c>
      <c r="AB62" s="125">
        <v>2280896.1749999998</v>
      </c>
      <c r="AC62" s="125">
        <v>-34353.800000000003</v>
      </c>
      <c r="AD62" s="127">
        <v>-37347</v>
      </c>
      <c r="AE62" s="125">
        <v>-35850.400000000001</v>
      </c>
      <c r="AF62" s="125">
        <v>37672.399999999994</v>
      </c>
      <c r="AG62" s="125">
        <v>29153</v>
      </c>
      <c r="AH62" s="125">
        <v>33412.699999999997</v>
      </c>
      <c r="AI62" s="125">
        <v>359713.15</v>
      </c>
      <c r="AJ62" s="127">
        <v>132795.29999999999</v>
      </c>
      <c r="AK62" s="125">
        <v>246254.22500000001</v>
      </c>
      <c r="AL62" s="125">
        <v>1100000</v>
      </c>
      <c r="AM62" s="127">
        <v>1100000</v>
      </c>
      <c r="AN62" s="125">
        <v>1100000</v>
      </c>
      <c r="AO62" s="125">
        <v>471289.85</v>
      </c>
      <c r="AP62" s="127">
        <v>631707.69999999995</v>
      </c>
      <c r="AQ62" s="132">
        <v>551498.77499999991</v>
      </c>
      <c r="AR62" s="147">
        <v>0.47069589185030175</v>
      </c>
      <c r="AS62" s="128">
        <v>0.12446816192785523</v>
      </c>
      <c r="AT62" s="152">
        <v>0.33232755541799269</v>
      </c>
      <c r="AU62" s="147">
        <v>-1.2543867643716742E-2</v>
      </c>
      <c r="AV62" s="128">
        <v>-2.0485441949673017E-2</v>
      </c>
      <c r="AW62" s="152">
        <v>-1.5717681669574463E-2</v>
      </c>
      <c r="AX62" s="147">
        <v>1.3755613627055943E-2</v>
      </c>
      <c r="AY62" s="128">
        <v>1.5990898577096353E-2</v>
      </c>
      <c r="AZ62" s="152">
        <v>1.4648935083597131E-2</v>
      </c>
      <c r="BA62" s="142">
        <v>316.92788546255503</v>
      </c>
      <c r="BB62" s="129">
        <v>115.97842794759825</v>
      </c>
      <c r="BC62" s="150">
        <v>216.0124780701754</v>
      </c>
      <c r="BD62" s="147">
        <v>0.40165147401709317</v>
      </c>
      <c r="BE62" s="128">
        <v>0.60336803878866629</v>
      </c>
      <c r="BF62" s="152">
        <v>0.48226658102927467</v>
      </c>
      <c r="BG62" s="147">
        <v>0.34849509949730884</v>
      </c>
      <c r="BH62" s="128">
        <v>0.42999914954188873</v>
      </c>
      <c r="BI62" s="152">
        <v>0.3909331817648114</v>
      </c>
    </row>
    <row r="63" spans="1:61">
      <c r="A63" s="37">
        <v>0</v>
      </c>
      <c r="B63" s="125">
        <v>221</v>
      </c>
      <c r="C63" s="132">
        <v>107</v>
      </c>
      <c r="D63" s="135" t="s">
        <v>154</v>
      </c>
      <c r="E63" s="137" t="s">
        <v>155</v>
      </c>
      <c r="F63" s="135" t="s">
        <v>68</v>
      </c>
      <c r="G63" s="133" t="s">
        <v>69</v>
      </c>
      <c r="H63" s="125">
        <v>1</v>
      </c>
      <c r="I63" s="126" t="s">
        <v>57</v>
      </c>
      <c r="J63" s="138" t="s">
        <v>351</v>
      </c>
      <c r="K63" s="142">
        <v>1675</v>
      </c>
      <c r="L63" s="129">
        <v>1675</v>
      </c>
      <c r="M63" s="129">
        <v>1717</v>
      </c>
      <c r="N63" s="129">
        <v>1717</v>
      </c>
      <c r="O63" s="150">
        <v>1696</v>
      </c>
      <c r="P63" s="145">
        <v>1696</v>
      </c>
      <c r="Q63" s="142">
        <v>2631413.79</v>
      </c>
      <c r="R63" s="129">
        <v>2631413.79</v>
      </c>
      <c r="S63" s="129">
        <v>2737461.62</v>
      </c>
      <c r="T63" s="129">
        <v>2737461.62</v>
      </c>
      <c r="U63" s="150">
        <v>2684437.7050000001</v>
      </c>
      <c r="V63" s="146">
        <v>2684437.7050000001</v>
      </c>
      <c r="W63" s="125">
        <v>147794.56</v>
      </c>
      <c r="X63" s="127">
        <v>353689.29</v>
      </c>
      <c r="Y63" s="125">
        <v>250741.92499999999</v>
      </c>
      <c r="Z63" s="125">
        <v>2365828.4</v>
      </c>
      <c r="AA63" s="127">
        <v>2660987.7999999998</v>
      </c>
      <c r="AB63" s="125">
        <v>2513408.0999999996</v>
      </c>
      <c r="AC63" s="125">
        <v>28242.15</v>
      </c>
      <c r="AD63" s="127">
        <v>-40212.6</v>
      </c>
      <c r="AE63" s="125">
        <v>-5985.2249999999985</v>
      </c>
      <c r="AF63" s="125">
        <v>150542.15</v>
      </c>
      <c r="AG63" s="125">
        <v>99787.4</v>
      </c>
      <c r="AH63" s="125">
        <v>125164.77499999999</v>
      </c>
      <c r="AI63" s="125">
        <v>390016.56</v>
      </c>
      <c r="AJ63" s="127">
        <v>111290.47</v>
      </c>
      <c r="AK63" s="125">
        <v>250653.51500000001</v>
      </c>
      <c r="AL63" s="125">
        <v>2046508.83</v>
      </c>
      <c r="AM63" s="127">
        <v>1724795.93</v>
      </c>
      <c r="AN63" s="125">
        <v>1885652.38</v>
      </c>
      <c r="AO63" s="125">
        <v>309986.44</v>
      </c>
      <c r="AP63" s="127">
        <v>448712.53</v>
      </c>
      <c r="AQ63" s="132">
        <v>379349.48499999999</v>
      </c>
      <c r="AR63" s="147">
        <v>6.2470532520448228E-2</v>
      </c>
      <c r="AS63" s="128">
        <v>0.13291653948958354</v>
      </c>
      <c r="AT63" s="152">
        <v>9.9761723931740348E-2</v>
      </c>
      <c r="AU63" s="147">
        <v>1.1937531056774871E-2</v>
      </c>
      <c r="AV63" s="128">
        <v>-1.511190693922009E-2</v>
      </c>
      <c r="AW63" s="152">
        <v>-2.3813184178088707E-3</v>
      </c>
      <c r="AX63" s="147">
        <v>6.3631897393741657E-2</v>
      </c>
      <c r="AY63" s="128">
        <v>3.7500134348605434E-2</v>
      </c>
      <c r="AZ63" s="152">
        <v>4.9798826939405509E-2</v>
      </c>
      <c r="BA63" s="142">
        <v>232.84570746268653</v>
      </c>
      <c r="BB63" s="129">
        <v>64.816814210832845</v>
      </c>
      <c r="BC63" s="150">
        <v>147.79098761792451</v>
      </c>
      <c r="BD63" s="147">
        <v>0.86502843147880049</v>
      </c>
      <c r="BE63" s="128">
        <v>0.64817881915881015</v>
      </c>
      <c r="BF63" s="152">
        <v>0.75023724957359694</v>
      </c>
      <c r="BG63" s="147">
        <v>0.11780224044504989</v>
      </c>
      <c r="BH63" s="128">
        <v>0.16391555107903213</v>
      </c>
      <c r="BI63" s="152">
        <v>0.14131431856043014</v>
      </c>
    </row>
    <row r="64" spans="1:61">
      <c r="A64" s="37">
        <v>1</v>
      </c>
      <c r="B64" s="125">
        <v>91</v>
      </c>
      <c r="C64" s="132">
        <v>58</v>
      </c>
      <c r="D64" s="135" t="s">
        <v>156</v>
      </c>
      <c r="E64" s="137" t="s">
        <v>157</v>
      </c>
      <c r="F64" s="135" t="s">
        <v>68</v>
      </c>
      <c r="G64" s="133" t="s">
        <v>69</v>
      </c>
      <c r="H64" s="125">
        <v>1</v>
      </c>
      <c r="I64" s="126" t="s">
        <v>57</v>
      </c>
      <c r="J64" s="138" t="s">
        <v>351</v>
      </c>
      <c r="K64" s="142">
        <v>1116</v>
      </c>
      <c r="L64" s="129">
        <v>1116</v>
      </c>
      <c r="M64" s="129">
        <v>1125</v>
      </c>
      <c r="N64" s="129">
        <v>1125</v>
      </c>
      <c r="O64" s="150">
        <v>1120.5</v>
      </c>
      <c r="P64" s="145">
        <v>1120.5</v>
      </c>
      <c r="Q64" s="142">
        <v>2001903.02</v>
      </c>
      <c r="R64" s="129">
        <v>2001903.02</v>
      </c>
      <c r="S64" s="129">
        <v>2041583.01</v>
      </c>
      <c r="T64" s="129">
        <v>2041583.01</v>
      </c>
      <c r="U64" s="150">
        <v>2021743.0149999999</v>
      </c>
      <c r="V64" s="146">
        <v>2021743.0150000001</v>
      </c>
      <c r="W64" s="125">
        <v>444503.11</v>
      </c>
      <c r="X64" s="127">
        <v>195239.07</v>
      </c>
      <c r="Y64" s="125">
        <v>319871.08999999997</v>
      </c>
      <c r="Z64" s="125">
        <v>2147089.92</v>
      </c>
      <c r="AA64" s="127">
        <v>1843317.32</v>
      </c>
      <c r="AB64" s="125">
        <v>1995203.62</v>
      </c>
      <c r="AC64" s="125">
        <v>-425359.92</v>
      </c>
      <c r="AD64" s="127">
        <v>34944.44</v>
      </c>
      <c r="AE64" s="125">
        <v>-195207.74</v>
      </c>
      <c r="AF64" s="125">
        <v>-306919.92</v>
      </c>
      <c r="AG64" s="125">
        <v>155100.29</v>
      </c>
      <c r="AH64" s="125">
        <v>-75909.814999999988</v>
      </c>
      <c r="AI64" s="125">
        <v>1454592.5</v>
      </c>
      <c r="AJ64" s="127">
        <v>1405770.08</v>
      </c>
      <c r="AK64" s="125">
        <v>1430181.29</v>
      </c>
      <c r="AL64" s="125">
        <v>2755562.98</v>
      </c>
      <c r="AM64" s="127">
        <v>2756000</v>
      </c>
      <c r="AN64" s="125">
        <v>2755781.49</v>
      </c>
      <c r="AO64" s="125">
        <v>-115854.3</v>
      </c>
      <c r="AP64" s="127">
        <v>-40771.08</v>
      </c>
      <c r="AQ64" s="132">
        <v>-78312.69</v>
      </c>
      <c r="AR64" s="147">
        <v>0.20702584733852228</v>
      </c>
      <c r="AS64" s="128">
        <v>0.10591723295910875</v>
      </c>
      <c r="AT64" s="152">
        <v>0.16032002287566016</v>
      </c>
      <c r="AU64" s="147">
        <v>-0.19810997016836632</v>
      </c>
      <c r="AV64" s="128">
        <v>1.895736540901162E-2</v>
      </c>
      <c r="AW64" s="152">
        <v>-9.7838505325085562E-2</v>
      </c>
      <c r="AX64" s="147">
        <v>-0.14294693349405693</v>
      </c>
      <c r="AY64" s="128">
        <v>8.4141937102831549E-2</v>
      </c>
      <c r="AZ64" s="152">
        <v>-3.8046149395017631E-2</v>
      </c>
      <c r="BA64" s="142">
        <v>1303.3982974910393</v>
      </c>
      <c r="BB64" s="129">
        <v>1249.5734044444443</v>
      </c>
      <c r="BC64" s="150">
        <v>1276.3777688531904</v>
      </c>
      <c r="BD64" s="147">
        <v>1.2833943070255762</v>
      </c>
      <c r="BE64" s="128">
        <v>1.4951305291266943</v>
      </c>
      <c r="BF64" s="152">
        <v>1.3812031325404273</v>
      </c>
      <c r="BG64" s="147">
        <v>-5.7872084133226392E-2</v>
      </c>
      <c r="BH64" s="128">
        <v>-1.9970326849457865E-2</v>
      </c>
      <c r="BI64" s="152">
        <v>-3.873523460646159E-2</v>
      </c>
    </row>
    <row r="65" spans="1:61">
      <c r="A65" s="37">
        <v>0</v>
      </c>
      <c r="B65" s="125">
        <v>93</v>
      </c>
      <c r="C65" s="132">
        <v>60</v>
      </c>
      <c r="D65" s="135" t="s">
        <v>160</v>
      </c>
      <c r="E65" s="137" t="s">
        <v>161</v>
      </c>
      <c r="F65" s="135" t="s">
        <v>68</v>
      </c>
      <c r="G65" s="133" t="s">
        <v>69</v>
      </c>
      <c r="H65" s="125">
        <v>1</v>
      </c>
      <c r="I65" s="126" t="s">
        <v>57</v>
      </c>
      <c r="J65" s="138" t="s">
        <v>351</v>
      </c>
      <c r="K65" s="142">
        <v>1951</v>
      </c>
      <c r="L65" s="129">
        <v>1951</v>
      </c>
      <c r="M65" s="129">
        <v>1954</v>
      </c>
      <c r="N65" s="129">
        <v>1954</v>
      </c>
      <c r="O65" s="150">
        <v>1952.5</v>
      </c>
      <c r="P65" s="145">
        <v>1952.5</v>
      </c>
      <c r="Q65" s="142">
        <v>2869384.69</v>
      </c>
      <c r="R65" s="129">
        <v>2869384.69</v>
      </c>
      <c r="S65" s="129">
        <v>2859770.79</v>
      </c>
      <c r="T65" s="129">
        <v>2859770.79</v>
      </c>
      <c r="U65" s="150">
        <v>2864577.74</v>
      </c>
      <c r="V65" s="146">
        <v>2864577.74</v>
      </c>
      <c r="W65" s="125">
        <v>444302.22</v>
      </c>
      <c r="X65" s="127">
        <v>845140.5</v>
      </c>
      <c r="Y65" s="125">
        <v>644721.36</v>
      </c>
      <c r="Z65" s="125">
        <v>2928699.74</v>
      </c>
      <c r="AA65" s="127">
        <v>3255721.52</v>
      </c>
      <c r="AB65" s="125">
        <v>3092210.63</v>
      </c>
      <c r="AC65" s="125">
        <v>63511.69</v>
      </c>
      <c r="AD65" s="127">
        <v>31123.64</v>
      </c>
      <c r="AE65" s="125">
        <v>47317.665000000001</v>
      </c>
      <c r="AF65" s="125">
        <v>473735.44</v>
      </c>
      <c r="AG65" s="125">
        <v>409917.93</v>
      </c>
      <c r="AH65" s="125">
        <v>441826.685</v>
      </c>
      <c r="AI65" s="125">
        <v>2609940.25</v>
      </c>
      <c r="AJ65" s="127">
        <v>1644621.75</v>
      </c>
      <c r="AK65" s="125">
        <v>2127281</v>
      </c>
      <c r="AL65" s="125">
        <v>3550000</v>
      </c>
      <c r="AM65" s="127">
        <v>2750000</v>
      </c>
      <c r="AN65" s="125">
        <v>3150000</v>
      </c>
      <c r="AO65" s="125">
        <v>1893939</v>
      </c>
      <c r="AP65" s="127">
        <v>2068185.11</v>
      </c>
      <c r="AQ65" s="132">
        <v>1981062.0550000002</v>
      </c>
      <c r="AR65" s="147">
        <v>0.15170630636242688</v>
      </c>
      <c r="AS65" s="128">
        <v>0.25958623758459537</v>
      </c>
      <c r="AT65" s="152">
        <v>0.20849852650561518</v>
      </c>
      <c r="AU65" s="147">
        <v>2.1685968394971073E-2</v>
      </c>
      <c r="AV65" s="128">
        <v>9.5596751161935983E-3</v>
      </c>
      <c r="AW65" s="152">
        <v>1.530221277326118E-2</v>
      </c>
      <c r="AX65" s="147">
        <v>0.16175623384321397</v>
      </c>
      <c r="AY65" s="128">
        <v>0.12590693874825018</v>
      </c>
      <c r="AZ65" s="152">
        <v>0.14288376112334883</v>
      </c>
      <c r="BA65" s="142">
        <v>1337.7448744233725</v>
      </c>
      <c r="BB65" s="129">
        <v>841.66926816786065</v>
      </c>
      <c r="BC65" s="150">
        <v>1089.5165172855313</v>
      </c>
      <c r="BD65" s="147">
        <v>1.2121420135749388</v>
      </c>
      <c r="BE65" s="128">
        <v>0.84466683747570648</v>
      </c>
      <c r="BF65" s="152">
        <v>1.0186886913327764</v>
      </c>
      <c r="BG65" s="147">
        <v>0.66005056993595379</v>
      </c>
      <c r="BH65" s="128">
        <v>0.72319960649713477</v>
      </c>
      <c r="BI65" s="152">
        <v>0.69157210409657099</v>
      </c>
    </row>
    <row r="66" spans="1:61">
      <c r="A66" s="37">
        <v>1</v>
      </c>
      <c r="B66" s="125">
        <v>96</v>
      </c>
      <c r="C66" s="132">
        <v>62</v>
      </c>
      <c r="D66" s="135" t="s">
        <v>162</v>
      </c>
      <c r="E66" s="137" t="s">
        <v>163</v>
      </c>
      <c r="F66" s="135" t="s">
        <v>68</v>
      </c>
      <c r="G66" s="133" t="s">
        <v>69</v>
      </c>
      <c r="H66" s="125">
        <v>1</v>
      </c>
      <c r="I66" s="126" t="s">
        <v>57</v>
      </c>
      <c r="J66" s="138" t="s">
        <v>351</v>
      </c>
      <c r="K66" s="142">
        <v>2495</v>
      </c>
      <c r="L66" s="129">
        <v>2495</v>
      </c>
      <c r="M66" s="129">
        <v>2516</v>
      </c>
      <c r="N66" s="129">
        <v>2516</v>
      </c>
      <c r="O66" s="150">
        <v>2505.5</v>
      </c>
      <c r="P66" s="145">
        <v>2505.5</v>
      </c>
      <c r="Q66" s="142">
        <v>3845007.6</v>
      </c>
      <c r="R66" s="129">
        <v>3845007.6</v>
      </c>
      <c r="S66" s="129">
        <v>3710201.25</v>
      </c>
      <c r="T66" s="129">
        <v>3710201.25</v>
      </c>
      <c r="U66" s="150">
        <v>3777604.4249999998</v>
      </c>
      <c r="V66" s="146">
        <v>3777604.4249999998</v>
      </c>
      <c r="W66" s="125">
        <v>26727.88</v>
      </c>
      <c r="X66" s="127">
        <v>233648.74</v>
      </c>
      <c r="Y66" s="125">
        <v>130188.31</v>
      </c>
      <c r="Z66" s="125">
        <v>3347600.79</v>
      </c>
      <c r="AA66" s="127">
        <v>3541464.33</v>
      </c>
      <c r="AB66" s="125">
        <v>3444532.56</v>
      </c>
      <c r="AC66" s="125">
        <v>40918.36</v>
      </c>
      <c r="AD66" s="127">
        <v>47574.68</v>
      </c>
      <c r="AE66" s="125">
        <v>44246.520000000004</v>
      </c>
      <c r="AF66" s="125">
        <v>243118.36</v>
      </c>
      <c r="AG66" s="125">
        <v>250059.68</v>
      </c>
      <c r="AH66" s="125">
        <v>246589.02</v>
      </c>
      <c r="AI66" s="125">
        <v>1787016.77</v>
      </c>
      <c r="AJ66" s="127">
        <v>1554206.68</v>
      </c>
      <c r="AK66" s="125">
        <v>1670611.7250000001</v>
      </c>
      <c r="AL66" s="125">
        <v>3409745.25</v>
      </c>
      <c r="AM66" s="127">
        <v>3411406.2</v>
      </c>
      <c r="AN66" s="125">
        <v>3410575.7250000001</v>
      </c>
      <c r="AO66" s="125">
        <v>290165.23</v>
      </c>
      <c r="AP66" s="127">
        <v>320490.32</v>
      </c>
      <c r="AQ66" s="132">
        <v>305327.77500000002</v>
      </c>
      <c r="AR66" s="147">
        <v>7.9841897755078498E-3</v>
      </c>
      <c r="AS66" s="128">
        <v>6.5975178126388187E-2</v>
      </c>
      <c r="AT66" s="152">
        <v>3.7795639243427562E-2</v>
      </c>
      <c r="AU66" s="147">
        <v>1.2223189850543678E-2</v>
      </c>
      <c r="AV66" s="128">
        <v>1.3433618290883647E-2</v>
      </c>
      <c r="AW66" s="152">
        <v>1.2845435259871663E-2</v>
      </c>
      <c r="AX66" s="147">
        <v>7.2624657254905231E-2</v>
      </c>
      <c r="AY66" s="128">
        <v>7.0609120041595891E-2</v>
      </c>
      <c r="AZ66" s="152">
        <v>7.1588529272024068E-2</v>
      </c>
      <c r="BA66" s="142">
        <v>716.23918637274551</v>
      </c>
      <c r="BB66" s="129">
        <v>617.72920508744039</v>
      </c>
      <c r="BC66" s="150">
        <v>666.77777888644971</v>
      </c>
      <c r="BD66" s="147">
        <v>1.0185638801931338</v>
      </c>
      <c r="BE66" s="128">
        <v>0.9632756063930199</v>
      </c>
      <c r="BF66" s="152">
        <v>0.99014181622367947</v>
      </c>
      <c r="BG66" s="147">
        <v>7.5465450315364779E-2</v>
      </c>
      <c r="BH66" s="128">
        <v>8.638084524390692E-2</v>
      </c>
      <c r="BI66" s="152">
        <v>8.0825766980617622E-2</v>
      </c>
    </row>
    <row r="67" spans="1:61">
      <c r="A67" s="37">
        <v>0</v>
      </c>
      <c r="B67" s="125">
        <v>99</v>
      </c>
      <c r="C67" s="132">
        <v>63</v>
      </c>
      <c r="D67" s="135" t="s">
        <v>164</v>
      </c>
      <c r="E67" s="137" t="s">
        <v>165</v>
      </c>
      <c r="F67" s="135" t="s">
        <v>68</v>
      </c>
      <c r="G67" s="133" t="s">
        <v>69</v>
      </c>
      <c r="H67" s="125">
        <v>1</v>
      </c>
      <c r="I67" s="126" t="s">
        <v>57</v>
      </c>
      <c r="J67" s="138" t="s">
        <v>351</v>
      </c>
      <c r="K67" s="142">
        <v>2643</v>
      </c>
      <c r="L67" s="129">
        <v>2643</v>
      </c>
      <c r="M67" s="129">
        <v>2666</v>
      </c>
      <c r="N67" s="129">
        <v>2666</v>
      </c>
      <c r="O67" s="150">
        <v>2654.5</v>
      </c>
      <c r="P67" s="145">
        <v>2654.5</v>
      </c>
      <c r="Q67" s="142">
        <v>3987572.2</v>
      </c>
      <c r="R67" s="129">
        <v>3987572.2</v>
      </c>
      <c r="S67" s="129">
        <v>3856050.8</v>
      </c>
      <c r="T67" s="129">
        <v>3856050.8</v>
      </c>
      <c r="U67" s="150">
        <v>3921811.5</v>
      </c>
      <c r="V67" s="146">
        <v>3921811.5</v>
      </c>
      <c r="W67" s="125">
        <v>244630.9</v>
      </c>
      <c r="X67" s="127">
        <v>450825.9</v>
      </c>
      <c r="Y67" s="125">
        <v>347728.4</v>
      </c>
      <c r="Z67" s="125">
        <v>3480636.52</v>
      </c>
      <c r="AA67" s="127">
        <v>3675594.61</v>
      </c>
      <c r="AB67" s="125">
        <v>3578115.5649999999</v>
      </c>
      <c r="AC67" s="125">
        <v>7761.52</v>
      </c>
      <c r="AD67" s="127">
        <v>3706.75</v>
      </c>
      <c r="AE67" s="125">
        <v>5734.1350000000002</v>
      </c>
      <c r="AF67" s="125">
        <v>292661.52</v>
      </c>
      <c r="AG67" s="125">
        <v>249806.75</v>
      </c>
      <c r="AH67" s="125">
        <v>271234.13500000001</v>
      </c>
      <c r="AI67" s="125">
        <v>2166367.85</v>
      </c>
      <c r="AJ67" s="127">
        <v>1715541.95</v>
      </c>
      <c r="AK67" s="125">
        <v>1940954.9</v>
      </c>
      <c r="AL67" s="125">
        <v>3900000</v>
      </c>
      <c r="AM67" s="127">
        <v>3500000</v>
      </c>
      <c r="AN67" s="125">
        <v>3700000</v>
      </c>
      <c r="AO67" s="125">
        <v>164432.15</v>
      </c>
      <c r="AP67" s="127">
        <v>369158.05</v>
      </c>
      <c r="AQ67" s="132">
        <v>266795.09999999998</v>
      </c>
      <c r="AR67" s="147">
        <v>7.0283380236440193E-2</v>
      </c>
      <c r="AS67" s="128">
        <v>0.12265386905657695</v>
      </c>
      <c r="AT67" s="152">
        <v>9.7181992499451322E-2</v>
      </c>
      <c r="AU67" s="147">
        <v>2.2299139698735335E-3</v>
      </c>
      <c r="AV67" s="128">
        <v>1.0084762856913648E-3</v>
      </c>
      <c r="AW67" s="152">
        <v>1.6025572388129394E-3</v>
      </c>
      <c r="AX67" s="147">
        <v>8.4082758517973602E-2</v>
      </c>
      <c r="AY67" s="128">
        <v>6.7963629427566286E-2</v>
      </c>
      <c r="AZ67" s="152">
        <v>7.5803626258784632E-2</v>
      </c>
      <c r="BA67" s="142">
        <v>819.66244797578508</v>
      </c>
      <c r="BB67" s="129">
        <v>643.48910352588143</v>
      </c>
      <c r="BC67" s="150">
        <v>731.19416085891874</v>
      </c>
      <c r="BD67" s="147">
        <v>1.1204847095036514</v>
      </c>
      <c r="BE67" s="128">
        <v>0.95222688336677042</v>
      </c>
      <c r="BF67" s="152">
        <v>1.0340638620485698</v>
      </c>
      <c r="BG67" s="147">
        <v>4.123615617542925E-2</v>
      </c>
      <c r="BH67" s="128">
        <v>9.5734747581644936E-2</v>
      </c>
      <c r="BI67" s="152">
        <v>6.802853732261227E-2</v>
      </c>
    </row>
    <row r="68" spans="1:61">
      <c r="A68" s="37">
        <v>1</v>
      </c>
      <c r="B68" s="125">
        <v>98</v>
      </c>
      <c r="C68" s="132">
        <v>64</v>
      </c>
      <c r="D68" s="135" t="s">
        <v>166</v>
      </c>
      <c r="E68" s="137" t="s">
        <v>165</v>
      </c>
      <c r="F68" s="135" t="s">
        <v>63</v>
      </c>
      <c r="G68" s="133" t="s">
        <v>64</v>
      </c>
      <c r="H68" s="125">
        <v>2</v>
      </c>
      <c r="I68" s="126" t="s">
        <v>57</v>
      </c>
      <c r="J68" s="138" t="s">
        <v>351</v>
      </c>
      <c r="K68" s="142">
        <v>5113</v>
      </c>
      <c r="L68" s="129">
        <v>0</v>
      </c>
      <c r="M68" s="129">
        <v>5136</v>
      </c>
      <c r="N68" s="129">
        <v>0</v>
      </c>
      <c r="O68" s="150">
        <v>5124.5</v>
      </c>
      <c r="P68" s="145">
        <v>0</v>
      </c>
      <c r="Q68" s="142">
        <v>7648613.1799999997</v>
      </c>
      <c r="R68" s="129">
        <v>0</v>
      </c>
      <c r="S68" s="129">
        <v>7377252.3899999997</v>
      </c>
      <c r="T68" s="129">
        <v>0</v>
      </c>
      <c r="U68" s="150">
        <v>7512932.7850000001</v>
      </c>
      <c r="V68" s="146">
        <v>0</v>
      </c>
      <c r="W68" s="125">
        <v>397573.3</v>
      </c>
      <c r="X68" s="127">
        <v>586553.59</v>
      </c>
      <c r="Y68" s="125">
        <v>492063.44499999995</v>
      </c>
      <c r="Z68" s="125">
        <v>4307018.7</v>
      </c>
      <c r="AA68" s="127">
        <v>4423569.45</v>
      </c>
      <c r="AB68" s="125">
        <v>4365294.0750000002</v>
      </c>
      <c r="AC68" s="125">
        <v>34630.89</v>
      </c>
      <c r="AD68" s="127">
        <v>22108</v>
      </c>
      <c r="AE68" s="125">
        <v>28369.445</v>
      </c>
      <c r="AF68" s="125">
        <v>274623.89</v>
      </c>
      <c r="AG68" s="125">
        <v>262100.65</v>
      </c>
      <c r="AH68" s="125">
        <v>268362.27</v>
      </c>
      <c r="AI68" s="125">
        <v>3799330.98</v>
      </c>
      <c r="AJ68" s="127">
        <v>3212777.39</v>
      </c>
      <c r="AK68" s="125">
        <v>3506054.1850000001</v>
      </c>
      <c r="AL68" s="125">
        <v>4588976.6900000004</v>
      </c>
      <c r="AM68" s="127">
        <v>4002400</v>
      </c>
      <c r="AN68" s="125">
        <v>4295688.3450000007</v>
      </c>
      <c r="AO68" s="125">
        <v>853089.67</v>
      </c>
      <c r="AP68" s="127">
        <v>1199650.6100000001</v>
      </c>
      <c r="AQ68" s="132">
        <v>1026370.1400000001</v>
      </c>
      <c r="AR68" s="147">
        <v>9.2308236321332893E-2</v>
      </c>
      <c r="AS68" s="128">
        <v>0.13259735076613299</v>
      </c>
      <c r="AT68" s="152">
        <v>0.11272171737937264</v>
      </c>
      <c r="AU68" s="147">
        <v>8.0405710799444623E-3</v>
      </c>
      <c r="AV68" s="128">
        <v>4.9977739131008784E-3</v>
      </c>
      <c r="AW68" s="152">
        <v>6.4988622788259686E-3</v>
      </c>
      <c r="AX68" s="147">
        <v>6.3761945124593961E-2</v>
      </c>
      <c r="AY68" s="128">
        <v>5.9250940436800417E-2</v>
      </c>
      <c r="AZ68" s="152">
        <v>6.1476332496568406E-2</v>
      </c>
      <c r="BA68" s="142">
        <v>743.07275180911404</v>
      </c>
      <c r="BB68" s="129">
        <v>625.54076908099682</v>
      </c>
      <c r="BC68" s="150">
        <v>684.17488242755394</v>
      </c>
      <c r="BD68" s="147">
        <v>1.065464770329416</v>
      </c>
      <c r="BE68" s="128">
        <v>0.9047896829109352</v>
      </c>
      <c r="BF68" s="152">
        <v>0.98405474435304807</v>
      </c>
      <c r="BG68" s="147">
        <v>0.11153520905341431</v>
      </c>
      <c r="BH68" s="128">
        <v>0.16261482549060519</v>
      </c>
      <c r="BI68" s="152">
        <v>0.13661377911555481</v>
      </c>
    </row>
    <row r="69" spans="1:61">
      <c r="A69" s="37">
        <v>0</v>
      </c>
      <c r="B69" s="125">
        <v>100</v>
      </c>
      <c r="C69" s="132">
        <v>65</v>
      </c>
      <c r="D69" s="135" t="s">
        <v>167</v>
      </c>
      <c r="E69" s="137" t="s">
        <v>168</v>
      </c>
      <c r="F69" s="135" t="s">
        <v>59</v>
      </c>
      <c r="G69" s="133" t="s">
        <v>60</v>
      </c>
      <c r="H69" s="125">
        <v>3</v>
      </c>
      <c r="I69" s="126" t="s">
        <v>57</v>
      </c>
      <c r="J69" s="138" t="s">
        <v>351</v>
      </c>
      <c r="K69" s="142">
        <v>4873</v>
      </c>
      <c r="L69" s="129">
        <v>4873</v>
      </c>
      <c r="M69" s="129">
        <v>4997</v>
      </c>
      <c r="N69" s="129">
        <v>4997</v>
      </c>
      <c r="O69" s="150">
        <v>4935</v>
      </c>
      <c r="P69" s="145">
        <v>4935</v>
      </c>
      <c r="Q69" s="142">
        <v>8959213.8800000008</v>
      </c>
      <c r="R69" s="129">
        <v>8959213.8800000008</v>
      </c>
      <c r="S69" s="129">
        <v>8722478.5600000005</v>
      </c>
      <c r="T69" s="129">
        <v>8722478.5600000005</v>
      </c>
      <c r="U69" s="150">
        <v>8840846.2200000007</v>
      </c>
      <c r="V69" s="146">
        <v>8840846.2200000007</v>
      </c>
      <c r="W69" s="125">
        <v>1322075.6200000001</v>
      </c>
      <c r="X69" s="127">
        <v>674149.56</v>
      </c>
      <c r="Y69" s="125">
        <v>998112.59000000008</v>
      </c>
      <c r="Z69" s="125">
        <v>10689609.57</v>
      </c>
      <c r="AA69" s="127">
        <v>10776041.77</v>
      </c>
      <c r="AB69" s="125">
        <v>10732825.67</v>
      </c>
      <c r="AC69" s="125">
        <v>48154.11</v>
      </c>
      <c r="AD69" s="127">
        <v>81191.14</v>
      </c>
      <c r="AE69" s="125">
        <v>64672.625</v>
      </c>
      <c r="AF69" s="125">
        <v>800336.66</v>
      </c>
      <c r="AG69" s="125">
        <v>754542.42</v>
      </c>
      <c r="AH69" s="125">
        <v>777439.54</v>
      </c>
      <c r="AI69" s="125">
        <v>8161026.8399999999</v>
      </c>
      <c r="AJ69" s="127">
        <v>8001570.4199999999</v>
      </c>
      <c r="AK69" s="125">
        <v>8081298.6299999999</v>
      </c>
      <c r="AL69" s="125">
        <v>10585000</v>
      </c>
      <c r="AM69" s="127">
        <v>10185000</v>
      </c>
      <c r="AN69" s="125">
        <v>10385000</v>
      </c>
      <c r="AO69" s="125">
        <v>5701122.6500000004</v>
      </c>
      <c r="AP69" s="127">
        <v>6171920.9299999997</v>
      </c>
      <c r="AQ69" s="132">
        <v>5936521.79</v>
      </c>
      <c r="AR69" s="147">
        <v>0.12367856948773481</v>
      </c>
      <c r="AS69" s="128">
        <v>6.2560035900825955E-2</v>
      </c>
      <c r="AT69" s="152">
        <v>9.2996254731863182E-2</v>
      </c>
      <c r="AU69" s="147">
        <v>4.5047585400258914E-3</v>
      </c>
      <c r="AV69" s="128">
        <v>7.5344121462142402E-3</v>
      </c>
      <c r="AW69" s="152">
        <v>6.0256848465144218E-3</v>
      </c>
      <c r="AX69" s="147">
        <v>7.4870523077485984E-2</v>
      </c>
      <c r="AY69" s="128">
        <v>7.0020368898403046E-2</v>
      </c>
      <c r="AZ69" s="152">
        <v>7.2435681329761137E-2</v>
      </c>
      <c r="BA69" s="142">
        <v>1674.7438620972705</v>
      </c>
      <c r="BB69" s="129">
        <v>1601.2748489093456</v>
      </c>
      <c r="BC69" s="150">
        <v>1637.547848024316</v>
      </c>
      <c r="BD69" s="147">
        <v>0.99021390170380186</v>
      </c>
      <c r="BE69" s="128">
        <v>0.9451522383993135</v>
      </c>
      <c r="BF69" s="152">
        <v>0.96759234886557144</v>
      </c>
      <c r="BG69" s="147">
        <v>0.63634184051871312</v>
      </c>
      <c r="BH69" s="128">
        <v>0.7075879737100782</v>
      </c>
      <c r="BI69" s="152">
        <v>0.67148795966728181</v>
      </c>
    </row>
    <row r="70" spans="1:61">
      <c r="A70" s="37">
        <v>1</v>
      </c>
      <c r="B70" s="125">
        <v>101</v>
      </c>
      <c r="C70" s="132">
        <v>66</v>
      </c>
      <c r="D70" s="135" t="s">
        <v>169</v>
      </c>
      <c r="E70" s="137" t="s">
        <v>170</v>
      </c>
      <c r="F70" s="135" t="s">
        <v>68</v>
      </c>
      <c r="G70" s="133" t="s">
        <v>69</v>
      </c>
      <c r="H70" s="125">
        <v>1</v>
      </c>
      <c r="I70" s="126" t="s">
        <v>57</v>
      </c>
      <c r="J70" s="138" t="s">
        <v>351</v>
      </c>
      <c r="K70" s="142">
        <v>2962</v>
      </c>
      <c r="L70" s="129">
        <v>2962</v>
      </c>
      <c r="M70" s="129">
        <v>3054</v>
      </c>
      <c r="N70" s="129">
        <v>3054</v>
      </c>
      <c r="O70" s="150">
        <v>3008</v>
      </c>
      <c r="P70" s="145">
        <v>3008</v>
      </c>
      <c r="Q70" s="142">
        <v>6406819.2999999998</v>
      </c>
      <c r="R70" s="129">
        <v>6406819.2999999998</v>
      </c>
      <c r="S70" s="129">
        <v>7047954.1299999999</v>
      </c>
      <c r="T70" s="129">
        <v>7047954.1299999999</v>
      </c>
      <c r="U70" s="150">
        <v>6727386.7149999999</v>
      </c>
      <c r="V70" s="146">
        <v>6727386.7149999999</v>
      </c>
      <c r="W70" s="125">
        <v>285986.09000000003</v>
      </c>
      <c r="X70" s="127">
        <v>884094.41</v>
      </c>
      <c r="Y70" s="125">
        <v>585040.25</v>
      </c>
      <c r="Z70" s="125">
        <v>3765032.53</v>
      </c>
      <c r="AA70" s="127">
        <v>4148000.95</v>
      </c>
      <c r="AB70" s="125">
        <v>3956516.74</v>
      </c>
      <c r="AC70" s="125">
        <v>39435.89</v>
      </c>
      <c r="AD70" s="127">
        <v>22453.31</v>
      </c>
      <c r="AE70" s="125">
        <v>30944.6</v>
      </c>
      <c r="AF70" s="125">
        <v>250802.03999999998</v>
      </c>
      <c r="AG70" s="125">
        <v>278137.51</v>
      </c>
      <c r="AH70" s="125">
        <v>264469.77500000002</v>
      </c>
      <c r="AI70" s="125">
        <v>58116.41</v>
      </c>
      <c r="AJ70" s="127">
        <v>139845.35</v>
      </c>
      <c r="AK70" s="125">
        <v>98980.88</v>
      </c>
      <c r="AL70" s="125">
        <v>1500000</v>
      </c>
      <c r="AM70" s="127">
        <v>1531000</v>
      </c>
      <c r="AN70" s="125">
        <v>1515500</v>
      </c>
      <c r="AO70" s="125">
        <v>2130902.1</v>
      </c>
      <c r="AP70" s="127">
        <v>2130902.1</v>
      </c>
      <c r="AQ70" s="132">
        <v>2130902.1</v>
      </c>
      <c r="AR70" s="147">
        <v>7.5958464560729855E-2</v>
      </c>
      <c r="AS70" s="128">
        <v>0.21313746565077329</v>
      </c>
      <c r="AT70" s="152">
        <v>0.14786750276709304</v>
      </c>
      <c r="AU70" s="147">
        <v>1.0474249474811312E-2</v>
      </c>
      <c r="AV70" s="128">
        <v>5.4130436011592528E-3</v>
      </c>
      <c r="AW70" s="152">
        <v>7.8211725195430348E-3</v>
      </c>
      <c r="AX70" s="147">
        <v>6.6613512101580702E-2</v>
      </c>
      <c r="AY70" s="128">
        <v>6.7053386282372951E-2</v>
      </c>
      <c r="AZ70" s="152">
        <v>6.6844093524548065E-2</v>
      </c>
      <c r="BA70" s="142">
        <v>19.620665091154624</v>
      </c>
      <c r="BB70" s="129">
        <v>45.790880812049771</v>
      </c>
      <c r="BC70" s="150">
        <v>32.905877659574472</v>
      </c>
      <c r="BD70" s="147">
        <v>0.39840293225833034</v>
      </c>
      <c r="BE70" s="128">
        <v>0.36909345452295517</v>
      </c>
      <c r="BF70" s="152">
        <v>0.38303894551448298</v>
      </c>
      <c r="BG70" s="147">
        <v>0.33259906362584629</v>
      </c>
      <c r="BH70" s="128">
        <v>0.30234335534757517</v>
      </c>
      <c r="BI70" s="152">
        <v>0.31675035051110484</v>
      </c>
    </row>
    <row r="71" spans="1:61">
      <c r="A71" s="37">
        <v>0</v>
      </c>
      <c r="B71" s="125">
        <v>102</v>
      </c>
      <c r="C71" s="132">
        <v>67</v>
      </c>
      <c r="D71" s="135" t="s">
        <v>171</v>
      </c>
      <c r="E71" s="137" t="s">
        <v>172</v>
      </c>
      <c r="F71" s="135" t="s">
        <v>68</v>
      </c>
      <c r="G71" s="133" t="s">
        <v>69</v>
      </c>
      <c r="H71" s="125">
        <v>1</v>
      </c>
      <c r="I71" s="126" t="s">
        <v>57</v>
      </c>
      <c r="J71" s="138" t="s">
        <v>351</v>
      </c>
      <c r="K71" s="142">
        <v>1014</v>
      </c>
      <c r="L71" s="129">
        <v>1014</v>
      </c>
      <c r="M71" s="129">
        <v>1017</v>
      </c>
      <c r="N71" s="129">
        <v>1017</v>
      </c>
      <c r="O71" s="150">
        <v>1015.5</v>
      </c>
      <c r="P71" s="145">
        <v>1015.5</v>
      </c>
      <c r="Q71" s="142">
        <v>2002389.15</v>
      </c>
      <c r="R71" s="129">
        <v>2002389.15</v>
      </c>
      <c r="S71" s="129">
        <v>1945018.65</v>
      </c>
      <c r="T71" s="129">
        <v>1945018.65</v>
      </c>
      <c r="U71" s="150">
        <v>1973703.9</v>
      </c>
      <c r="V71" s="146">
        <v>1973703.9</v>
      </c>
      <c r="W71" s="125">
        <v>-132654.1</v>
      </c>
      <c r="X71" s="127">
        <v>27666.54</v>
      </c>
      <c r="Y71" s="125">
        <v>-52493.78</v>
      </c>
      <c r="Z71" s="125">
        <v>1705159.14</v>
      </c>
      <c r="AA71" s="127">
        <v>1753195.39</v>
      </c>
      <c r="AB71" s="125">
        <v>1729177.2649999999</v>
      </c>
      <c r="AC71" s="125">
        <v>-107750.17</v>
      </c>
      <c r="AD71" s="127">
        <v>-104303.29</v>
      </c>
      <c r="AE71" s="125">
        <v>-106026.73</v>
      </c>
      <c r="AF71" s="125">
        <v>-76750.17</v>
      </c>
      <c r="AG71" s="125">
        <v>-76303.289999999994</v>
      </c>
      <c r="AH71" s="125">
        <v>-76526.73</v>
      </c>
      <c r="AI71" s="125">
        <v>-1512110.39</v>
      </c>
      <c r="AJ71" s="127">
        <v>-1539776.93</v>
      </c>
      <c r="AK71" s="125">
        <v>-1525943.66</v>
      </c>
      <c r="AL71" s="125">
        <v>363193.16</v>
      </c>
      <c r="AM71" s="127">
        <v>318737.62</v>
      </c>
      <c r="AN71" s="125">
        <v>340965.39</v>
      </c>
      <c r="AO71" s="125">
        <v>1861111.39</v>
      </c>
      <c r="AP71" s="127">
        <v>1860777.93</v>
      </c>
      <c r="AQ71" s="132">
        <v>1860944.66</v>
      </c>
      <c r="AR71" s="147">
        <v>-7.7795729963362842E-2</v>
      </c>
      <c r="AS71" s="128">
        <v>1.5780636977376493E-2</v>
      </c>
      <c r="AT71" s="152">
        <v>-3.035766260782986E-2</v>
      </c>
      <c r="AU71" s="147">
        <v>-6.3190682601038634E-2</v>
      </c>
      <c r="AV71" s="128">
        <v>-5.9493249066779719E-2</v>
      </c>
      <c r="AW71" s="152">
        <v>-6.131628731540141E-2</v>
      </c>
      <c r="AX71" s="147">
        <v>-4.5010561301627248E-2</v>
      </c>
      <c r="AY71" s="128">
        <v>-4.3522410813548851E-2</v>
      </c>
      <c r="AZ71" s="152">
        <v>-4.4256150915794053E-2</v>
      </c>
      <c r="BA71" s="142">
        <v>-1491.2331262327416</v>
      </c>
      <c r="BB71" s="129">
        <v>-1514.0382792527041</v>
      </c>
      <c r="BC71" s="150">
        <v>-1502.6525455440667</v>
      </c>
      <c r="BD71" s="147">
        <v>0.21299663561021054</v>
      </c>
      <c r="BE71" s="128">
        <v>0.18180382050856295</v>
      </c>
      <c r="BF71" s="152">
        <v>0.19718359528628202</v>
      </c>
      <c r="BG71" s="147">
        <v>0.92944540275800036</v>
      </c>
      <c r="BH71" s="128">
        <v>0.9566889911312676</v>
      </c>
      <c r="BI71" s="152">
        <v>0.942869221669978</v>
      </c>
    </row>
    <row r="72" spans="1:61">
      <c r="A72" s="37">
        <v>1</v>
      </c>
      <c r="B72" s="125">
        <v>209</v>
      </c>
      <c r="C72" s="132">
        <v>69</v>
      </c>
      <c r="D72" s="135" t="s">
        <v>173</v>
      </c>
      <c r="E72" s="137" t="s">
        <v>174</v>
      </c>
      <c r="F72" s="135" t="s">
        <v>59</v>
      </c>
      <c r="G72" s="133" t="s">
        <v>60</v>
      </c>
      <c r="H72" s="125">
        <v>3</v>
      </c>
      <c r="I72" s="126" t="s">
        <v>57</v>
      </c>
      <c r="J72" s="138" t="s">
        <v>351</v>
      </c>
      <c r="K72" s="142">
        <v>3002</v>
      </c>
      <c r="L72" s="129">
        <v>3002</v>
      </c>
      <c r="M72" s="129">
        <v>3047</v>
      </c>
      <c r="N72" s="129">
        <v>3047</v>
      </c>
      <c r="O72" s="150">
        <v>3024.5</v>
      </c>
      <c r="P72" s="145">
        <v>3024.5</v>
      </c>
      <c r="Q72" s="142">
        <v>3649138.77</v>
      </c>
      <c r="R72" s="129">
        <v>3649138.77</v>
      </c>
      <c r="S72" s="129">
        <v>3675868.08</v>
      </c>
      <c r="T72" s="129">
        <v>3675868.08</v>
      </c>
      <c r="U72" s="150">
        <v>3662503.4249999998</v>
      </c>
      <c r="V72" s="146">
        <v>3662503.4249999998</v>
      </c>
      <c r="W72" s="125">
        <v>-607536.62</v>
      </c>
      <c r="X72" s="127">
        <v>903087.47</v>
      </c>
      <c r="Y72" s="125">
        <v>147775.42499999999</v>
      </c>
      <c r="Z72" s="125">
        <v>6639781.3399999999</v>
      </c>
      <c r="AA72" s="127">
        <v>8094300.5300000003</v>
      </c>
      <c r="AB72" s="125">
        <v>7367040.9350000005</v>
      </c>
      <c r="AC72" s="125">
        <v>-74168.27</v>
      </c>
      <c r="AD72" s="127">
        <v>-74191.820000000007</v>
      </c>
      <c r="AE72" s="125">
        <v>-74180.045000000013</v>
      </c>
      <c r="AF72" s="125">
        <v>155331.72999999998</v>
      </c>
      <c r="AG72" s="125">
        <v>146270.47999999998</v>
      </c>
      <c r="AH72" s="125">
        <v>150801.10499999998</v>
      </c>
      <c r="AI72" s="125">
        <v>2701421.09</v>
      </c>
      <c r="AJ72" s="127">
        <v>1913116.92</v>
      </c>
      <c r="AK72" s="125">
        <v>2307269.0049999999</v>
      </c>
      <c r="AL72" s="125">
        <v>3256505.19</v>
      </c>
      <c r="AM72" s="127">
        <v>2500000</v>
      </c>
      <c r="AN72" s="125">
        <v>2878252.5949999997</v>
      </c>
      <c r="AO72" s="125">
        <v>-62695.09</v>
      </c>
      <c r="AP72" s="127">
        <v>619930.07999999996</v>
      </c>
      <c r="AQ72" s="132">
        <v>278617.495</v>
      </c>
      <c r="AR72" s="147">
        <v>-9.1499492060080401E-2</v>
      </c>
      <c r="AS72" s="128">
        <v>0.11157078572174042</v>
      </c>
      <c r="AT72" s="152">
        <v>2.0058993333121743E-2</v>
      </c>
      <c r="AU72" s="147">
        <v>-1.1170288026382508E-2</v>
      </c>
      <c r="AV72" s="128">
        <v>-9.1659334521892281E-3</v>
      </c>
      <c r="AW72" s="152">
        <v>-1.0069177795331473E-2</v>
      </c>
      <c r="AX72" s="147">
        <v>2.3394103216055603E-2</v>
      </c>
      <c r="AY72" s="128">
        <v>1.8070799256572696E-2</v>
      </c>
      <c r="AZ72" s="152">
        <v>2.0469698258843729E-2</v>
      </c>
      <c r="BA72" s="142">
        <v>899.87378081279144</v>
      </c>
      <c r="BB72" s="129">
        <v>627.86902527075802</v>
      </c>
      <c r="BC72" s="150">
        <v>762.85964787568184</v>
      </c>
      <c r="BD72" s="147">
        <v>0.4904536796086722</v>
      </c>
      <c r="BE72" s="128">
        <v>0.30885930053303812</v>
      </c>
      <c r="BF72" s="152">
        <v>0.39069317252273411</v>
      </c>
      <c r="BG72" s="147">
        <v>-1.71807908527414E-2</v>
      </c>
      <c r="BH72" s="128">
        <v>0.16864862027366337</v>
      </c>
      <c r="BI72" s="152">
        <v>7.6072965037568538E-2</v>
      </c>
    </row>
    <row r="73" spans="1:61">
      <c r="A73" s="37">
        <v>0</v>
      </c>
      <c r="B73" s="125">
        <v>103</v>
      </c>
      <c r="C73" s="132">
        <v>70</v>
      </c>
      <c r="D73" s="135" t="s">
        <v>175</v>
      </c>
      <c r="E73" s="137" t="s">
        <v>176</v>
      </c>
      <c r="F73" s="135" t="s">
        <v>68</v>
      </c>
      <c r="G73" s="133" t="s">
        <v>69</v>
      </c>
      <c r="H73" s="125">
        <v>1</v>
      </c>
      <c r="I73" s="126" t="s">
        <v>57</v>
      </c>
      <c r="J73" s="138" t="s">
        <v>351</v>
      </c>
      <c r="K73" s="142">
        <v>538</v>
      </c>
      <c r="L73" s="129">
        <v>538</v>
      </c>
      <c r="M73" s="129">
        <v>540</v>
      </c>
      <c r="N73" s="129">
        <v>540</v>
      </c>
      <c r="O73" s="150">
        <v>539</v>
      </c>
      <c r="P73" s="145">
        <v>539</v>
      </c>
      <c r="Q73" s="142">
        <v>816561.2</v>
      </c>
      <c r="R73" s="129">
        <v>816561.2</v>
      </c>
      <c r="S73" s="129">
        <v>921242.55</v>
      </c>
      <c r="T73" s="129">
        <v>921242.55</v>
      </c>
      <c r="U73" s="150">
        <v>868901.875</v>
      </c>
      <c r="V73" s="146">
        <v>868901.875</v>
      </c>
      <c r="W73" s="125">
        <v>-283068.71999999997</v>
      </c>
      <c r="X73" s="127">
        <v>145553.21</v>
      </c>
      <c r="Y73" s="125">
        <v>-68757.75499999999</v>
      </c>
      <c r="Z73" s="125">
        <v>681767.93</v>
      </c>
      <c r="AA73" s="127">
        <v>919158.91</v>
      </c>
      <c r="AB73" s="125">
        <v>800463.42</v>
      </c>
      <c r="AC73" s="125">
        <v>8227.1200000000008</v>
      </c>
      <c r="AD73" s="127">
        <v>13340.64</v>
      </c>
      <c r="AE73" s="125">
        <v>10783.880000000001</v>
      </c>
      <c r="AF73" s="125">
        <v>79076.87</v>
      </c>
      <c r="AG73" s="125">
        <v>78704.639999999999</v>
      </c>
      <c r="AH73" s="125">
        <v>78890.755000000005</v>
      </c>
      <c r="AI73" s="125">
        <v>470449.37</v>
      </c>
      <c r="AJ73" s="127">
        <v>324896.15999999997</v>
      </c>
      <c r="AK73" s="125">
        <v>397672.76500000001</v>
      </c>
      <c r="AL73" s="125">
        <v>835957.5</v>
      </c>
      <c r="AM73" s="127">
        <v>835957.5</v>
      </c>
      <c r="AN73" s="125">
        <v>835957.5</v>
      </c>
      <c r="AO73" s="125">
        <v>335372.63</v>
      </c>
      <c r="AP73" s="127">
        <v>415561.84</v>
      </c>
      <c r="AQ73" s="132">
        <v>375467.23499999999</v>
      </c>
      <c r="AR73" s="147">
        <v>-0.41519805720401071</v>
      </c>
      <c r="AS73" s="128">
        <v>0.15835478328769068</v>
      </c>
      <c r="AT73" s="152">
        <v>-8.5897435513043172E-2</v>
      </c>
      <c r="AU73" s="147">
        <v>1.2067332061219131E-2</v>
      </c>
      <c r="AV73" s="128">
        <v>1.4513964728906342E-2</v>
      </c>
      <c r="AW73" s="152">
        <v>1.3472045980564609E-2</v>
      </c>
      <c r="AX73" s="147">
        <v>0.11598795795513583</v>
      </c>
      <c r="AY73" s="128">
        <v>8.5626804183402835E-2</v>
      </c>
      <c r="AZ73" s="152">
        <v>9.8556352518894622E-2</v>
      </c>
      <c r="BA73" s="142">
        <v>874.4412081784385</v>
      </c>
      <c r="BB73" s="129">
        <v>601.65955555555558</v>
      </c>
      <c r="BC73" s="150">
        <v>737.79733766233767</v>
      </c>
      <c r="BD73" s="147">
        <v>1.226161371362833</v>
      </c>
      <c r="BE73" s="128">
        <v>0.90948092969038397</v>
      </c>
      <c r="BF73" s="152">
        <v>1.0443419138378616</v>
      </c>
      <c r="BG73" s="147">
        <v>0.4107134039677614</v>
      </c>
      <c r="BH73" s="128">
        <v>0.45108841314374809</v>
      </c>
      <c r="BI73" s="152">
        <v>0.43211695797065697</v>
      </c>
    </row>
    <row r="74" spans="1:61">
      <c r="A74" s="37">
        <v>1</v>
      </c>
      <c r="B74" s="125">
        <v>104</v>
      </c>
      <c r="C74" s="132">
        <v>71</v>
      </c>
      <c r="D74" s="135" t="s">
        <v>177</v>
      </c>
      <c r="E74" s="137" t="s">
        <v>178</v>
      </c>
      <c r="F74" s="135" t="s">
        <v>68</v>
      </c>
      <c r="G74" s="133" t="s">
        <v>69</v>
      </c>
      <c r="H74" s="125">
        <v>1</v>
      </c>
      <c r="I74" s="126" t="s">
        <v>57</v>
      </c>
      <c r="J74" s="138" t="s">
        <v>351</v>
      </c>
      <c r="K74" s="142">
        <v>1045</v>
      </c>
      <c r="L74" s="129">
        <v>1045</v>
      </c>
      <c r="M74" s="129">
        <v>1048</v>
      </c>
      <c r="N74" s="129">
        <v>1048</v>
      </c>
      <c r="O74" s="150">
        <v>1046.5</v>
      </c>
      <c r="P74" s="145">
        <v>1046.5</v>
      </c>
      <c r="Q74" s="142">
        <v>1733385.55</v>
      </c>
      <c r="R74" s="129">
        <v>1733385.55</v>
      </c>
      <c r="S74" s="129">
        <v>1729353.6</v>
      </c>
      <c r="T74" s="129">
        <v>1729353.6</v>
      </c>
      <c r="U74" s="150">
        <v>1731369.575</v>
      </c>
      <c r="V74" s="146">
        <v>1731369.5750000002</v>
      </c>
      <c r="W74" s="125">
        <v>24670.720000000001</v>
      </c>
      <c r="X74" s="127">
        <v>92423.4</v>
      </c>
      <c r="Y74" s="125">
        <v>58547.06</v>
      </c>
      <c r="Z74" s="125">
        <v>1103648.55</v>
      </c>
      <c r="AA74" s="127">
        <v>1243701.05</v>
      </c>
      <c r="AB74" s="125">
        <v>1173674.8</v>
      </c>
      <c r="AC74" s="125">
        <v>-36874.199999999997</v>
      </c>
      <c r="AD74" s="127">
        <v>-30662</v>
      </c>
      <c r="AE74" s="125">
        <v>-33768.1</v>
      </c>
      <c r="AF74" s="125">
        <v>-5874.1999999999971</v>
      </c>
      <c r="AG74" s="125">
        <v>-2662</v>
      </c>
      <c r="AH74" s="125">
        <v>-4268.0999999999985</v>
      </c>
      <c r="AI74" s="125">
        <v>-924161.81</v>
      </c>
      <c r="AJ74" s="127">
        <v>-979826.26</v>
      </c>
      <c r="AK74" s="125">
        <v>-951994.03500000003</v>
      </c>
      <c r="AL74" s="125">
        <v>340000</v>
      </c>
      <c r="AM74" s="127">
        <v>340000</v>
      </c>
      <c r="AN74" s="125">
        <v>340000</v>
      </c>
      <c r="AO74" s="125">
        <v>1275161.81</v>
      </c>
      <c r="AP74" s="127">
        <v>1302826.26</v>
      </c>
      <c r="AQ74" s="132">
        <v>1288994.0350000001</v>
      </c>
      <c r="AR74" s="147">
        <v>2.2353782823345349E-2</v>
      </c>
      <c r="AS74" s="128">
        <v>7.4313196085184607E-2</v>
      </c>
      <c r="AT74" s="152">
        <v>4.9883545254613963E-2</v>
      </c>
      <c r="AU74" s="147">
        <v>-3.3411179673094295E-2</v>
      </c>
      <c r="AV74" s="128">
        <v>-2.4653834617249858E-2</v>
      </c>
      <c r="AW74" s="152">
        <v>-2.8771257591966699E-2</v>
      </c>
      <c r="AX74" s="147">
        <v>-5.3225277195353511E-3</v>
      </c>
      <c r="AY74" s="128">
        <v>-2.1403857462370078E-3</v>
      </c>
      <c r="AZ74" s="152">
        <v>-3.6365269152920368E-3</v>
      </c>
      <c r="BA74" s="142">
        <v>-884.36536842105261</v>
      </c>
      <c r="BB74" s="129">
        <v>-934.9487213740457</v>
      </c>
      <c r="BC74" s="150">
        <v>-909.69329670329671</v>
      </c>
      <c r="BD74" s="147">
        <v>0.3080690859422594</v>
      </c>
      <c r="BE74" s="128">
        <v>0.27337759343372747</v>
      </c>
      <c r="BF74" s="152">
        <v>0.28968842135828426</v>
      </c>
      <c r="BG74" s="147">
        <v>0.7356481136005778</v>
      </c>
      <c r="BH74" s="128">
        <v>0.753360249748808</v>
      </c>
      <c r="BI74" s="152">
        <v>0.74449386983134436</v>
      </c>
    </row>
    <row r="75" spans="1:61">
      <c r="A75" s="37">
        <v>0</v>
      </c>
      <c r="B75" s="125">
        <v>105</v>
      </c>
      <c r="C75" s="132">
        <v>72</v>
      </c>
      <c r="D75" s="135" t="s">
        <v>179</v>
      </c>
      <c r="E75" s="137" t="s">
        <v>180</v>
      </c>
      <c r="F75" s="135" t="s">
        <v>68</v>
      </c>
      <c r="G75" s="133" t="s">
        <v>69</v>
      </c>
      <c r="H75" s="125">
        <v>1</v>
      </c>
      <c r="I75" s="126" t="s">
        <v>57</v>
      </c>
      <c r="J75" s="138" t="s">
        <v>351</v>
      </c>
      <c r="K75" s="142">
        <v>634</v>
      </c>
      <c r="L75" s="129">
        <v>634</v>
      </c>
      <c r="M75" s="129">
        <v>627</v>
      </c>
      <c r="N75" s="129">
        <v>627</v>
      </c>
      <c r="O75" s="150">
        <v>630.5</v>
      </c>
      <c r="P75" s="145">
        <v>630.5</v>
      </c>
      <c r="Q75" s="142">
        <v>1324076.6299999999</v>
      </c>
      <c r="R75" s="129">
        <v>1324076.6299999999</v>
      </c>
      <c r="S75" s="129">
        <v>1408519.66</v>
      </c>
      <c r="T75" s="129">
        <v>1408519.66</v>
      </c>
      <c r="U75" s="150">
        <v>1366298.145</v>
      </c>
      <c r="V75" s="146">
        <v>1366298.145</v>
      </c>
      <c r="W75" s="125">
        <v>50404.07</v>
      </c>
      <c r="X75" s="127">
        <v>377121.53</v>
      </c>
      <c r="Y75" s="125">
        <v>213762.80000000002</v>
      </c>
      <c r="Z75" s="125">
        <v>1224943.21</v>
      </c>
      <c r="AA75" s="127">
        <v>1469215.79</v>
      </c>
      <c r="AB75" s="125">
        <v>1347079.5</v>
      </c>
      <c r="AC75" s="125">
        <v>23404.93</v>
      </c>
      <c r="AD75" s="127">
        <v>24841.9</v>
      </c>
      <c r="AE75" s="125">
        <v>24123.415000000001</v>
      </c>
      <c r="AF75" s="125">
        <v>143584.93</v>
      </c>
      <c r="AG75" s="125">
        <v>135666.9</v>
      </c>
      <c r="AH75" s="125">
        <v>139625.91499999998</v>
      </c>
      <c r="AI75" s="125">
        <v>869273.47</v>
      </c>
      <c r="AJ75" s="127">
        <v>492151.94</v>
      </c>
      <c r="AK75" s="125">
        <v>680712.70499999996</v>
      </c>
      <c r="AL75" s="125">
        <v>1600000</v>
      </c>
      <c r="AM75" s="127">
        <v>1200000</v>
      </c>
      <c r="AN75" s="125">
        <v>1400000</v>
      </c>
      <c r="AO75" s="125">
        <v>723741.53</v>
      </c>
      <c r="AP75" s="127">
        <v>990038.06</v>
      </c>
      <c r="AQ75" s="132">
        <v>856889.79500000004</v>
      </c>
      <c r="AR75" s="147">
        <v>4.1148087183568292E-2</v>
      </c>
      <c r="AS75" s="128">
        <v>0.25668219234153483</v>
      </c>
      <c r="AT75" s="152">
        <v>0.15868610575693567</v>
      </c>
      <c r="AU75" s="147">
        <v>1.9106951088777413E-2</v>
      </c>
      <c r="AV75" s="128">
        <v>1.690827186114029E-2</v>
      </c>
      <c r="AW75" s="152">
        <v>1.7907937133628715E-2</v>
      </c>
      <c r="AX75" s="147">
        <v>0.117217621868364</v>
      </c>
      <c r="AY75" s="128">
        <v>9.2339669178208322E-2</v>
      </c>
      <c r="AZ75" s="152">
        <v>0.1036508350101089</v>
      </c>
      <c r="BA75" s="142">
        <v>1371.0938012618294</v>
      </c>
      <c r="BB75" s="129">
        <v>784.93132376395533</v>
      </c>
      <c r="BC75" s="150">
        <v>1079.6395003965106</v>
      </c>
      <c r="BD75" s="147">
        <v>1.3061830025573187</v>
      </c>
      <c r="BE75" s="128">
        <v>0.81676225382794176</v>
      </c>
      <c r="BF75" s="152">
        <v>1.0392853576941821</v>
      </c>
      <c r="BG75" s="147">
        <v>0.54660093955438216</v>
      </c>
      <c r="BH75" s="128">
        <v>0.70289260996186598</v>
      </c>
      <c r="BI75" s="152">
        <v>0.62716164706496036</v>
      </c>
    </row>
    <row r="76" spans="1:61">
      <c r="A76" s="37">
        <v>1</v>
      </c>
      <c r="B76" s="125">
        <v>106</v>
      </c>
      <c r="C76" s="132">
        <v>73</v>
      </c>
      <c r="D76" s="135" t="s">
        <v>181</v>
      </c>
      <c r="E76" s="137" t="s">
        <v>182</v>
      </c>
      <c r="F76" s="135" t="s">
        <v>68</v>
      </c>
      <c r="G76" s="133" t="s">
        <v>69</v>
      </c>
      <c r="H76" s="125">
        <v>1</v>
      </c>
      <c r="I76" s="126" t="s">
        <v>57</v>
      </c>
      <c r="J76" s="138" t="s">
        <v>351</v>
      </c>
      <c r="K76" s="142">
        <v>1574</v>
      </c>
      <c r="L76" s="129">
        <v>1574</v>
      </c>
      <c r="M76" s="129">
        <v>1564</v>
      </c>
      <c r="N76" s="129">
        <v>1564</v>
      </c>
      <c r="O76" s="150">
        <v>1569</v>
      </c>
      <c r="P76" s="145">
        <v>1569</v>
      </c>
      <c r="Q76" s="142">
        <v>2237466.27</v>
      </c>
      <c r="R76" s="129">
        <v>2237466.27</v>
      </c>
      <c r="S76" s="129">
        <v>2122918.4300000002</v>
      </c>
      <c r="T76" s="129">
        <v>2122918.4300000002</v>
      </c>
      <c r="U76" s="150">
        <v>2180192.35</v>
      </c>
      <c r="V76" s="146">
        <v>2180192.35</v>
      </c>
      <c r="W76" s="125">
        <v>267917.27</v>
      </c>
      <c r="X76" s="127">
        <v>105005.53</v>
      </c>
      <c r="Y76" s="125">
        <v>186461.40000000002</v>
      </c>
      <c r="Z76" s="125">
        <v>2440851.5</v>
      </c>
      <c r="AA76" s="127">
        <v>2360467.7799999998</v>
      </c>
      <c r="AB76" s="125">
        <v>2400659.6399999997</v>
      </c>
      <c r="AC76" s="125">
        <v>-39611.160000000003</v>
      </c>
      <c r="AD76" s="127">
        <v>-35511.03</v>
      </c>
      <c r="AE76" s="125">
        <v>-37561.095000000001</v>
      </c>
      <c r="AF76" s="125">
        <v>75155.25</v>
      </c>
      <c r="AG76" s="125">
        <v>79254.97</v>
      </c>
      <c r="AH76" s="125">
        <v>77205.11</v>
      </c>
      <c r="AI76" s="125">
        <v>1406438.81</v>
      </c>
      <c r="AJ76" s="127">
        <v>1301433.28</v>
      </c>
      <c r="AK76" s="125">
        <v>1353936.0449999999</v>
      </c>
      <c r="AL76" s="125">
        <v>3501788.6</v>
      </c>
      <c r="AM76" s="127">
        <v>3103962.8</v>
      </c>
      <c r="AN76" s="125">
        <v>3302875.7</v>
      </c>
      <c r="AO76" s="125">
        <v>447146.19</v>
      </c>
      <c r="AP76" s="127">
        <v>437385.72</v>
      </c>
      <c r="AQ76" s="132">
        <v>442265.95499999996</v>
      </c>
      <c r="AR76" s="147">
        <v>0.10976385494979929</v>
      </c>
      <c r="AS76" s="128">
        <v>4.448505117913535E-2</v>
      </c>
      <c r="AT76" s="152">
        <v>7.7670902152543395E-2</v>
      </c>
      <c r="AU76" s="147">
        <v>-1.6228418648164381E-2</v>
      </c>
      <c r="AV76" s="128">
        <v>-1.5044064698057434E-2</v>
      </c>
      <c r="AW76" s="152">
        <v>-1.5646155904049774E-2</v>
      </c>
      <c r="AX76" s="147">
        <v>3.0790586809562155E-2</v>
      </c>
      <c r="AY76" s="128">
        <v>3.3575959253296823E-2</v>
      </c>
      <c r="AZ76" s="152">
        <v>3.2159956669242797E-2</v>
      </c>
      <c r="BA76" s="142">
        <v>893.54435196950442</v>
      </c>
      <c r="BB76" s="129">
        <v>832.11846547314565</v>
      </c>
      <c r="BC76" s="150">
        <v>862.92928298279151</v>
      </c>
      <c r="BD76" s="147">
        <v>1.4346586017215714</v>
      </c>
      <c r="BE76" s="128">
        <v>1.3149778303688602</v>
      </c>
      <c r="BF76" s="152">
        <v>1.3758200641886913</v>
      </c>
      <c r="BG76" s="147">
        <v>0.19984488525943231</v>
      </c>
      <c r="BH76" s="128">
        <v>0.20603039373491144</v>
      </c>
      <c r="BI76" s="152">
        <v>0.20285639246463735</v>
      </c>
    </row>
    <row r="77" spans="1:61">
      <c r="A77" s="37">
        <v>0</v>
      </c>
      <c r="B77" s="125">
        <v>220</v>
      </c>
      <c r="C77" s="132">
        <v>108</v>
      </c>
      <c r="D77" s="135" t="s">
        <v>183</v>
      </c>
      <c r="E77" s="137" t="s">
        <v>184</v>
      </c>
      <c r="F77" s="135" t="s">
        <v>68</v>
      </c>
      <c r="G77" s="133" t="s">
        <v>69</v>
      </c>
      <c r="H77" s="125">
        <v>1</v>
      </c>
      <c r="I77" s="126" t="s">
        <v>57</v>
      </c>
      <c r="J77" s="138" t="s">
        <v>351</v>
      </c>
      <c r="K77" s="142">
        <v>1608</v>
      </c>
      <c r="L77" s="129">
        <v>1608</v>
      </c>
      <c r="M77" s="129">
        <v>1623</v>
      </c>
      <c r="N77" s="129">
        <v>1623</v>
      </c>
      <c r="O77" s="150">
        <v>1615.5</v>
      </c>
      <c r="P77" s="145">
        <v>1615.5</v>
      </c>
      <c r="Q77" s="142">
        <v>2213952.0699999998</v>
      </c>
      <c r="R77" s="129">
        <v>2213952.0699999998</v>
      </c>
      <c r="S77" s="129">
        <v>1896175.7</v>
      </c>
      <c r="T77" s="129">
        <v>1896175.7</v>
      </c>
      <c r="U77" s="150">
        <v>2055063.885</v>
      </c>
      <c r="V77" s="146">
        <v>2055063.8849999998</v>
      </c>
      <c r="W77" s="125">
        <v>411304.33</v>
      </c>
      <c r="X77" s="127">
        <v>344153.88</v>
      </c>
      <c r="Y77" s="125">
        <v>377729.10499999998</v>
      </c>
      <c r="Z77" s="125">
        <v>2608252.33</v>
      </c>
      <c r="AA77" s="127">
        <v>2468301.48</v>
      </c>
      <c r="AB77" s="125">
        <v>2538276.9050000003</v>
      </c>
      <c r="AC77" s="125">
        <v>7821.02</v>
      </c>
      <c r="AD77" s="127">
        <v>3411.62</v>
      </c>
      <c r="AE77" s="125">
        <v>5616.32</v>
      </c>
      <c r="AF77" s="125">
        <v>174081.02</v>
      </c>
      <c r="AG77" s="125">
        <v>386091.62</v>
      </c>
      <c r="AH77" s="125">
        <v>280086.32</v>
      </c>
      <c r="AI77" s="125">
        <v>-22898.87</v>
      </c>
      <c r="AJ77" s="127">
        <v>-367052.75</v>
      </c>
      <c r="AK77" s="125">
        <v>-194975.81</v>
      </c>
      <c r="AL77" s="125">
        <v>2450000</v>
      </c>
      <c r="AM77" s="127">
        <v>2450000</v>
      </c>
      <c r="AN77" s="125">
        <v>2450000</v>
      </c>
      <c r="AO77" s="125">
        <v>1936298.87</v>
      </c>
      <c r="AP77" s="127">
        <v>1897772.75</v>
      </c>
      <c r="AQ77" s="132">
        <v>1917035.81</v>
      </c>
      <c r="AR77" s="147">
        <v>0.15769345828591669</v>
      </c>
      <c r="AS77" s="128">
        <v>0.13942943468963928</v>
      </c>
      <c r="AT77" s="152">
        <v>0.14881319853477529</v>
      </c>
      <c r="AU77" s="147">
        <v>2.9985672436838194E-3</v>
      </c>
      <c r="AV77" s="128">
        <v>1.3821731371323409E-3</v>
      </c>
      <c r="AW77" s="152">
        <v>2.2126506327724707E-3</v>
      </c>
      <c r="AX77" s="147">
        <v>6.6742399881226211E-2</v>
      </c>
      <c r="AY77" s="128">
        <v>0.15641996049850443</v>
      </c>
      <c r="AZ77" s="152">
        <v>0.11034506103265355</v>
      </c>
      <c r="BA77" s="142">
        <v>-14.2405907960199</v>
      </c>
      <c r="BB77" s="129">
        <v>-226.1569624152803</v>
      </c>
      <c r="BC77" s="150">
        <v>-120.69069018879603</v>
      </c>
      <c r="BD77" s="147">
        <v>0.939326295933952</v>
      </c>
      <c r="BE77" s="128">
        <v>0.99258539520058953</v>
      </c>
      <c r="BF77" s="152">
        <v>0.96522171996833406</v>
      </c>
      <c r="BG77" s="147">
        <v>0.87458933562188645</v>
      </c>
      <c r="BH77" s="128">
        <v>1.0008422478992849</v>
      </c>
      <c r="BI77" s="152">
        <v>0.9328351415216467</v>
      </c>
    </row>
    <row r="78" spans="1:61">
      <c r="A78" s="37">
        <v>1</v>
      </c>
      <c r="B78" s="125">
        <v>213</v>
      </c>
      <c r="C78" s="132">
        <v>14</v>
      </c>
      <c r="D78" s="135" t="s">
        <v>185</v>
      </c>
      <c r="E78" s="137" t="s">
        <v>186</v>
      </c>
      <c r="F78" s="135" t="s">
        <v>59</v>
      </c>
      <c r="G78" s="133" t="s">
        <v>60</v>
      </c>
      <c r="H78" s="125">
        <v>3</v>
      </c>
      <c r="I78" s="126" t="s">
        <v>57</v>
      </c>
      <c r="J78" s="138" t="s">
        <v>351</v>
      </c>
      <c r="K78" s="142">
        <v>6736</v>
      </c>
      <c r="L78" s="129">
        <v>6736</v>
      </c>
      <c r="M78" s="129">
        <v>6849</v>
      </c>
      <c r="N78" s="129">
        <v>6849</v>
      </c>
      <c r="O78" s="150">
        <v>6792.5</v>
      </c>
      <c r="P78" s="145">
        <v>6792.5</v>
      </c>
      <c r="Q78" s="142">
        <v>10950086.68</v>
      </c>
      <c r="R78" s="129">
        <v>10950086.68</v>
      </c>
      <c r="S78" s="129">
        <v>11612364.460000001</v>
      </c>
      <c r="T78" s="129">
        <v>11612364.460000001</v>
      </c>
      <c r="U78" s="150">
        <v>11281225.57</v>
      </c>
      <c r="V78" s="146">
        <v>11281225.57</v>
      </c>
      <c r="W78" s="125">
        <v>803535.1</v>
      </c>
      <c r="X78" s="127">
        <v>2701358.34</v>
      </c>
      <c r="Y78" s="125">
        <v>1752446.72</v>
      </c>
      <c r="Z78" s="125">
        <v>13602631.470000001</v>
      </c>
      <c r="AA78" s="127">
        <v>15451695.220000001</v>
      </c>
      <c r="AB78" s="125">
        <v>14527163.345000001</v>
      </c>
      <c r="AC78" s="125">
        <v>102134.32</v>
      </c>
      <c r="AD78" s="127">
        <v>136109.06</v>
      </c>
      <c r="AE78" s="125">
        <v>119121.69</v>
      </c>
      <c r="AF78" s="125">
        <v>1426487.84</v>
      </c>
      <c r="AG78" s="125">
        <v>1405784.49</v>
      </c>
      <c r="AH78" s="125">
        <v>1416136.165</v>
      </c>
      <c r="AI78" s="125">
        <v>8668677.2100000009</v>
      </c>
      <c r="AJ78" s="127">
        <v>7109994.2999999998</v>
      </c>
      <c r="AK78" s="125">
        <v>7889335.7550000008</v>
      </c>
      <c r="AL78" s="125">
        <v>12048562</v>
      </c>
      <c r="AM78" s="127">
        <v>11031942</v>
      </c>
      <c r="AN78" s="125">
        <v>11540252</v>
      </c>
      <c r="AO78" s="125">
        <v>5226322.79</v>
      </c>
      <c r="AP78" s="127">
        <v>5658005.7000000002</v>
      </c>
      <c r="AQ78" s="132">
        <v>5442164.2450000001</v>
      </c>
      <c r="AR78" s="147">
        <v>5.9072033361497807E-2</v>
      </c>
      <c r="AS78" s="128">
        <v>0.17482601756883473</v>
      </c>
      <c r="AT78" s="152">
        <v>0.12063240967157995</v>
      </c>
      <c r="AU78" s="147">
        <v>7.5084236623812611E-3</v>
      </c>
      <c r="AV78" s="128">
        <v>8.8086813816924351E-3</v>
      </c>
      <c r="AW78" s="152">
        <v>8.1999277609141521E-3</v>
      </c>
      <c r="AX78" s="147">
        <v>0.1048685207083685</v>
      </c>
      <c r="AY78" s="128">
        <v>9.0979304858434806E-2</v>
      </c>
      <c r="AZ78" s="152">
        <v>9.7481946844592327E-2</v>
      </c>
      <c r="BA78" s="142">
        <v>1286.9176380641329</v>
      </c>
      <c r="BB78" s="129">
        <v>1038.106920718353</v>
      </c>
      <c r="BC78" s="150">
        <v>1161.4774758925284</v>
      </c>
      <c r="BD78" s="147">
        <v>0.8857522918688614</v>
      </c>
      <c r="BE78" s="128">
        <v>0.7139632152283677</v>
      </c>
      <c r="BF78" s="152">
        <v>0.79439128795725666</v>
      </c>
      <c r="BG78" s="147">
        <v>0.47728597432436037</v>
      </c>
      <c r="BH78" s="128">
        <v>0.48723976236619082</v>
      </c>
      <c r="BI78" s="152">
        <v>0.48240895559009728</v>
      </c>
    </row>
    <row r="79" spans="1:61">
      <c r="A79" s="37">
        <v>0</v>
      </c>
      <c r="B79" s="125">
        <v>108</v>
      </c>
      <c r="C79" s="132">
        <v>74</v>
      </c>
      <c r="D79" s="135" t="s">
        <v>187</v>
      </c>
      <c r="E79" s="137" t="s">
        <v>188</v>
      </c>
      <c r="F79" s="135" t="s">
        <v>68</v>
      </c>
      <c r="G79" s="133" t="s">
        <v>69</v>
      </c>
      <c r="H79" s="125">
        <v>1</v>
      </c>
      <c r="I79" s="126" t="s">
        <v>57</v>
      </c>
      <c r="J79" s="138" t="s">
        <v>351</v>
      </c>
      <c r="K79" s="142">
        <v>2637</v>
      </c>
      <c r="L79" s="129">
        <v>2637</v>
      </c>
      <c r="M79" s="129">
        <v>2676</v>
      </c>
      <c r="N79" s="129">
        <v>2676</v>
      </c>
      <c r="O79" s="150">
        <v>2656.5</v>
      </c>
      <c r="P79" s="145">
        <v>2656.5</v>
      </c>
      <c r="Q79" s="142">
        <v>4129056.29</v>
      </c>
      <c r="R79" s="129">
        <v>4129056.29</v>
      </c>
      <c r="S79" s="129">
        <v>4279679.01</v>
      </c>
      <c r="T79" s="129">
        <v>4279679.01</v>
      </c>
      <c r="U79" s="150">
        <v>4204367.6500000004</v>
      </c>
      <c r="V79" s="146">
        <v>4204367.6500000004</v>
      </c>
      <c r="W79" s="125">
        <v>-13833.49</v>
      </c>
      <c r="X79" s="127">
        <v>610684.49</v>
      </c>
      <c r="Y79" s="125">
        <v>298425.5</v>
      </c>
      <c r="Z79" s="125">
        <v>2484956.59</v>
      </c>
      <c r="AA79" s="127">
        <v>3258212.92</v>
      </c>
      <c r="AB79" s="125">
        <v>2871584.7549999999</v>
      </c>
      <c r="AC79" s="125">
        <v>-3012.18</v>
      </c>
      <c r="AD79" s="127">
        <v>-5014.12</v>
      </c>
      <c r="AE79" s="125">
        <v>-4013.1499999999996</v>
      </c>
      <c r="AF79" s="125">
        <v>145241.17000000001</v>
      </c>
      <c r="AG79" s="125">
        <v>122385.88</v>
      </c>
      <c r="AH79" s="125">
        <v>133813.52500000002</v>
      </c>
      <c r="AI79" s="125">
        <v>1570477</v>
      </c>
      <c r="AJ79" s="127">
        <v>959792.51</v>
      </c>
      <c r="AK79" s="125">
        <v>1265134.7549999999</v>
      </c>
      <c r="AL79" s="125">
        <v>2169417.84</v>
      </c>
      <c r="AM79" s="127">
        <v>2065000</v>
      </c>
      <c r="AN79" s="125">
        <v>2117208.92</v>
      </c>
      <c r="AO79" s="125">
        <v>-28876</v>
      </c>
      <c r="AP79" s="127">
        <v>454408.49</v>
      </c>
      <c r="AQ79" s="132">
        <v>212766.245</v>
      </c>
      <c r="AR79" s="147">
        <v>-5.5668940277141827E-3</v>
      </c>
      <c r="AS79" s="128">
        <v>0.18742927641450763</v>
      </c>
      <c r="AT79" s="152">
        <v>0.10392362596311389</v>
      </c>
      <c r="AU79" s="147">
        <v>-1.2121660443170962E-3</v>
      </c>
      <c r="AV79" s="128">
        <v>-1.5389172295099732E-3</v>
      </c>
      <c r="AW79" s="152">
        <v>-1.3975384125480914E-3</v>
      </c>
      <c r="AX79" s="147">
        <v>5.8448171925610991E-2</v>
      </c>
      <c r="AY79" s="128">
        <v>3.7562272019963636E-2</v>
      </c>
      <c r="AZ79" s="152">
        <v>4.6599190487762579E-2</v>
      </c>
      <c r="BA79" s="142">
        <v>595.55441789912777</v>
      </c>
      <c r="BB79" s="129">
        <v>358.66685724962633</v>
      </c>
      <c r="BC79" s="150">
        <v>476.24120271033314</v>
      </c>
      <c r="BD79" s="147">
        <v>0.87302041763232574</v>
      </c>
      <c r="BE79" s="128">
        <v>0.63378301256014913</v>
      </c>
      <c r="BF79" s="152">
        <v>0.73729633656590432</v>
      </c>
      <c r="BG79" s="147">
        <v>-6.9933655469734471E-3</v>
      </c>
      <c r="BH79" s="128">
        <v>0.10617817105867479</v>
      </c>
      <c r="BI79" s="152">
        <v>5.0606003735187144E-2</v>
      </c>
    </row>
    <row r="80" spans="1:61">
      <c r="A80" s="37">
        <v>1</v>
      </c>
      <c r="B80" s="125">
        <v>107</v>
      </c>
      <c r="C80" s="132">
        <v>75</v>
      </c>
      <c r="D80" s="135" t="s">
        <v>189</v>
      </c>
      <c r="E80" s="137" t="s">
        <v>190</v>
      </c>
      <c r="F80" s="135" t="s">
        <v>63</v>
      </c>
      <c r="G80" s="133" t="s">
        <v>64</v>
      </c>
      <c r="H80" s="125">
        <v>2</v>
      </c>
      <c r="I80" s="126" t="s">
        <v>57</v>
      </c>
      <c r="J80" s="138" t="s">
        <v>351</v>
      </c>
      <c r="K80" s="142">
        <v>4762</v>
      </c>
      <c r="L80" s="129">
        <v>0</v>
      </c>
      <c r="M80" s="129">
        <v>4825</v>
      </c>
      <c r="N80" s="129">
        <v>0</v>
      </c>
      <c r="O80" s="150">
        <v>4793.5</v>
      </c>
      <c r="P80" s="145">
        <v>0</v>
      </c>
      <c r="Q80" s="142">
        <v>7341712.5099999998</v>
      </c>
      <c r="R80" s="129">
        <v>0</v>
      </c>
      <c r="S80" s="129">
        <v>7624417.9800000004</v>
      </c>
      <c r="T80" s="129">
        <v>0</v>
      </c>
      <c r="U80" s="150">
        <v>7483065.2450000001</v>
      </c>
      <c r="V80" s="146">
        <v>0</v>
      </c>
      <c r="W80" s="125">
        <v>28393.34</v>
      </c>
      <c r="X80" s="127">
        <v>830252.89</v>
      </c>
      <c r="Y80" s="125">
        <v>429323.11499999999</v>
      </c>
      <c r="Z80" s="125">
        <v>4159363.12</v>
      </c>
      <c r="AA80" s="127">
        <v>5175098.0599999996</v>
      </c>
      <c r="AB80" s="125">
        <v>4667230.59</v>
      </c>
      <c r="AC80" s="125">
        <v>6201.63</v>
      </c>
      <c r="AD80" s="127">
        <v>52062.25</v>
      </c>
      <c r="AE80" s="125">
        <v>29131.94</v>
      </c>
      <c r="AF80" s="125">
        <v>274001.63</v>
      </c>
      <c r="AG80" s="125">
        <v>333762.25</v>
      </c>
      <c r="AH80" s="125">
        <v>303881.94</v>
      </c>
      <c r="AI80" s="125">
        <v>2065274.45</v>
      </c>
      <c r="AJ80" s="127">
        <v>1773237.36</v>
      </c>
      <c r="AK80" s="125">
        <v>1919255.905</v>
      </c>
      <c r="AL80" s="125">
        <v>2750000</v>
      </c>
      <c r="AM80" s="127">
        <v>2750000</v>
      </c>
      <c r="AN80" s="125">
        <v>2750000</v>
      </c>
      <c r="AO80" s="125">
        <v>1005325.55</v>
      </c>
      <c r="AP80" s="127">
        <v>1015662.64</v>
      </c>
      <c r="AQ80" s="132">
        <v>1010494.095</v>
      </c>
      <c r="AR80" s="147">
        <v>6.8263672059485879E-3</v>
      </c>
      <c r="AS80" s="128">
        <v>0.16043230106445561</v>
      </c>
      <c r="AT80" s="152">
        <v>9.198669461926029E-2</v>
      </c>
      <c r="AU80" s="147">
        <v>1.4910047093940671E-3</v>
      </c>
      <c r="AV80" s="128">
        <v>1.0060147536605326E-2</v>
      </c>
      <c r="AW80" s="152">
        <v>6.2418043073376407E-3</v>
      </c>
      <c r="AX80" s="147">
        <v>6.5875861783378023E-2</v>
      </c>
      <c r="AY80" s="128">
        <v>6.4493898691457843E-2</v>
      </c>
      <c r="AZ80" s="152">
        <v>6.5109690669901105E-2</v>
      </c>
      <c r="BA80" s="142">
        <v>433.69896052078957</v>
      </c>
      <c r="BB80" s="129">
        <v>367.51033367875647</v>
      </c>
      <c r="BC80" s="150">
        <v>400.38717116929172</v>
      </c>
      <c r="BD80" s="147">
        <v>0.66115891319438347</v>
      </c>
      <c r="BE80" s="128">
        <v>0.5313908969678538</v>
      </c>
      <c r="BF80" s="152">
        <v>0.58921451318307372</v>
      </c>
      <c r="BG80" s="147">
        <v>0.13693338558690035</v>
      </c>
      <c r="BH80" s="128">
        <v>0.1332118258290976</v>
      </c>
      <c r="BI80" s="152">
        <v>0.13503745616479654</v>
      </c>
    </row>
    <row r="81" spans="1:61">
      <c r="A81" s="37">
        <v>0</v>
      </c>
      <c r="B81" s="125">
        <v>109</v>
      </c>
      <c r="C81" s="132">
        <v>76</v>
      </c>
      <c r="D81" s="135" t="s">
        <v>191</v>
      </c>
      <c r="E81" s="137" t="s">
        <v>192</v>
      </c>
      <c r="F81" s="135" t="s">
        <v>68</v>
      </c>
      <c r="G81" s="133" t="s">
        <v>69</v>
      </c>
      <c r="H81" s="125">
        <v>1</v>
      </c>
      <c r="I81" s="126" t="s">
        <v>57</v>
      </c>
      <c r="J81" s="138" t="s">
        <v>351</v>
      </c>
      <c r="K81" s="142">
        <v>1479</v>
      </c>
      <c r="L81" s="129">
        <v>1479</v>
      </c>
      <c r="M81" s="129">
        <v>1415</v>
      </c>
      <c r="N81" s="129">
        <v>1415</v>
      </c>
      <c r="O81" s="150">
        <v>1447</v>
      </c>
      <c r="P81" s="145">
        <v>1447</v>
      </c>
      <c r="Q81" s="142">
        <v>3110410.2</v>
      </c>
      <c r="R81" s="129">
        <v>3110410.2</v>
      </c>
      <c r="S81" s="129">
        <v>4093556.65</v>
      </c>
      <c r="T81" s="129">
        <v>4093556.65</v>
      </c>
      <c r="U81" s="150">
        <v>3601983.4249999998</v>
      </c>
      <c r="V81" s="146">
        <v>3601983.4249999998</v>
      </c>
      <c r="W81" s="125">
        <v>350205.29</v>
      </c>
      <c r="X81" s="127">
        <v>1087235.3899999999</v>
      </c>
      <c r="Y81" s="125">
        <v>718720.34</v>
      </c>
      <c r="Z81" s="125">
        <v>2403859.9700000002</v>
      </c>
      <c r="AA81" s="127">
        <v>3161357.17</v>
      </c>
      <c r="AB81" s="125">
        <v>2782608.5700000003</v>
      </c>
      <c r="AC81" s="125">
        <v>86009.72</v>
      </c>
      <c r="AD81" s="127">
        <v>56991.360000000001</v>
      </c>
      <c r="AE81" s="125">
        <v>71500.540000000008</v>
      </c>
      <c r="AF81" s="125">
        <v>519973.77</v>
      </c>
      <c r="AG81" s="125">
        <v>486460.15999999997</v>
      </c>
      <c r="AH81" s="125">
        <v>503216.96499999997</v>
      </c>
      <c r="AI81" s="125">
        <v>7477520.1600000001</v>
      </c>
      <c r="AJ81" s="127">
        <v>6711991.8700000001</v>
      </c>
      <c r="AK81" s="125">
        <v>7094756.0150000006</v>
      </c>
      <c r="AL81" s="125">
        <v>8600000</v>
      </c>
      <c r="AM81" s="127">
        <v>8600000</v>
      </c>
      <c r="AN81" s="125">
        <v>8600000</v>
      </c>
      <c r="AO81" s="125">
        <v>832978.89</v>
      </c>
      <c r="AP81" s="127">
        <v>1490745.48</v>
      </c>
      <c r="AQ81" s="132">
        <v>1161862.1850000001</v>
      </c>
      <c r="AR81" s="147">
        <v>0.14568456331505863</v>
      </c>
      <c r="AS81" s="128">
        <v>0.34391412660278431</v>
      </c>
      <c r="AT81" s="152">
        <v>0.25829013385091382</v>
      </c>
      <c r="AU81" s="147">
        <v>3.5779837874666216E-2</v>
      </c>
      <c r="AV81" s="128">
        <v>1.8027497981191413E-2</v>
      </c>
      <c r="AW81" s="152">
        <v>2.5695507722812771E-2</v>
      </c>
      <c r="AX81" s="147">
        <v>0.21630784508633419</v>
      </c>
      <c r="AY81" s="128">
        <v>0.15387700087048373</v>
      </c>
      <c r="AZ81" s="152">
        <v>0.18084360496309401</v>
      </c>
      <c r="BA81" s="142">
        <v>5055.794563894523</v>
      </c>
      <c r="BB81" s="129">
        <v>4743.4571519434621</v>
      </c>
      <c r="BC81" s="150">
        <v>4903.0794851416722</v>
      </c>
      <c r="BD81" s="147">
        <v>3.5775794377906296</v>
      </c>
      <c r="BE81" s="128">
        <v>2.7203506397855071</v>
      </c>
      <c r="BF81" s="152">
        <v>3.0906251395610411</v>
      </c>
      <c r="BG81" s="147">
        <v>0.26780354886953495</v>
      </c>
      <c r="BH81" s="128">
        <v>0.36416876751907173</v>
      </c>
      <c r="BI81" s="152">
        <v>0.32256177997265495</v>
      </c>
    </row>
    <row r="82" spans="1:61">
      <c r="A82" s="37">
        <v>1</v>
      </c>
      <c r="B82" s="125">
        <v>111</v>
      </c>
      <c r="C82" s="132">
        <v>77</v>
      </c>
      <c r="D82" s="135" t="s">
        <v>193</v>
      </c>
      <c r="E82" s="137" t="s">
        <v>194</v>
      </c>
      <c r="F82" s="135" t="s">
        <v>68</v>
      </c>
      <c r="G82" s="133" t="s">
        <v>69</v>
      </c>
      <c r="H82" s="125">
        <v>1</v>
      </c>
      <c r="I82" s="126" t="s">
        <v>57</v>
      </c>
      <c r="J82" s="138" t="s">
        <v>351</v>
      </c>
      <c r="K82" s="142">
        <v>10076</v>
      </c>
      <c r="L82" s="129">
        <v>10076</v>
      </c>
      <c r="M82" s="129">
        <v>10254</v>
      </c>
      <c r="N82" s="129">
        <v>10254</v>
      </c>
      <c r="O82" s="150">
        <v>10165</v>
      </c>
      <c r="P82" s="145">
        <v>10165</v>
      </c>
      <c r="Q82" s="142">
        <v>16432220.619999999</v>
      </c>
      <c r="R82" s="129">
        <v>16432220.619999999</v>
      </c>
      <c r="S82" s="129">
        <v>16991985.100000001</v>
      </c>
      <c r="T82" s="129">
        <v>16991985.100000001</v>
      </c>
      <c r="U82" s="150">
        <v>16712102.859999999</v>
      </c>
      <c r="V82" s="146">
        <v>16712102.859999999</v>
      </c>
      <c r="W82" s="125">
        <v>375316.4</v>
      </c>
      <c r="X82" s="127">
        <v>1171576.73</v>
      </c>
      <c r="Y82" s="125">
        <v>773446.56499999994</v>
      </c>
      <c r="Z82" s="125">
        <v>10889706.83</v>
      </c>
      <c r="AA82" s="127">
        <v>12101495.300000001</v>
      </c>
      <c r="AB82" s="125">
        <v>11495601.065000001</v>
      </c>
      <c r="AC82" s="125">
        <v>244455.9</v>
      </c>
      <c r="AD82" s="127">
        <v>180781.87</v>
      </c>
      <c r="AE82" s="125">
        <v>212618.88500000001</v>
      </c>
      <c r="AF82" s="125">
        <v>1027991.4500000001</v>
      </c>
      <c r="AG82" s="125">
        <v>895651.87</v>
      </c>
      <c r="AH82" s="125">
        <v>961821.66</v>
      </c>
      <c r="AI82" s="125">
        <v>7397917.25</v>
      </c>
      <c r="AJ82" s="127">
        <v>6226340.5199999996</v>
      </c>
      <c r="AK82" s="125">
        <v>6812128.8849999998</v>
      </c>
      <c r="AL82" s="125">
        <v>9400000</v>
      </c>
      <c r="AM82" s="127">
        <v>9400000</v>
      </c>
      <c r="AN82" s="125">
        <v>9400000</v>
      </c>
      <c r="AO82" s="125">
        <v>1351904.75</v>
      </c>
      <c r="AP82" s="127">
        <v>1808611.48</v>
      </c>
      <c r="AQ82" s="132">
        <v>1580258.115</v>
      </c>
      <c r="AR82" s="147">
        <v>3.4465243725941522E-2</v>
      </c>
      <c r="AS82" s="128">
        <v>9.681255918845004E-2</v>
      </c>
      <c r="AT82" s="152">
        <v>6.728195947533952E-2</v>
      </c>
      <c r="AU82" s="147">
        <v>2.2448345379376938E-2</v>
      </c>
      <c r="AV82" s="128">
        <v>1.4938804298011006E-2</v>
      </c>
      <c r="AW82" s="152">
        <v>1.8495673588338809E-2</v>
      </c>
      <c r="AX82" s="147">
        <v>9.4400286991013521E-2</v>
      </c>
      <c r="AY82" s="128">
        <v>7.4011669450468651E-2</v>
      </c>
      <c r="AZ82" s="152">
        <v>8.3668670699473327E-2</v>
      </c>
      <c r="BA82" s="142">
        <v>734.21171595871374</v>
      </c>
      <c r="BB82" s="129">
        <v>607.21089526038611</v>
      </c>
      <c r="BC82" s="150">
        <v>670.15532562715202</v>
      </c>
      <c r="BD82" s="147">
        <v>0.8632004650578825</v>
      </c>
      <c r="BE82" s="128">
        <v>0.77676351285282896</v>
      </c>
      <c r="BF82" s="152">
        <v>0.81770408931635963</v>
      </c>
      <c r="BG82" s="147">
        <v>8.2271579798202585E-2</v>
      </c>
      <c r="BH82" s="128">
        <v>0.10643909286384674</v>
      </c>
      <c r="BI82" s="152">
        <v>9.4557706366342947E-2</v>
      </c>
    </row>
    <row r="83" spans="1:61">
      <c r="A83" s="37">
        <v>0</v>
      </c>
      <c r="B83" s="125">
        <v>110</v>
      </c>
      <c r="C83" s="132">
        <v>78</v>
      </c>
      <c r="D83" s="135" t="s">
        <v>195</v>
      </c>
      <c r="E83" s="137" t="s">
        <v>196</v>
      </c>
      <c r="F83" s="135" t="s">
        <v>63</v>
      </c>
      <c r="G83" s="133" t="s">
        <v>64</v>
      </c>
      <c r="H83" s="125">
        <v>2</v>
      </c>
      <c r="I83" s="126" t="s">
        <v>57</v>
      </c>
      <c r="J83" s="138" t="s">
        <v>351</v>
      </c>
      <c r="K83" s="142">
        <v>11399</v>
      </c>
      <c r="L83" s="129">
        <v>0</v>
      </c>
      <c r="M83" s="129">
        <v>11583</v>
      </c>
      <c r="N83" s="129">
        <v>0</v>
      </c>
      <c r="O83" s="150">
        <v>11491</v>
      </c>
      <c r="P83" s="145">
        <v>0</v>
      </c>
      <c r="Q83" s="142">
        <v>18169716.16</v>
      </c>
      <c r="R83" s="129">
        <v>0</v>
      </c>
      <c r="S83" s="129">
        <v>18707523.399999999</v>
      </c>
      <c r="T83" s="129">
        <v>0</v>
      </c>
      <c r="U83" s="150">
        <v>18438619.780000001</v>
      </c>
      <c r="V83" s="146">
        <v>0</v>
      </c>
      <c r="W83" s="125">
        <v>277010.39</v>
      </c>
      <c r="X83" s="127">
        <v>962860.63</v>
      </c>
      <c r="Y83" s="125">
        <v>619935.51</v>
      </c>
      <c r="Z83" s="125">
        <v>8078244.5700000003</v>
      </c>
      <c r="AA83" s="127">
        <v>8321349.1600000001</v>
      </c>
      <c r="AB83" s="125">
        <v>8199796.8650000002</v>
      </c>
      <c r="AC83" s="125">
        <v>96446.9</v>
      </c>
      <c r="AD83" s="127">
        <v>87194.74</v>
      </c>
      <c r="AE83" s="125">
        <v>91820.82</v>
      </c>
      <c r="AF83" s="125">
        <v>570546.9</v>
      </c>
      <c r="AG83" s="125">
        <v>557193.74</v>
      </c>
      <c r="AH83" s="125">
        <v>563870.32000000007</v>
      </c>
      <c r="AI83" s="125">
        <v>2700630.27</v>
      </c>
      <c r="AJ83" s="127">
        <v>1598676.64</v>
      </c>
      <c r="AK83" s="125">
        <v>2149653.4550000001</v>
      </c>
      <c r="AL83" s="125">
        <v>4100000</v>
      </c>
      <c r="AM83" s="127">
        <v>3500000</v>
      </c>
      <c r="AN83" s="125">
        <v>3800000</v>
      </c>
      <c r="AO83" s="125">
        <v>1596270.73</v>
      </c>
      <c r="AP83" s="127">
        <v>2228225.36</v>
      </c>
      <c r="AQ83" s="132">
        <v>1912248.0449999999</v>
      </c>
      <c r="AR83" s="147">
        <v>3.4290914022178459E-2</v>
      </c>
      <c r="AS83" s="128">
        <v>0.11570967778018343</v>
      </c>
      <c r="AT83" s="152">
        <v>7.5603764362277281E-2</v>
      </c>
      <c r="AU83" s="147">
        <v>1.1939091366232304E-2</v>
      </c>
      <c r="AV83" s="128">
        <v>1.0478437849854626E-2</v>
      </c>
      <c r="AW83" s="152">
        <v>1.1197938377221007E-2</v>
      </c>
      <c r="AX83" s="147">
        <v>7.0627584378768066E-2</v>
      </c>
      <c r="AY83" s="128">
        <v>6.6959543372892186E-2</v>
      </c>
      <c r="AZ83" s="152">
        <v>6.8766376689991332E-2</v>
      </c>
      <c r="BA83" s="142">
        <v>236.91817440126323</v>
      </c>
      <c r="BB83" s="129">
        <v>138.0192212725546</v>
      </c>
      <c r="BC83" s="150">
        <v>187.07279218518838</v>
      </c>
      <c r="BD83" s="147">
        <v>0.50753600791266951</v>
      </c>
      <c r="BE83" s="128">
        <v>0.42060487220319931</v>
      </c>
      <c r="BF83" s="152">
        <v>0.46342611439801806</v>
      </c>
      <c r="BG83" s="147">
        <v>8.7853366334590011E-2</v>
      </c>
      <c r="BH83" s="128">
        <v>0.11910851652335766</v>
      </c>
      <c r="BI83" s="152">
        <v>0.10370884956769795</v>
      </c>
    </row>
    <row r="84" spans="1:61">
      <c r="A84" s="37">
        <v>1</v>
      </c>
      <c r="B84" s="125">
        <v>116</v>
      </c>
      <c r="C84" s="132">
        <v>82</v>
      </c>
      <c r="D84" s="135" t="s">
        <v>201</v>
      </c>
      <c r="E84" s="137" t="s">
        <v>202</v>
      </c>
      <c r="F84" s="135" t="s">
        <v>68</v>
      </c>
      <c r="G84" s="133" t="s">
        <v>69</v>
      </c>
      <c r="H84" s="125">
        <v>1</v>
      </c>
      <c r="I84" s="126" t="s">
        <v>57</v>
      </c>
      <c r="J84" s="138" t="s">
        <v>351</v>
      </c>
      <c r="K84" s="142">
        <v>2510</v>
      </c>
      <c r="L84" s="129">
        <v>2510</v>
      </c>
      <c r="M84" s="129">
        <v>2492</v>
      </c>
      <c r="N84" s="129">
        <v>2492</v>
      </c>
      <c r="O84" s="150">
        <v>2501</v>
      </c>
      <c r="P84" s="145">
        <v>2501</v>
      </c>
      <c r="Q84" s="142">
        <v>3486120.84</v>
      </c>
      <c r="R84" s="129">
        <v>3486120.84</v>
      </c>
      <c r="S84" s="129">
        <v>3673715.43</v>
      </c>
      <c r="T84" s="129">
        <v>3673715.43</v>
      </c>
      <c r="U84" s="150">
        <v>3579918.1349999998</v>
      </c>
      <c r="V84" s="146">
        <v>3579918.1349999998</v>
      </c>
      <c r="W84" s="125">
        <v>37998.300000000003</v>
      </c>
      <c r="X84" s="127">
        <v>520042.37</v>
      </c>
      <c r="Y84" s="125">
        <v>279020.33500000002</v>
      </c>
      <c r="Z84" s="125">
        <v>2825909.62</v>
      </c>
      <c r="AA84" s="127">
        <v>3233817.32</v>
      </c>
      <c r="AB84" s="125">
        <v>3029863.4699999997</v>
      </c>
      <c r="AC84" s="125">
        <v>317.68</v>
      </c>
      <c r="AD84" s="127">
        <v>-10184.93</v>
      </c>
      <c r="AE84" s="125">
        <v>-4933.625</v>
      </c>
      <c r="AF84" s="125">
        <v>203690.38</v>
      </c>
      <c r="AG84" s="125">
        <v>175815.07</v>
      </c>
      <c r="AH84" s="125">
        <v>189752.72500000001</v>
      </c>
      <c r="AI84" s="125">
        <v>2087788.96</v>
      </c>
      <c r="AJ84" s="127">
        <v>1567746.59</v>
      </c>
      <c r="AK84" s="125">
        <v>1827767.7749999999</v>
      </c>
      <c r="AL84" s="125">
        <v>2937000</v>
      </c>
      <c r="AM84" s="127">
        <v>2537000</v>
      </c>
      <c r="AN84" s="125">
        <v>2737000</v>
      </c>
      <c r="AO84" s="125">
        <v>194217.04</v>
      </c>
      <c r="AP84" s="127">
        <v>528259.41</v>
      </c>
      <c r="AQ84" s="132">
        <v>361238.22500000003</v>
      </c>
      <c r="AR84" s="147">
        <v>1.3446396066976835E-2</v>
      </c>
      <c r="AS84" s="128">
        <v>0.16081377472491243</v>
      </c>
      <c r="AT84" s="152">
        <v>9.2090068665701311E-2</v>
      </c>
      <c r="AU84" s="147">
        <v>1.1241690029704488E-4</v>
      </c>
      <c r="AV84" s="128">
        <v>-3.149506911540693E-3</v>
      </c>
      <c r="AW84" s="152">
        <v>-1.6283324476003536E-3</v>
      </c>
      <c r="AX84" s="147">
        <v>7.2079580521050068E-2</v>
      </c>
      <c r="AY84" s="128">
        <v>5.4367656735786182E-2</v>
      </c>
      <c r="AZ84" s="152">
        <v>6.2627483673381501E-2</v>
      </c>
      <c r="BA84" s="142">
        <v>831.78843027888433</v>
      </c>
      <c r="BB84" s="129">
        <v>629.11179373996788</v>
      </c>
      <c r="BC84" s="150">
        <v>730.81478408636542</v>
      </c>
      <c r="BD84" s="147">
        <v>1.039311370474757</v>
      </c>
      <c r="BE84" s="128">
        <v>0.78452174286703369</v>
      </c>
      <c r="BF84" s="152">
        <v>0.90334103404335908</v>
      </c>
      <c r="BG84" s="147">
        <v>5.5711505399221907E-2</v>
      </c>
      <c r="BH84" s="128">
        <v>0.14379431942010817</v>
      </c>
      <c r="BI84" s="152">
        <v>0.10090683959173832</v>
      </c>
    </row>
    <row r="85" spans="1:61">
      <c r="A85" s="37">
        <v>0</v>
      </c>
      <c r="B85" s="125">
        <v>119</v>
      </c>
      <c r="C85" s="132">
        <v>83</v>
      </c>
      <c r="D85" s="135" t="s">
        <v>203</v>
      </c>
      <c r="E85" s="137" t="s">
        <v>204</v>
      </c>
      <c r="F85" s="135" t="s">
        <v>59</v>
      </c>
      <c r="G85" s="133" t="s">
        <v>60</v>
      </c>
      <c r="H85" s="125">
        <v>3</v>
      </c>
      <c r="I85" s="126" t="s">
        <v>57</v>
      </c>
      <c r="J85" s="138" t="s">
        <v>351</v>
      </c>
      <c r="K85" s="142">
        <v>7191</v>
      </c>
      <c r="L85" s="129">
        <v>7191</v>
      </c>
      <c r="M85" s="129">
        <v>7317</v>
      </c>
      <c r="N85" s="129">
        <v>7317</v>
      </c>
      <c r="O85" s="150">
        <v>7254</v>
      </c>
      <c r="P85" s="145">
        <v>7254</v>
      </c>
      <c r="Q85" s="142">
        <v>12344386.99</v>
      </c>
      <c r="R85" s="129">
        <v>12344386.99</v>
      </c>
      <c r="S85" s="129">
        <v>13426728.83</v>
      </c>
      <c r="T85" s="129">
        <v>13426728.83</v>
      </c>
      <c r="U85" s="150">
        <v>12885557.91</v>
      </c>
      <c r="V85" s="146">
        <v>12885557.91</v>
      </c>
      <c r="W85" s="125">
        <v>383163.37</v>
      </c>
      <c r="X85" s="127">
        <v>2755928.26</v>
      </c>
      <c r="Y85" s="125">
        <v>1569545.8149999999</v>
      </c>
      <c r="Z85" s="125">
        <v>13677657.66</v>
      </c>
      <c r="AA85" s="127">
        <v>16271293.539999999</v>
      </c>
      <c r="AB85" s="125">
        <v>14974475.6</v>
      </c>
      <c r="AC85" s="125">
        <v>-46155.16</v>
      </c>
      <c r="AD85" s="127">
        <v>-60230.29</v>
      </c>
      <c r="AE85" s="125">
        <v>-53192.725000000006</v>
      </c>
      <c r="AF85" s="125">
        <v>490451.33999999997</v>
      </c>
      <c r="AG85" s="125">
        <v>624403.96</v>
      </c>
      <c r="AH85" s="125">
        <v>557427.64999999991</v>
      </c>
      <c r="AI85" s="125">
        <v>2746767.24</v>
      </c>
      <c r="AJ85" s="127">
        <v>1155845.43</v>
      </c>
      <c r="AK85" s="125">
        <v>1951306.335</v>
      </c>
      <c r="AL85" s="125">
        <v>5001500</v>
      </c>
      <c r="AM85" s="127">
        <v>4000000</v>
      </c>
      <c r="AN85" s="125">
        <v>4500750</v>
      </c>
      <c r="AO85" s="125">
        <v>3424211.01</v>
      </c>
      <c r="AP85" s="127">
        <v>4216272.97</v>
      </c>
      <c r="AQ85" s="132">
        <v>3820241.9899999998</v>
      </c>
      <c r="AR85" s="147">
        <v>2.8013814903450361E-2</v>
      </c>
      <c r="AS85" s="128">
        <v>0.16937364280381606</v>
      </c>
      <c r="AT85" s="152">
        <v>0.10481474322880462</v>
      </c>
      <c r="AU85" s="147">
        <v>-3.3744929978017889E-3</v>
      </c>
      <c r="AV85" s="128">
        <v>-3.7016288749222581E-3</v>
      </c>
      <c r="AW85" s="152">
        <v>-3.5522262295448934E-3</v>
      </c>
      <c r="AX85" s="147">
        <v>3.585784585282565E-2</v>
      </c>
      <c r="AY85" s="128">
        <v>3.8374574121290174E-2</v>
      </c>
      <c r="AZ85" s="152">
        <v>3.7225186703699988E-2</v>
      </c>
      <c r="BA85" s="142">
        <v>381.97291614518144</v>
      </c>
      <c r="BB85" s="129">
        <v>157.96712177121771</v>
      </c>
      <c r="BC85" s="150">
        <v>268.99728908188587</v>
      </c>
      <c r="BD85" s="147">
        <v>0.36566933639717958</v>
      </c>
      <c r="BE85" s="128">
        <v>0.24583171523313321</v>
      </c>
      <c r="BF85" s="152">
        <v>0.30056144336700513</v>
      </c>
      <c r="BG85" s="147">
        <v>0.2773901217430968</v>
      </c>
      <c r="BH85" s="128">
        <v>0.31402086266756013</v>
      </c>
      <c r="BI85" s="152">
        <v>0.29647470576615492</v>
      </c>
    </row>
    <row r="86" spans="1:61">
      <c r="A86" s="37">
        <v>1</v>
      </c>
      <c r="B86" s="125">
        <v>122</v>
      </c>
      <c r="C86" s="132">
        <v>85</v>
      </c>
      <c r="D86" s="135" t="s">
        <v>205</v>
      </c>
      <c r="E86" s="137" t="s">
        <v>206</v>
      </c>
      <c r="F86" s="135" t="s">
        <v>68</v>
      </c>
      <c r="G86" s="133" t="s">
        <v>69</v>
      </c>
      <c r="H86" s="125">
        <v>1</v>
      </c>
      <c r="I86" s="126" t="s">
        <v>57</v>
      </c>
      <c r="J86" s="138" t="s">
        <v>351</v>
      </c>
      <c r="K86" s="142">
        <v>810</v>
      </c>
      <c r="L86" s="129">
        <v>810</v>
      </c>
      <c r="M86" s="129">
        <v>826</v>
      </c>
      <c r="N86" s="129">
        <v>826</v>
      </c>
      <c r="O86" s="150">
        <v>818</v>
      </c>
      <c r="P86" s="145">
        <v>818</v>
      </c>
      <c r="Q86" s="142">
        <v>1679526.11</v>
      </c>
      <c r="R86" s="129">
        <v>1679526.11</v>
      </c>
      <c r="S86" s="129">
        <v>1891659.97</v>
      </c>
      <c r="T86" s="129">
        <v>1891659.97</v>
      </c>
      <c r="U86" s="150">
        <v>1785593.04</v>
      </c>
      <c r="V86" s="146">
        <v>1785593.04</v>
      </c>
      <c r="W86" s="125">
        <v>-175196.73</v>
      </c>
      <c r="X86" s="127">
        <v>247192.94</v>
      </c>
      <c r="Y86" s="125">
        <v>35998.104999999996</v>
      </c>
      <c r="Z86" s="125">
        <v>1099607.78</v>
      </c>
      <c r="AA86" s="127">
        <v>1396622.33</v>
      </c>
      <c r="AB86" s="125">
        <v>1248115.0550000002</v>
      </c>
      <c r="AC86" s="125">
        <v>8442.2900000000009</v>
      </c>
      <c r="AD86" s="127">
        <v>11053.9</v>
      </c>
      <c r="AE86" s="125">
        <v>9748.0950000000012</v>
      </c>
      <c r="AF86" s="125">
        <v>74631.790000000008</v>
      </c>
      <c r="AG86" s="125">
        <v>75343.399999999994</v>
      </c>
      <c r="AH86" s="125">
        <v>74987.595000000001</v>
      </c>
      <c r="AI86" s="125">
        <v>578494.82999999996</v>
      </c>
      <c r="AJ86" s="127">
        <v>331301.89</v>
      </c>
      <c r="AK86" s="125">
        <v>454898.36</v>
      </c>
      <c r="AL86" s="125">
        <v>795000</v>
      </c>
      <c r="AM86" s="127">
        <v>795148.80000000005</v>
      </c>
      <c r="AN86" s="125">
        <v>795074.4</v>
      </c>
      <c r="AO86" s="125">
        <v>709206.17</v>
      </c>
      <c r="AP86" s="127">
        <v>892109.61</v>
      </c>
      <c r="AQ86" s="132">
        <v>800657.89</v>
      </c>
      <c r="AR86" s="147">
        <v>-0.15932656460469932</v>
      </c>
      <c r="AS86" s="128">
        <v>0.17699340379299247</v>
      </c>
      <c r="AT86" s="152">
        <v>2.8841976431411599E-2</v>
      </c>
      <c r="AU86" s="147">
        <v>7.6775466248520004E-3</v>
      </c>
      <c r="AV86" s="128">
        <v>7.9147381239422099E-3</v>
      </c>
      <c r="AW86" s="152">
        <v>7.8102535186549771E-3</v>
      </c>
      <c r="AX86" s="147">
        <v>6.7871282249385323E-2</v>
      </c>
      <c r="AY86" s="128">
        <v>5.394686765462213E-2</v>
      </c>
      <c r="AZ86" s="152">
        <v>6.0080675014371962E-2</v>
      </c>
      <c r="BA86" s="142">
        <v>714.19114814814816</v>
      </c>
      <c r="BB86" s="129">
        <v>401.09187651331717</v>
      </c>
      <c r="BC86" s="150">
        <v>556.11046454767722</v>
      </c>
      <c r="BD86" s="147">
        <v>0.72298506291034059</v>
      </c>
      <c r="BE86" s="128">
        <v>0.56933702327385816</v>
      </c>
      <c r="BF86" s="152">
        <v>0.63702011830952554</v>
      </c>
      <c r="BG86" s="147">
        <v>0.42226564134808242</v>
      </c>
      <c r="BH86" s="128">
        <v>0.47160146334333014</v>
      </c>
      <c r="BI86" s="152">
        <v>0.44839886360668169</v>
      </c>
    </row>
    <row r="87" spans="1:61">
      <c r="A87" s="37">
        <v>0</v>
      </c>
      <c r="B87" s="125">
        <v>123</v>
      </c>
      <c r="C87" s="132">
        <v>86</v>
      </c>
      <c r="D87" s="135" t="s">
        <v>207</v>
      </c>
      <c r="E87" s="137" t="s">
        <v>208</v>
      </c>
      <c r="F87" s="135" t="s">
        <v>68</v>
      </c>
      <c r="G87" s="133" t="s">
        <v>69</v>
      </c>
      <c r="H87" s="125">
        <v>1</v>
      </c>
      <c r="I87" s="126" t="s">
        <v>57</v>
      </c>
      <c r="J87" s="138" t="s">
        <v>351</v>
      </c>
      <c r="K87" s="142">
        <v>3641</v>
      </c>
      <c r="L87" s="129">
        <v>3641</v>
      </c>
      <c r="M87" s="129">
        <v>3689</v>
      </c>
      <c r="N87" s="129">
        <v>3689</v>
      </c>
      <c r="O87" s="150">
        <v>3665</v>
      </c>
      <c r="P87" s="145">
        <v>3665</v>
      </c>
      <c r="Q87" s="142">
        <v>6293568.1500000004</v>
      </c>
      <c r="R87" s="129">
        <v>6293568.1500000004</v>
      </c>
      <c r="S87" s="129">
        <v>6838171.1500000004</v>
      </c>
      <c r="T87" s="129">
        <v>6838171.1500000004</v>
      </c>
      <c r="U87" s="150">
        <v>6565869.6500000004</v>
      </c>
      <c r="V87" s="146">
        <v>6565869.6500000004</v>
      </c>
      <c r="W87" s="125">
        <v>548348.05000000005</v>
      </c>
      <c r="X87" s="127">
        <v>1088902.1399999999</v>
      </c>
      <c r="Y87" s="125">
        <v>818625.09499999997</v>
      </c>
      <c r="Z87" s="125">
        <v>4311217.76</v>
      </c>
      <c r="AA87" s="127">
        <v>4957735.99</v>
      </c>
      <c r="AB87" s="125">
        <v>4634476.875</v>
      </c>
      <c r="AC87" s="125">
        <v>-37763.589999999997</v>
      </c>
      <c r="AD87" s="127">
        <v>-39652.14</v>
      </c>
      <c r="AE87" s="125">
        <v>-38707.864999999998</v>
      </c>
      <c r="AF87" s="125">
        <v>204157.64</v>
      </c>
      <c r="AG87" s="125">
        <v>227580.06</v>
      </c>
      <c r="AH87" s="125">
        <v>215868.85</v>
      </c>
      <c r="AI87" s="125">
        <v>1130090.46</v>
      </c>
      <c r="AJ87" s="127">
        <v>307461.07</v>
      </c>
      <c r="AK87" s="125">
        <v>718775.76500000001</v>
      </c>
      <c r="AL87" s="125">
        <v>2815214</v>
      </c>
      <c r="AM87" s="127">
        <v>2003425</v>
      </c>
      <c r="AN87" s="125">
        <v>2409319.5</v>
      </c>
      <c r="AO87" s="125">
        <v>2210315.9300000002</v>
      </c>
      <c r="AP87" s="127">
        <v>2715713.12</v>
      </c>
      <c r="AQ87" s="132">
        <v>2463014.5250000004</v>
      </c>
      <c r="AR87" s="147">
        <v>0.12719098884023897</v>
      </c>
      <c r="AS87" s="128">
        <v>0.21963697586889855</v>
      </c>
      <c r="AT87" s="152">
        <v>0.17663807956750241</v>
      </c>
      <c r="AU87" s="147">
        <v>-8.7593789277765448E-3</v>
      </c>
      <c r="AV87" s="128">
        <v>-7.998033796067467E-3</v>
      </c>
      <c r="AW87" s="152">
        <v>-8.3521540929039594E-3</v>
      </c>
      <c r="AX87" s="147">
        <v>4.7354982133864659E-2</v>
      </c>
      <c r="AY87" s="128">
        <v>4.5904029673835049E-2</v>
      </c>
      <c r="AZ87" s="152">
        <v>4.6578903255397083E-2</v>
      </c>
      <c r="BA87" s="142">
        <v>310.37914309255694</v>
      </c>
      <c r="BB87" s="129">
        <v>83.345370018975331</v>
      </c>
      <c r="BC87" s="150">
        <v>196.11889904502044</v>
      </c>
      <c r="BD87" s="147">
        <v>0.65299740275703455</v>
      </c>
      <c r="BE87" s="128">
        <v>0.40410078391447379</v>
      </c>
      <c r="BF87" s="152">
        <v>0.51986870686456921</v>
      </c>
      <c r="BG87" s="147">
        <v>0.35120235092711277</v>
      </c>
      <c r="BH87" s="128">
        <v>0.39714026754068599</v>
      </c>
      <c r="BI87" s="152">
        <v>0.37512388400826691</v>
      </c>
    </row>
    <row r="88" spans="1:61">
      <c r="A88" s="37">
        <v>1</v>
      </c>
      <c r="B88" s="125">
        <v>24</v>
      </c>
      <c r="C88" s="132">
        <v>87</v>
      </c>
      <c r="D88" s="135" t="s">
        <v>209</v>
      </c>
      <c r="E88" s="137" t="s">
        <v>208</v>
      </c>
      <c r="F88" s="135" t="s">
        <v>63</v>
      </c>
      <c r="G88" s="133" t="s">
        <v>64</v>
      </c>
      <c r="H88" s="125">
        <v>2</v>
      </c>
      <c r="I88" s="126" t="s">
        <v>57</v>
      </c>
      <c r="J88" s="138" t="s">
        <v>351</v>
      </c>
      <c r="K88" s="142">
        <v>5648</v>
      </c>
      <c r="L88" s="129">
        <v>0</v>
      </c>
      <c r="M88" s="129">
        <v>5741</v>
      </c>
      <c r="N88" s="129">
        <v>0</v>
      </c>
      <c r="O88" s="150">
        <v>5694.5</v>
      </c>
      <c r="P88" s="145">
        <v>0</v>
      </c>
      <c r="Q88" s="142">
        <v>10383085.75</v>
      </c>
      <c r="R88" s="129">
        <v>0</v>
      </c>
      <c r="S88" s="129">
        <v>10747618.5</v>
      </c>
      <c r="T88" s="129">
        <v>0</v>
      </c>
      <c r="U88" s="150">
        <v>10565352.125</v>
      </c>
      <c r="V88" s="146">
        <v>0</v>
      </c>
      <c r="W88" s="125">
        <v>507074.92</v>
      </c>
      <c r="X88" s="127">
        <v>650779.75</v>
      </c>
      <c r="Y88" s="125">
        <v>578927.33499999996</v>
      </c>
      <c r="Z88" s="125">
        <v>4443379.76</v>
      </c>
      <c r="AA88" s="127">
        <v>4399266.2699999996</v>
      </c>
      <c r="AB88" s="125">
        <v>4421323.0149999997</v>
      </c>
      <c r="AC88" s="125">
        <v>199930.59</v>
      </c>
      <c r="AD88" s="127">
        <v>127805.03</v>
      </c>
      <c r="AE88" s="125">
        <v>163867.81</v>
      </c>
      <c r="AF88" s="125">
        <v>520430.58999999997</v>
      </c>
      <c r="AG88" s="125">
        <v>462305.03</v>
      </c>
      <c r="AH88" s="125">
        <v>491367.81</v>
      </c>
      <c r="AI88" s="125">
        <v>4565021.24</v>
      </c>
      <c r="AJ88" s="127">
        <v>3965915.09</v>
      </c>
      <c r="AK88" s="125">
        <v>4265468.165</v>
      </c>
      <c r="AL88" s="125">
        <v>6801901.0999999996</v>
      </c>
      <c r="AM88" s="127">
        <v>6201701.0999999996</v>
      </c>
      <c r="AN88" s="125">
        <v>6501801.0999999996</v>
      </c>
      <c r="AO88" s="125">
        <v>991628.26</v>
      </c>
      <c r="AP88" s="127">
        <v>1307908.01</v>
      </c>
      <c r="AQ88" s="132">
        <v>1149768.135</v>
      </c>
      <c r="AR88" s="147">
        <v>0.11411919470956945</v>
      </c>
      <c r="AS88" s="128">
        <v>0.14792915683187324</v>
      </c>
      <c r="AT88" s="152">
        <v>0.13093984154423968</v>
      </c>
      <c r="AU88" s="147">
        <v>4.4995161520922984E-2</v>
      </c>
      <c r="AV88" s="128">
        <v>2.905144225334649E-2</v>
      </c>
      <c r="AW88" s="152">
        <v>3.7063071267141971E-2</v>
      </c>
      <c r="AX88" s="147">
        <v>0.11712494049799606</v>
      </c>
      <c r="AY88" s="128">
        <v>0.10508684894856343</v>
      </c>
      <c r="AZ88" s="152">
        <v>0.11113592206065044</v>
      </c>
      <c r="BA88" s="142">
        <v>808.25446883852692</v>
      </c>
      <c r="BB88" s="129">
        <v>690.80562445566966</v>
      </c>
      <c r="BC88" s="150">
        <v>749.05051628764591</v>
      </c>
      <c r="BD88" s="147">
        <v>1.5307944554349773</v>
      </c>
      <c r="BE88" s="128">
        <v>1.409712601915319</v>
      </c>
      <c r="BF88" s="152">
        <v>1.4705555504408221</v>
      </c>
      <c r="BG88" s="147">
        <v>9.5504196332000829E-2</v>
      </c>
      <c r="BH88" s="128">
        <v>0.12169282060021018</v>
      </c>
      <c r="BI88" s="152">
        <v>0.10882440276452215</v>
      </c>
    </row>
    <row r="89" spans="1:61">
      <c r="A89" s="37">
        <v>0</v>
      </c>
      <c r="B89" s="125">
        <v>124</v>
      </c>
      <c r="C89" s="132">
        <v>88</v>
      </c>
      <c r="D89" s="135" t="s">
        <v>210</v>
      </c>
      <c r="E89" s="137" t="s">
        <v>211</v>
      </c>
      <c r="F89" s="135" t="s">
        <v>68</v>
      </c>
      <c r="G89" s="133" t="s">
        <v>69</v>
      </c>
      <c r="H89" s="125">
        <v>1</v>
      </c>
      <c r="I89" s="126" t="s">
        <v>57</v>
      </c>
      <c r="J89" s="138" t="s">
        <v>351</v>
      </c>
      <c r="K89" s="142">
        <v>1129</v>
      </c>
      <c r="L89" s="129">
        <v>1129</v>
      </c>
      <c r="M89" s="129">
        <v>1140</v>
      </c>
      <c r="N89" s="129">
        <v>1140</v>
      </c>
      <c r="O89" s="150">
        <v>1134.5</v>
      </c>
      <c r="P89" s="145">
        <v>1134.5</v>
      </c>
      <c r="Q89" s="142">
        <v>2514133.5099999998</v>
      </c>
      <c r="R89" s="129">
        <v>2514133.5099999998</v>
      </c>
      <c r="S89" s="129">
        <v>2506204.8199999998</v>
      </c>
      <c r="T89" s="129">
        <v>2506204.8199999998</v>
      </c>
      <c r="U89" s="150">
        <v>2510169.165</v>
      </c>
      <c r="V89" s="146">
        <v>2510169.165</v>
      </c>
      <c r="W89" s="125">
        <v>287057.05</v>
      </c>
      <c r="X89" s="127">
        <v>65767.56</v>
      </c>
      <c r="Y89" s="125">
        <v>176412.30499999999</v>
      </c>
      <c r="Z89" s="125">
        <v>2029189.02</v>
      </c>
      <c r="AA89" s="127">
        <v>1994548.01</v>
      </c>
      <c r="AB89" s="125">
        <v>2011868.5150000001</v>
      </c>
      <c r="AC89" s="125">
        <v>2124.6999999999998</v>
      </c>
      <c r="AD89" s="127">
        <v>-547.28</v>
      </c>
      <c r="AE89" s="125">
        <v>788.70999999999992</v>
      </c>
      <c r="AF89" s="125">
        <v>62917.85</v>
      </c>
      <c r="AG89" s="125">
        <v>52482.270000000004</v>
      </c>
      <c r="AH89" s="125">
        <v>57700.06</v>
      </c>
      <c r="AI89" s="125">
        <v>-303167.98</v>
      </c>
      <c r="AJ89" s="127">
        <v>-368935.54</v>
      </c>
      <c r="AK89" s="125">
        <v>-336051.76</v>
      </c>
      <c r="AL89" s="125">
        <v>400000</v>
      </c>
      <c r="AM89" s="127">
        <v>0</v>
      </c>
      <c r="AN89" s="125">
        <v>200000</v>
      </c>
      <c r="AO89" s="125">
        <v>911647.43</v>
      </c>
      <c r="AP89" s="127">
        <v>924385.44</v>
      </c>
      <c r="AQ89" s="132">
        <v>918016.43500000006</v>
      </c>
      <c r="AR89" s="147">
        <v>0.14146392828401957</v>
      </c>
      <c r="AS89" s="128">
        <v>3.2973666048780645E-2</v>
      </c>
      <c r="AT89" s="152">
        <v>8.7685802369644406E-2</v>
      </c>
      <c r="AU89" s="147">
        <v>1.0470685476112027E-3</v>
      </c>
      <c r="AV89" s="128">
        <v>-2.7438798026225501E-4</v>
      </c>
      <c r="AW89" s="152">
        <v>3.9202860133232903E-4</v>
      </c>
      <c r="AX89" s="147">
        <v>3.1006401759457576E-2</v>
      </c>
      <c r="AY89" s="128">
        <v>2.6312863734977231E-2</v>
      </c>
      <c r="AZ89" s="152">
        <v>2.867983646535668E-2</v>
      </c>
      <c r="BA89" s="142">
        <v>-268.52788308237376</v>
      </c>
      <c r="BB89" s="129">
        <v>-323.62766666666664</v>
      </c>
      <c r="BC89" s="150">
        <v>-296.21133539003966</v>
      </c>
      <c r="BD89" s="147">
        <v>0.19712308516236698</v>
      </c>
      <c r="BE89" s="128">
        <v>0</v>
      </c>
      <c r="BF89" s="152">
        <v>9.941007501675625E-2</v>
      </c>
      <c r="BG89" s="147">
        <v>0.36260899684679038</v>
      </c>
      <c r="BH89" s="128">
        <v>0.36883874479181639</v>
      </c>
      <c r="BI89" s="152">
        <v>0.3657189514556084</v>
      </c>
    </row>
    <row r="90" spans="1:61">
      <c r="A90" s="37">
        <v>1</v>
      </c>
      <c r="B90" s="125">
        <v>126</v>
      </c>
      <c r="C90" s="132">
        <v>90</v>
      </c>
      <c r="D90" s="135" t="s">
        <v>212</v>
      </c>
      <c r="E90" s="137" t="s">
        <v>213</v>
      </c>
      <c r="F90" s="135" t="s">
        <v>68</v>
      </c>
      <c r="G90" s="133" t="s">
        <v>69</v>
      </c>
      <c r="H90" s="125">
        <v>1</v>
      </c>
      <c r="I90" s="126" t="s">
        <v>57</v>
      </c>
      <c r="J90" s="138" t="s">
        <v>351</v>
      </c>
      <c r="K90" s="142">
        <v>3315</v>
      </c>
      <c r="L90" s="129">
        <v>3315</v>
      </c>
      <c r="M90" s="129">
        <v>3387</v>
      </c>
      <c r="N90" s="129">
        <v>3387</v>
      </c>
      <c r="O90" s="150">
        <v>3351</v>
      </c>
      <c r="P90" s="145">
        <v>3351</v>
      </c>
      <c r="Q90" s="142">
        <v>5204383.7</v>
      </c>
      <c r="R90" s="129">
        <v>5204383.7</v>
      </c>
      <c r="S90" s="129">
        <v>5219039.3</v>
      </c>
      <c r="T90" s="129">
        <v>5219039.3</v>
      </c>
      <c r="U90" s="150">
        <v>5211711.5</v>
      </c>
      <c r="V90" s="146">
        <v>5211711.5</v>
      </c>
      <c r="W90" s="125">
        <v>543867.28</v>
      </c>
      <c r="X90" s="127">
        <v>416262.44</v>
      </c>
      <c r="Y90" s="125">
        <v>480064.86</v>
      </c>
      <c r="Z90" s="125">
        <v>4977811.2699999996</v>
      </c>
      <c r="AA90" s="127">
        <v>5306697.6900000004</v>
      </c>
      <c r="AB90" s="125">
        <v>5142254.4800000004</v>
      </c>
      <c r="AC90" s="125">
        <v>2379.96</v>
      </c>
      <c r="AD90" s="127">
        <v>-16150.01</v>
      </c>
      <c r="AE90" s="125">
        <v>-6885.0249999999996</v>
      </c>
      <c r="AF90" s="125">
        <v>149011.96</v>
      </c>
      <c r="AG90" s="125">
        <v>118917.99</v>
      </c>
      <c r="AH90" s="125">
        <v>133964.97500000001</v>
      </c>
      <c r="AI90" s="125">
        <v>435863.81</v>
      </c>
      <c r="AJ90" s="127">
        <v>-450568.23</v>
      </c>
      <c r="AK90" s="125">
        <v>-7352.2099999999919</v>
      </c>
      <c r="AL90" s="125">
        <v>2300000</v>
      </c>
      <c r="AM90" s="127">
        <v>1600000</v>
      </c>
      <c r="AN90" s="125">
        <v>1950000</v>
      </c>
      <c r="AO90" s="125">
        <v>1250404.19</v>
      </c>
      <c r="AP90" s="127">
        <v>2001768.23</v>
      </c>
      <c r="AQ90" s="132">
        <v>1626086.21</v>
      </c>
      <c r="AR90" s="147">
        <v>0.10925831665771452</v>
      </c>
      <c r="AS90" s="128">
        <v>7.8440955998757861E-2</v>
      </c>
      <c r="AT90" s="152">
        <v>9.3356884974700807E-2</v>
      </c>
      <c r="AU90" s="147">
        <v>4.7811374736993602E-4</v>
      </c>
      <c r="AV90" s="128">
        <v>-3.0433258013610343E-3</v>
      </c>
      <c r="AW90" s="152">
        <v>-1.3389117607419535E-3</v>
      </c>
      <c r="AX90" s="147">
        <v>2.9935236978158877E-2</v>
      </c>
      <c r="AY90" s="128">
        <v>2.2409037964248535E-2</v>
      </c>
      <c r="AZ90" s="152">
        <v>2.6051798004364808E-2</v>
      </c>
      <c r="BA90" s="142">
        <v>131.48229562594267</v>
      </c>
      <c r="BB90" s="129">
        <v>-133.02870682019486</v>
      </c>
      <c r="BC90" s="150">
        <v>-2.1940346165323752</v>
      </c>
      <c r="BD90" s="147">
        <v>0.46205046259216659</v>
      </c>
      <c r="BE90" s="128">
        <v>0.30150577505386406</v>
      </c>
      <c r="BF90" s="152">
        <v>0.37921110430925226</v>
      </c>
      <c r="BG90" s="147">
        <v>0.24025980059848392</v>
      </c>
      <c r="BH90" s="128">
        <v>0.38355109339759141</v>
      </c>
      <c r="BI90" s="152">
        <v>0.31200618261390717</v>
      </c>
    </row>
    <row r="91" spans="1:61">
      <c r="A91" s="37">
        <v>0</v>
      </c>
      <c r="B91" s="125">
        <v>25</v>
      </c>
      <c r="C91" s="132">
        <v>91</v>
      </c>
      <c r="D91" s="135" t="s">
        <v>214</v>
      </c>
      <c r="E91" s="137" t="s">
        <v>213</v>
      </c>
      <c r="F91" s="135" t="s">
        <v>63</v>
      </c>
      <c r="G91" s="133" t="s">
        <v>64</v>
      </c>
      <c r="H91" s="125">
        <v>2</v>
      </c>
      <c r="I91" s="126" t="s">
        <v>57</v>
      </c>
      <c r="J91" s="138" t="s">
        <v>351</v>
      </c>
      <c r="K91" s="142">
        <v>6411</v>
      </c>
      <c r="L91" s="129">
        <v>0</v>
      </c>
      <c r="M91" s="129">
        <v>6470</v>
      </c>
      <c r="N91" s="129">
        <v>0</v>
      </c>
      <c r="O91" s="150">
        <v>6440.5</v>
      </c>
      <c r="P91" s="145">
        <v>0</v>
      </c>
      <c r="Q91" s="142">
        <v>9518686.8300000001</v>
      </c>
      <c r="R91" s="129">
        <v>0</v>
      </c>
      <c r="S91" s="129">
        <v>9637945.1699999999</v>
      </c>
      <c r="T91" s="129">
        <v>0</v>
      </c>
      <c r="U91" s="150">
        <v>9578316</v>
      </c>
      <c r="V91" s="146">
        <v>0</v>
      </c>
      <c r="W91" s="125">
        <v>496310.61</v>
      </c>
      <c r="X91" s="127">
        <v>1072634.26</v>
      </c>
      <c r="Y91" s="125">
        <v>784472.43500000006</v>
      </c>
      <c r="Z91" s="125">
        <v>4418339.07</v>
      </c>
      <c r="AA91" s="127">
        <v>5043764.66</v>
      </c>
      <c r="AB91" s="125">
        <v>4731051.8650000002</v>
      </c>
      <c r="AC91" s="125">
        <v>102868.21</v>
      </c>
      <c r="AD91" s="127">
        <v>56442.58</v>
      </c>
      <c r="AE91" s="125">
        <v>79655.395000000004</v>
      </c>
      <c r="AF91" s="125">
        <v>422868.21</v>
      </c>
      <c r="AG91" s="125">
        <v>356442.58</v>
      </c>
      <c r="AH91" s="125">
        <v>389655.39500000002</v>
      </c>
      <c r="AI91" s="125">
        <v>3163222.6</v>
      </c>
      <c r="AJ91" s="127">
        <v>2086891.34</v>
      </c>
      <c r="AK91" s="125">
        <v>2625056.9700000002</v>
      </c>
      <c r="AL91" s="125">
        <v>3950000</v>
      </c>
      <c r="AM91" s="127">
        <v>2950000</v>
      </c>
      <c r="AN91" s="125">
        <v>3450000</v>
      </c>
      <c r="AO91" s="125">
        <v>558486.79</v>
      </c>
      <c r="AP91" s="127">
        <v>1007818.05</v>
      </c>
      <c r="AQ91" s="132">
        <v>783152.42</v>
      </c>
      <c r="AR91" s="147">
        <v>0.11232967912532796</v>
      </c>
      <c r="AS91" s="128">
        <v>0.21266540616111934</v>
      </c>
      <c r="AT91" s="152">
        <v>0.16581353521052553</v>
      </c>
      <c r="AU91" s="147">
        <v>2.3282099533388684E-2</v>
      </c>
      <c r="AV91" s="128">
        <v>1.1190565739044613E-2</v>
      </c>
      <c r="AW91" s="152">
        <v>1.6836719882376516E-2</v>
      </c>
      <c r="AX91" s="147">
        <v>9.5707505309229238E-2</v>
      </c>
      <c r="AY91" s="128">
        <v>7.0669946761552513E-2</v>
      </c>
      <c r="AZ91" s="152">
        <v>8.2361260480495704E-2</v>
      </c>
      <c r="BA91" s="142">
        <v>493.40549056309465</v>
      </c>
      <c r="BB91" s="129">
        <v>322.54889335394125</v>
      </c>
      <c r="BC91" s="150">
        <v>407.58589705768179</v>
      </c>
      <c r="BD91" s="147">
        <v>0.89400110254553178</v>
      </c>
      <c r="BE91" s="128">
        <v>0.58488058005466093</v>
      </c>
      <c r="BF91" s="152">
        <v>0.72922472601132637</v>
      </c>
      <c r="BG91" s="147">
        <v>5.86726719740185E-2</v>
      </c>
      <c r="BH91" s="128">
        <v>0.10456773017728217</v>
      </c>
      <c r="BI91" s="152">
        <v>8.1763059393738943E-2</v>
      </c>
    </row>
    <row r="92" spans="1:61">
      <c r="A92" s="37">
        <v>1</v>
      </c>
      <c r="B92" s="125">
        <v>28</v>
      </c>
      <c r="C92" s="132">
        <v>92</v>
      </c>
      <c r="D92" s="135" t="s">
        <v>215</v>
      </c>
      <c r="E92" s="137" t="s">
        <v>216</v>
      </c>
      <c r="F92" s="135" t="s">
        <v>59</v>
      </c>
      <c r="G92" s="133" t="s">
        <v>60</v>
      </c>
      <c r="H92" s="125">
        <v>3</v>
      </c>
      <c r="I92" s="126" t="s">
        <v>57</v>
      </c>
      <c r="J92" s="138" t="s">
        <v>351</v>
      </c>
      <c r="K92" s="142">
        <v>4706</v>
      </c>
      <c r="L92" s="129">
        <v>4706</v>
      </c>
      <c r="M92" s="129">
        <v>4754</v>
      </c>
      <c r="N92" s="129">
        <v>4754</v>
      </c>
      <c r="O92" s="150">
        <v>4730</v>
      </c>
      <c r="P92" s="145">
        <v>4730</v>
      </c>
      <c r="Q92" s="142">
        <v>9247349.4900000002</v>
      </c>
      <c r="R92" s="129">
        <v>9247349.4900000002</v>
      </c>
      <c r="S92" s="129">
        <v>10328858.92</v>
      </c>
      <c r="T92" s="129">
        <v>10328858.92</v>
      </c>
      <c r="U92" s="150">
        <v>9788104.2050000001</v>
      </c>
      <c r="V92" s="146">
        <v>9788104.2050000001</v>
      </c>
      <c r="W92" s="125">
        <v>1028802.77</v>
      </c>
      <c r="X92" s="127">
        <v>2136853.54</v>
      </c>
      <c r="Y92" s="125">
        <v>1582828.155</v>
      </c>
      <c r="Z92" s="125">
        <v>10366260.869999999</v>
      </c>
      <c r="AA92" s="127">
        <v>11216992.43</v>
      </c>
      <c r="AB92" s="125">
        <v>10791626.649999999</v>
      </c>
      <c r="AC92" s="125">
        <v>360801.13</v>
      </c>
      <c r="AD92" s="127">
        <v>289291.40000000002</v>
      </c>
      <c r="AE92" s="125">
        <v>325046.26500000001</v>
      </c>
      <c r="AF92" s="125">
        <v>1374042.23</v>
      </c>
      <c r="AG92" s="125">
        <v>1320634.8500000001</v>
      </c>
      <c r="AH92" s="125">
        <v>1347338.54</v>
      </c>
      <c r="AI92" s="125">
        <v>11820563.119999999</v>
      </c>
      <c r="AJ92" s="127">
        <v>11495052.029999999</v>
      </c>
      <c r="AK92" s="125">
        <v>11657807.574999999</v>
      </c>
      <c r="AL92" s="125">
        <v>14000019.460000001</v>
      </c>
      <c r="AM92" s="127">
        <v>13300000</v>
      </c>
      <c r="AN92" s="125">
        <v>13650009.73</v>
      </c>
      <c r="AO92" s="125">
        <v>3459439.88</v>
      </c>
      <c r="AP92" s="127">
        <v>4259952.97</v>
      </c>
      <c r="AQ92" s="132">
        <v>3859696.4249999998</v>
      </c>
      <c r="AR92" s="147">
        <v>9.9245309654261107E-2</v>
      </c>
      <c r="AS92" s="128">
        <v>0.19050146938540816</v>
      </c>
      <c r="AT92" s="152">
        <v>0.1466718787014375</v>
      </c>
      <c r="AU92" s="147">
        <v>3.4805329956933646E-2</v>
      </c>
      <c r="AV92" s="128">
        <v>2.5790460482641161E-2</v>
      </c>
      <c r="AW92" s="152">
        <v>3.012022890914226E-2</v>
      </c>
      <c r="AX92" s="147">
        <v>0.1325494551247966</v>
      </c>
      <c r="AY92" s="128">
        <v>0.11773520025456594</v>
      </c>
      <c r="AZ92" s="152">
        <v>0.12485036627911884</v>
      </c>
      <c r="BA92" s="142">
        <v>2511.8068678283039</v>
      </c>
      <c r="BB92" s="129">
        <v>2417.9747644089189</v>
      </c>
      <c r="BC92" s="150">
        <v>2464.6527642706133</v>
      </c>
      <c r="BD92" s="147">
        <v>1.3505370582093021</v>
      </c>
      <c r="BE92" s="128">
        <v>1.1857010765585405</v>
      </c>
      <c r="BF92" s="152">
        <v>1.2648704567628832</v>
      </c>
      <c r="BG92" s="147">
        <v>0.37410069596061091</v>
      </c>
      <c r="BH92" s="128">
        <v>0.41243209951792043</v>
      </c>
      <c r="BI92" s="152">
        <v>0.39432522827335392</v>
      </c>
    </row>
    <row r="93" spans="1:61">
      <c r="A93" s="37">
        <v>0</v>
      </c>
      <c r="B93" s="125">
        <v>127</v>
      </c>
      <c r="C93" s="132">
        <v>93</v>
      </c>
      <c r="D93" s="135" t="s">
        <v>217</v>
      </c>
      <c r="E93" s="137" t="s">
        <v>218</v>
      </c>
      <c r="F93" s="135" t="s">
        <v>68</v>
      </c>
      <c r="G93" s="133" t="s">
        <v>69</v>
      </c>
      <c r="H93" s="125">
        <v>1</v>
      </c>
      <c r="I93" s="126" t="s">
        <v>57</v>
      </c>
      <c r="J93" s="138" t="s">
        <v>351</v>
      </c>
      <c r="K93" s="142">
        <v>1255</v>
      </c>
      <c r="L93" s="129">
        <v>1255</v>
      </c>
      <c r="M93" s="129">
        <v>1276</v>
      </c>
      <c r="N93" s="129">
        <v>1276</v>
      </c>
      <c r="O93" s="150">
        <v>1265.5</v>
      </c>
      <c r="P93" s="145">
        <v>1265.5</v>
      </c>
      <c r="Q93" s="142">
        <v>1892161.8</v>
      </c>
      <c r="R93" s="129">
        <v>1892161.8</v>
      </c>
      <c r="S93" s="129">
        <v>1867352.8</v>
      </c>
      <c r="T93" s="129">
        <v>1867352.8</v>
      </c>
      <c r="U93" s="150">
        <v>1879757.3</v>
      </c>
      <c r="V93" s="146">
        <v>1879757.3</v>
      </c>
      <c r="W93" s="125">
        <v>60202.59</v>
      </c>
      <c r="X93" s="127">
        <v>203945.96</v>
      </c>
      <c r="Y93" s="125">
        <v>132074.27499999999</v>
      </c>
      <c r="Z93" s="125">
        <v>1539187.43</v>
      </c>
      <c r="AA93" s="127">
        <v>1731500.86</v>
      </c>
      <c r="AB93" s="125">
        <v>1635344.145</v>
      </c>
      <c r="AC93" s="125">
        <v>-32992.68</v>
      </c>
      <c r="AD93" s="127">
        <v>-42446.96</v>
      </c>
      <c r="AE93" s="125">
        <v>-37719.82</v>
      </c>
      <c r="AF93" s="125">
        <v>81807.320000000007</v>
      </c>
      <c r="AG93" s="125">
        <v>72353.040000000008</v>
      </c>
      <c r="AH93" s="125">
        <v>77080.180000000008</v>
      </c>
      <c r="AI93" s="125">
        <v>-44051.86</v>
      </c>
      <c r="AJ93" s="127">
        <v>-146338.32</v>
      </c>
      <c r="AK93" s="125">
        <v>-95195.09</v>
      </c>
      <c r="AL93" s="125">
        <v>210000</v>
      </c>
      <c r="AM93" s="127">
        <v>200000</v>
      </c>
      <c r="AN93" s="125">
        <v>205000</v>
      </c>
      <c r="AO93" s="125">
        <v>1028852.86</v>
      </c>
      <c r="AP93" s="127">
        <v>1117998.82</v>
      </c>
      <c r="AQ93" s="132">
        <v>1073425.8400000001</v>
      </c>
      <c r="AR93" s="147">
        <v>3.911322872484737E-2</v>
      </c>
      <c r="AS93" s="128">
        <v>0.11778565330888717</v>
      </c>
      <c r="AT93" s="152">
        <v>8.0762373720425676E-2</v>
      </c>
      <c r="AU93" s="147">
        <v>-2.1435128274143976E-2</v>
      </c>
      <c r="AV93" s="128">
        <v>-2.4514547454512956E-2</v>
      </c>
      <c r="AW93" s="152">
        <v>-2.3065371356437027E-2</v>
      </c>
      <c r="AX93" s="147">
        <v>5.3149680412865642E-2</v>
      </c>
      <c r="AY93" s="128">
        <v>4.1786314792820842E-2</v>
      </c>
      <c r="AZ93" s="152">
        <v>4.7133919937078446E-2</v>
      </c>
      <c r="BA93" s="142">
        <v>-35.101083665338649</v>
      </c>
      <c r="BB93" s="129">
        <v>-114.68520376175547</v>
      </c>
      <c r="BC93" s="150">
        <v>-75.223303042275774</v>
      </c>
      <c r="BD93" s="147">
        <v>0.13643562564696882</v>
      </c>
      <c r="BE93" s="128">
        <v>0.11550672865389162</v>
      </c>
      <c r="BF93" s="152">
        <v>0.12535587730984904</v>
      </c>
      <c r="BG93" s="147">
        <v>0.54374465228079338</v>
      </c>
      <c r="BH93" s="128">
        <v>0.59870787137813486</v>
      </c>
      <c r="BI93" s="152">
        <v>0.57104491095738796</v>
      </c>
    </row>
    <row r="94" spans="1:61">
      <c r="A94" s="37">
        <v>1</v>
      </c>
      <c r="B94" s="125">
        <v>224</v>
      </c>
      <c r="C94" s="132">
        <v>109</v>
      </c>
      <c r="D94" s="135" t="s">
        <v>221</v>
      </c>
      <c r="E94" s="137" t="s">
        <v>222</v>
      </c>
      <c r="F94" s="135" t="s">
        <v>68</v>
      </c>
      <c r="G94" s="133" t="s">
        <v>69</v>
      </c>
      <c r="H94" s="125">
        <v>1</v>
      </c>
      <c r="I94" s="126" t="s">
        <v>57</v>
      </c>
      <c r="J94" s="138" t="s">
        <v>351</v>
      </c>
      <c r="K94" s="142">
        <v>1069</v>
      </c>
      <c r="L94" s="129">
        <v>1069</v>
      </c>
      <c r="M94" s="129">
        <v>1066</v>
      </c>
      <c r="N94" s="129">
        <v>1066</v>
      </c>
      <c r="O94" s="150">
        <v>1067.5</v>
      </c>
      <c r="P94" s="145">
        <v>1067.5</v>
      </c>
      <c r="Q94" s="142">
        <v>1601566.85</v>
      </c>
      <c r="R94" s="129">
        <v>1601566.85</v>
      </c>
      <c r="S94" s="129">
        <v>1635759.85</v>
      </c>
      <c r="T94" s="129">
        <v>1635759.85</v>
      </c>
      <c r="U94" s="150">
        <v>1618663.35</v>
      </c>
      <c r="V94" s="146">
        <v>1618663.35</v>
      </c>
      <c r="W94" s="125">
        <v>-3225.44</v>
      </c>
      <c r="X94" s="127">
        <v>171635.39</v>
      </c>
      <c r="Y94" s="125">
        <v>84204.975000000006</v>
      </c>
      <c r="Z94" s="125">
        <v>1471067.59</v>
      </c>
      <c r="AA94" s="127">
        <v>1614292.29</v>
      </c>
      <c r="AB94" s="125">
        <v>1542679.94</v>
      </c>
      <c r="AC94" s="125">
        <v>-22395.26</v>
      </c>
      <c r="AD94" s="127">
        <v>-24762.39</v>
      </c>
      <c r="AE94" s="125">
        <v>-23578.824999999997</v>
      </c>
      <c r="AF94" s="125">
        <v>20084.59</v>
      </c>
      <c r="AG94" s="125">
        <v>16734.059999999998</v>
      </c>
      <c r="AH94" s="125">
        <v>18409.324999999997</v>
      </c>
      <c r="AI94" s="125">
        <v>-293871.25</v>
      </c>
      <c r="AJ94" s="127">
        <v>-450440.64</v>
      </c>
      <c r="AK94" s="125">
        <v>-372155.94500000001</v>
      </c>
      <c r="AL94" s="125">
        <v>600000</v>
      </c>
      <c r="AM94" s="127">
        <v>250000</v>
      </c>
      <c r="AN94" s="125">
        <v>425000</v>
      </c>
      <c r="AO94" s="125">
        <v>704826.6</v>
      </c>
      <c r="AP94" s="127">
        <v>834965.54</v>
      </c>
      <c r="AQ94" s="132">
        <v>769896.07000000007</v>
      </c>
      <c r="AR94" s="147">
        <v>-2.1925845025244557E-3</v>
      </c>
      <c r="AS94" s="128">
        <v>0.10632237486558274</v>
      </c>
      <c r="AT94" s="152">
        <v>5.4583567736026961E-2</v>
      </c>
      <c r="AU94" s="147">
        <v>-1.5223814427180737E-2</v>
      </c>
      <c r="AV94" s="128">
        <v>-1.533947114372949E-2</v>
      </c>
      <c r="AW94" s="152">
        <v>-1.5284327220849192E-2</v>
      </c>
      <c r="AX94" s="147">
        <v>1.3653070828649009E-2</v>
      </c>
      <c r="AY94" s="128">
        <v>1.0366189632238161E-2</v>
      </c>
      <c r="AZ94" s="152">
        <v>1.1933340495760902E-2</v>
      </c>
      <c r="BA94" s="142">
        <v>-274.9029466791394</v>
      </c>
      <c r="BB94" s="129">
        <v>-422.55219512195117</v>
      </c>
      <c r="BC94" s="150">
        <v>-348.62383606557376</v>
      </c>
      <c r="BD94" s="147">
        <v>0.40786705116656125</v>
      </c>
      <c r="BE94" s="128">
        <v>0.15486662579550572</v>
      </c>
      <c r="BF94" s="152">
        <v>0.27549460453864461</v>
      </c>
      <c r="BG94" s="147">
        <v>0.44008565736734628</v>
      </c>
      <c r="BH94" s="128">
        <v>0.51044506319188609</v>
      </c>
      <c r="BI94" s="152">
        <v>0.47563693216381286</v>
      </c>
    </row>
    <row r="95" spans="1:61">
      <c r="A95" s="37">
        <v>0</v>
      </c>
      <c r="B95" s="125">
        <v>130</v>
      </c>
      <c r="C95" s="132">
        <v>96</v>
      </c>
      <c r="D95" s="135" t="s">
        <v>223</v>
      </c>
      <c r="E95" s="137" t="s">
        <v>224</v>
      </c>
      <c r="F95" s="135" t="s">
        <v>68</v>
      </c>
      <c r="G95" s="133" t="s">
        <v>69</v>
      </c>
      <c r="H95" s="125">
        <v>1</v>
      </c>
      <c r="I95" s="126" t="s">
        <v>57</v>
      </c>
      <c r="J95" s="138" t="s">
        <v>351</v>
      </c>
      <c r="K95" s="142">
        <v>1757</v>
      </c>
      <c r="L95" s="129">
        <v>1757</v>
      </c>
      <c r="M95" s="129">
        <v>1753</v>
      </c>
      <c r="N95" s="129">
        <v>1753</v>
      </c>
      <c r="O95" s="150">
        <v>1755</v>
      </c>
      <c r="P95" s="145">
        <v>1755</v>
      </c>
      <c r="Q95" s="142">
        <v>3379751.6</v>
      </c>
      <c r="R95" s="129">
        <v>3379751.6</v>
      </c>
      <c r="S95" s="129">
        <v>3549971.29</v>
      </c>
      <c r="T95" s="129">
        <v>3549971.29</v>
      </c>
      <c r="U95" s="150">
        <v>3464861.4449999998</v>
      </c>
      <c r="V95" s="146">
        <v>3464861.4450000003</v>
      </c>
      <c r="W95" s="125">
        <v>208762.82</v>
      </c>
      <c r="X95" s="127">
        <v>440183.8</v>
      </c>
      <c r="Y95" s="125">
        <v>324473.31</v>
      </c>
      <c r="Z95" s="125">
        <v>2144515.42</v>
      </c>
      <c r="AA95" s="127">
        <v>2417745.5099999998</v>
      </c>
      <c r="AB95" s="125">
        <v>2281130.4649999999</v>
      </c>
      <c r="AC95" s="125">
        <v>-15321.57</v>
      </c>
      <c r="AD95" s="127">
        <v>-17081.8</v>
      </c>
      <c r="AE95" s="125">
        <v>-16201.684999999999</v>
      </c>
      <c r="AF95" s="125">
        <v>26178.43</v>
      </c>
      <c r="AG95" s="125">
        <v>7718.2000000000007</v>
      </c>
      <c r="AH95" s="125">
        <v>16948.315000000002</v>
      </c>
      <c r="AI95" s="125">
        <v>-449540.98</v>
      </c>
      <c r="AJ95" s="127">
        <v>-889724.78</v>
      </c>
      <c r="AK95" s="125">
        <v>-669632.88</v>
      </c>
      <c r="AL95" s="125">
        <v>1200000</v>
      </c>
      <c r="AM95" s="127">
        <v>900000</v>
      </c>
      <c r="AN95" s="125">
        <v>1050000</v>
      </c>
      <c r="AO95" s="125">
        <v>759214.63</v>
      </c>
      <c r="AP95" s="127">
        <v>889728.78</v>
      </c>
      <c r="AQ95" s="132">
        <v>824471.70500000007</v>
      </c>
      <c r="AR95" s="147">
        <v>9.7347315879873705E-2</v>
      </c>
      <c r="AS95" s="128">
        <v>0.18206374416966656</v>
      </c>
      <c r="AT95" s="152">
        <v>0.14224232895859379</v>
      </c>
      <c r="AU95" s="147">
        <v>-7.1445371094603742E-3</v>
      </c>
      <c r="AV95" s="128">
        <v>-7.0651770127783224E-3</v>
      </c>
      <c r="AW95" s="152">
        <v>-7.1024806553534854E-3</v>
      </c>
      <c r="AX95" s="147">
        <v>1.2207154005915238E-2</v>
      </c>
      <c r="AY95" s="128">
        <v>3.1923128253477768E-3</v>
      </c>
      <c r="AZ95" s="152">
        <v>7.4297876688960022E-3</v>
      </c>
      <c r="BA95" s="142">
        <v>-255.85713147410357</v>
      </c>
      <c r="BB95" s="129">
        <v>-507.54408442669705</v>
      </c>
      <c r="BC95" s="150">
        <v>-381.55719658119654</v>
      </c>
      <c r="BD95" s="147">
        <v>0.55956697201086114</v>
      </c>
      <c r="BE95" s="128">
        <v>0.37224761509328586</v>
      </c>
      <c r="BF95" s="152">
        <v>0.46029809171830954</v>
      </c>
      <c r="BG95" s="147">
        <v>0.22463622178624015</v>
      </c>
      <c r="BH95" s="128">
        <v>0.25062985227691803</v>
      </c>
      <c r="BI95" s="152">
        <v>0.23795228700696286</v>
      </c>
    </row>
    <row r="96" spans="1:61">
      <c r="A96" s="37">
        <v>1</v>
      </c>
      <c r="B96" s="125">
        <v>211</v>
      </c>
      <c r="C96" s="132">
        <v>97</v>
      </c>
      <c r="D96" s="135" t="s">
        <v>225</v>
      </c>
      <c r="E96" s="137" t="s">
        <v>226</v>
      </c>
      <c r="F96" s="135" t="s">
        <v>68</v>
      </c>
      <c r="G96" s="133" t="s">
        <v>69</v>
      </c>
      <c r="H96" s="125">
        <v>1</v>
      </c>
      <c r="I96" s="126" t="s">
        <v>57</v>
      </c>
      <c r="J96" s="138" t="s">
        <v>351</v>
      </c>
      <c r="K96" s="142">
        <v>1611</v>
      </c>
      <c r="L96" s="129">
        <v>1611</v>
      </c>
      <c r="M96" s="129">
        <v>1649</v>
      </c>
      <c r="N96" s="129">
        <v>1649</v>
      </c>
      <c r="O96" s="150">
        <v>1630</v>
      </c>
      <c r="P96" s="145">
        <v>1630</v>
      </c>
      <c r="Q96" s="142">
        <v>2100112.35</v>
      </c>
      <c r="R96" s="129">
        <v>2100112.35</v>
      </c>
      <c r="S96" s="129">
        <v>2196431.6</v>
      </c>
      <c r="T96" s="129">
        <v>2196431.6</v>
      </c>
      <c r="U96" s="150">
        <v>2148271.9750000001</v>
      </c>
      <c r="V96" s="146">
        <v>2148271.9750000001</v>
      </c>
      <c r="W96" s="125">
        <v>115336.3</v>
      </c>
      <c r="X96" s="127">
        <v>558597.54</v>
      </c>
      <c r="Y96" s="125">
        <v>336966.92000000004</v>
      </c>
      <c r="Z96" s="125">
        <v>1845996.79</v>
      </c>
      <c r="AA96" s="127">
        <v>2321817.42</v>
      </c>
      <c r="AB96" s="125">
        <v>2083907.105</v>
      </c>
      <c r="AC96" s="125">
        <v>-23889.84</v>
      </c>
      <c r="AD96" s="127">
        <v>5198.58</v>
      </c>
      <c r="AE96" s="125">
        <v>-9345.630000000001</v>
      </c>
      <c r="AF96" s="125">
        <v>51110.16</v>
      </c>
      <c r="AG96" s="125">
        <v>202198.58</v>
      </c>
      <c r="AH96" s="125">
        <v>126654.37</v>
      </c>
      <c r="AI96" s="125">
        <v>860000.71</v>
      </c>
      <c r="AJ96" s="127">
        <v>822998.37</v>
      </c>
      <c r="AK96" s="125">
        <v>841499.54</v>
      </c>
      <c r="AL96" s="125">
        <v>1833000</v>
      </c>
      <c r="AM96" s="127">
        <v>1722500</v>
      </c>
      <c r="AN96" s="125">
        <v>1777750</v>
      </c>
      <c r="AO96" s="125">
        <v>1436583.99</v>
      </c>
      <c r="AP96" s="127">
        <v>1624830.73</v>
      </c>
      <c r="AQ96" s="132">
        <v>1530707.3599999999</v>
      </c>
      <c r="AR96" s="147">
        <v>6.2479144397645459E-2</v>
      </c>
      <c r="AS96" s="128">
        <v>0.24058633344218774</v>
      </c>
      <c r="AT96" s="152">
        <v>0.16169958785182992</v>
      </c>
      <c r="AU96" s="147">
        <v>-1.2941430954492614E-2</v>
      </c>
      <c r="AV96" s="128">
        <v>2.2390132640145322E-3</v>
      </c>
      <c r="AW96" s="152">
        <v>-4.4846672759916526E-3</v>
      </c>
      <c r="AX96" s="147">
        <v>2.768702539293148E-2</v>
      </c>
      <c r="AY96" s="128">
        <v>8.7086339459026024E-2</v>
      </c>
      <c r="AZ96" s="152">
        <v>6.0777358883279009E-2</v>
      </c>
      <c r="BA96" s="142">
        <v>533.83036002482925</v>
      </c>
      <c r="BB96" s="129">
        <v>499.08936931473625</v>
      </c>
      <c r="BC96" s="150">
        <v>516.25738650306744</v>
      </c>
      <c r="BD96" s="147">
        <v>0.99295947313104482</v>
      </c>
      <c r="BE96" s="128">
        <v>0.74187573284724517</v>
      </c>
      <c r="BF96" s="152">
        <v>0.85308505150473102</v>
      </c>
      <c r="BG96" s="147">
        <v>0.68405101755627506</v>
      </c>
      <c r="BH96" s="128">
        <v>0.73975931233187509</v>
      </c>
      <c r="BI96" s="152">
        <v>0.71252959486193546</v>
      </c>
    </row>
    <row r="97" spans="1:61">
      <c r="A97" s="37">
        <v>0</v>
      </c>
      <c r="B97" s="125">
        <v>132</v>
      </c>
      <c r="C97" s="132">
        <v>98</v>
      </c>
      <c r="D97" s="135" t="s">
        <v>227</v>
      </c>
      <c r="E97" s="137" t="s">
        <v>228</v>
      </c>
      <c r="F97" s="135" t="s">
        <v>59</v>
      </c>
      <c r="G97" s="133" t="s">
        <v>60</v>
      </c>
      <c r="H97" s="125">
        <v>3</v>
      </c>
      <c r="I97" s="126" t="s">
        <v>57</v>
      </c>
      <c r="J97" s="138" t="s">
        <v>351</v>
      </c>
      <c r="K97" s="142">
        <v>4226</v>
      </c>
      <c r="L97" s="129">
        <v>4226</v>
      </c>
      <c r="M97" s="129">
        <v>4284</v>
      </c>
      <c r="N97" s="129">
        <v>4284</v>
      </c>
      <c r="O97" s="150">
        <v>4255</v>
      </c>
      <c r="P97" s="145">
        <v>4255</v>
      </c>
      <c r="Q97" s="142">
        <v>7424142.75</v>
      </c>
      <c r="R97" s="129">
        <v>7424142.75</v>
      </c>
      <c r="S97" s="129">
        <v>7762627.75</v>
      </c>
      <c r="T97" s="129">
        <v>7762627.75</v>
      </c>
      <c r="U97" s="150">
        <v>7593385.25</v>
      </c>
      <c r="V97" s="146">
        <v>7593385.25</v>
      </c>
      <c r="W97" s="125">
        <v>727639.08</v>
      </c>
      <c r="X97" s="127">
        <v>1797838.99</v>
      </c>
      <c r="Y97" s="125">
        <v>1262739.0349999999</v>
      </c>
      <c r="Z97" s="125">
        <v>8809785.4900000002</v>
      </c>
      <c r="AA97" s="127">
        <v>9960632.9600000009</v>
      </c>
      <c r="AB97" s="125">
        <v>9385209.2250000015</v>
      </c>
      <c r="AC97" s="125">
        <v>85370.86</v>
      </c>
      <c r="AD97" s="127">
        <v>37827.03</v>
      </c>
      <c r="AE97" s="125">
        <v>61598.945</v>
      </c>
      <c r="AF97" s="125">
        <v>785104.86</v>
      </c>
      <c r="AG97" s="125">
        <v>737827.03</v>
      </c>
      <c r="AH97" s="125">
        <v>761465.94500000007</v>
      </c>
      <c r="AI97" s="125">
        <v>4619704.6500000004</v>
      </c>
      <c r="AJ97" s="127">
        <v>3737175.56</v>
      </c>
      <c r="AK97" s="125">
        <v>4178440.1050000004</v>
      </c>
      <c r="AL97" s="125">
        <v>8528753.5500000007</v>
      </c>
      <c r="AM97" s="127">
        <v>7228633.5999999996</v>
      </c>
      <c r="AN97" s="125">
        <v>7878693.5750000002</v>
      </c>
      <c r="AO97" s="125">
        <v>1873306.3</v>
      </c>
      <c r="AP97" s="127">
        <v>2971145.29</v>
      </c>
      <c r="AQ97" s="132">
        <v>2422225.7949999999</v>
      </c>
      <c r="AR97" s="147">
        <v>8.2594415133710589E-2</v>
      </c>
      <c r="AS97" s="128">
        <v>0.18049445223207983</v>
      </c>
      <c r="AT97" s="152">
        <v>0.13454564567792038</v>
      </c>
      <c r="AU97" s="147">
        <v>9.6904584222742528E-3</v>
      </c>
      <c r="AV97" s="128">
        <v>3.7976532366874802E-3</v>
      </c>
      <c r="AW97" s="152">
        <v>6.5634066884641016E-3</v>
      </c>
      <c r="AX97" s="147">
        <v>8.9117363968870031E-2</v>
      </c>
      <c r="AY97" s="128">
        <v>7.4074311638926207E-2</v>
      </c>
      <c r="AZ97" s="152">
        <v>8.1134679765223872E-2</v>
      </c>
      <c r="BA97" s="142">
        <v>1093.162482252721</v>
      </c>
      <c r="BB97" s="129">
        <v>872.35657329598496</v>
      </c>
      <c r="BC97" s="150">
        <v>982.00707520564026</v>
      </c>
      <c r="BD97" s="147">
        <v>0.96810002464657063</v>
      </c>
      <c r="BE97" s="128">
        <v>0.72572030603163584</v>
      </c>
      <c r="BF97" s="152">
        <v>0.83947980126143629</v>
      </c>
      <c r="BG97" s="147">
        <v>0.25232627699676169</v>
      </c>
      <c r="BH97" s="128">
        <v>0.38274993799618945</v>
      </c>
      <c r="BI97" s="152">
        <v>0.31899155847518734</v>
      </c>
    </row>
    <row r="98" spans="1:61">
      <c r="A98" s="37">
        <v>1</v>
      </c>
      <c r="B98" s="125">
        <v>133</v>
      </c>
      <c r="C98" s="132">
        <v>99</v>
      </c>
      <c r="D98" s="135" t="s">
        <v>229</v>
      </c>
      <c r="E98" s="137" t="s">
        <v>230</v>
      </c>
      <c r="F98" s="135" t="s">
        <v>68</v>
      </c>
      <c r="G98" s="133" t="s">
        <v>69</v>
      </c>
      <c r="H98" s="125">
        <v>1</v>
      </c>
      <c r="I98" s="126" t="s">
        <v>57</v>
      </c>
      <c r="J98" s="138" t="s">
        <v>351</v>
      </c>
      <c r="K98" s="142">
        <v>1227</v>
      </c>
      <c r="L98" s="129">
        <v>1227</v>
      </c>
      <c r="M98" s="129">
        <v>1225</v>
      </c>
      <c r="N98" s="129">
        <v>1225</v>
      </c>
      <c r="O98" s="150">
        <v>1226</v>
      </c>
      <c r="P98" s="145">
        <v>1226</v>
      </c>
      <c r="Q98" s="142">
        <v>3497135.85</v>
      </c>
      <c r="R98" s="129">
        <v>3497135.85</v>
      </c>
      <c r="S98" s="129">
        <v>3456481.14</v>
      </c>
      <c r="T98" s="129">
        <v>3456481.14</v>
      </c>
      <c r="U98" s="150">
        <v>3476808.4950000001</v>
      </c>
      <c r="V98" s="146">
        <v>3476808.4950000001</v>
      </c>
      <c r="W98" s="125">
        <v>-30128.42</v>
      </c>
      <c r="X98" s="127">
        <v>-47689.38</v>
      </c>
      <c r="Y98" s="125">
        <v>-38908.899999999994</v>
      </c>
      <c r="Z98" s="125">
        <v>1738571.21</v>
      </c>
      <c r="AA98" s="127">
        <v>1751224.24</v>
      </c>
      <c r="AB98" s="125">
        <v>1744897.7250000001</v>
      </c>
      <c r="AC98" s="125">
        <v>-58373.760000000002</v>
      </c>
      <c r="AD98" s="127">
        <v>-50624.79</v>
      </c>
      <c r="AE98" s="125">
        <v>-54499.275000000001</v>
      </c>
      <c r="AF98" s="125">
        <v>1494.5400000000009</v>
      </c>
      <c r="AG98" s="125">
        <v>27154.810000000005</v>
      </c>
      <c r="AH98" s="125">
        <v>14324.675000000003</v>
      </c>
      <c r="AI98" s="125">
        <v>-948839.98</v>
      </c>
      <c r="AJ98" s="127">
        <v>-513371</v>
      </c>
      <c r="AK98" s="125">
        <v>-731105.49</v>
      </c>
      <c r="AL98" s="125">
        <v>0</v>
      </c>
      <c r="AM98" s="127">
        <v>0</v>
      </c>
      <c r="AN98" s="125">
        <v>0</v>
      </c>
      <c r="AO98" s="125">
        <v>1409841.98</v>
      </c>
      <c r="AP98" s="127">
        <v>1284373</v>
      </c>
      <c r="AQ98" s="132">
        <v>1347107.49</v>
      </c>
      <c r="AR98" s="147">
        <v>-1.7329413846672404E-2</v>
      </c>
      <c r="AS98" s="128">
        <v>-2.7232023695606223E-2</v>
      </c>
      <c r="AT98" s="152">
        <v>-2.2298670828973653E-2</v>
      </c>
      <c r="AU98" s="147">
        <v>-3.3575708411736557E-2</v>
      </c>
      <c r="AV98" s="128">
        <v>-2.8908228223245701E-2</v>
      </c>
      <c r="AW98" s="152">
        <v>-3.1233506823444335E-2</v>
      </c>
      <c r="AX98" s="147">
        <v>8.5963691990505295E-4</v>
      </c>
      <c r="AY98" s="128">
        <v>1.5506186689147248E-2</v>
      </c>
      <c r="AZ98" s="152">
        <v>8.2094639672935579E-3</v>
      </c>
      <c r="BA98" s="142">
        <v>-773.30071719641398</v>
      </c>
      <c r="BB98" s="129">
        <v>-419.07836734693876</v>
      </c>
      <c r="BC98" s="150">
        <v>-596.33400489396411</v>
      </c>
      <c r="BD98" s="147">
        <v>0</v>
      </c>
      <c r="BE98" s="128">
        <v>0</v>
      </c>
      <c r="BF98" s="152">
        <v>0</v>
      </c>
      <c r="BG98" s="147">
        <v>0.40314189681822055</v>
      </c>
      <c r="BH98" s="128">
        <v>0.37158397456205994</v>
      </c>
      <c r="BI98" s="152">
        <v>0.38745518826742287</v>
      </c>
    </row>
    <row r="99" spans="1:61">
      <c r="A99" s="37">
        <v>0</v>
      </c>
      <c r="B99" s="125">
        <v>27</v>
      </c>
      <c r="C99" s="132">
        <v>100</v>
      </c>
      <c r="D99" s="135" t="s">
        <v>231</v>
      </c>
      <c r="E99" s="137" t="s">
        <v>232</v>
      </c>
      <c r="F99" s="135" t="s">
        <v>68</v>
      </c>
      <c r="G99" s="133" t="s">
        <v>69</v>
      </c>
      <c r="H99" s="125">
        <v>1</v>
      </c>
      <c r="I99" s="126" t="s">
        <v>57</v>
      </c>
      <c r="J99" s="138" t="s">
        <v>351</v>
      </c>
      <c r="K99" s="142">
        <v>10440</v>
      </c>
      <c r="L99" s="129">
        <v>10440</v>
      </c>
      <c r="M99" s="129">
        <v>10646</v>
      </c>
      <c r="N99" s="129">
        <v>10646</v>
      </c>
      <c r="O99" s="150">
        <v>10543</v>
      </c>
      <c r="P99" s="145">
        <v>10543</v>
      </c>
      <c r="Q99" s="142">
        <v>22134452.379999999</v>
      </c>
      <c r="R99" s="129">
        <v>22134452.379999999</v>
      </c>
      <c r="S99" s="129">
        <v>22831318.170000002</v>
      </c>
      <c r="T99" s="129">
        <v>22831318.170000002</v>
      </c>
      <c r="U99" s="150">
        <v>22482885.274999999</v>
      </c>
      <c r="V99" s="146">
        <v>22482885.274999999</v>
      </c>
      <c r="W99" s="125">
        <v>199402.22</v>
      </c>
      <c r="X99" s="127">
        <v>1096560.07</v>
      </c>
      <c r="Y99" s="125">
        <v>647981.14500000002</v>
      </c>
      <c r="Z99" s="125">
        <v>11648014.15</v>
      </c>
      <c r="AA99" s="127">
        <v>12040324.93</v>
      </c>
      <c r="AB99" s="125">
        <v>11844169.539999999</v>
      </c>
      <c r="AC99" s="125">
        <v>-106877.79</v>
      </c>
      <c r="AD99" s="127">
        <v>-85354.85</v>
      </c>
      <c r="AE99" s="125">
        <v>-96116.32</v>
      </c>
      <c r="AF99" s="125">
        <v>653115.05999999994</v>
      </c>
      <c r="AG99" s="125">
        <v>677386.1</v>
      </c>
      <c r="AH99" s="125">
        <v>665250.57999999996</v>
      </c>
      <c r="AI99" s="125">
        <v>4904917.43</v>
      </c>
      <c r="AJ99" s="127">
        <v>3857098.31</v>
      </c>
      <c r="AK99" s="125">
        <v>4381007.87</v>
      </c>
      <c r="AL99" s="125">
        <v>7630582.7999999998</v>
      </c>
      <c r="AM99" s="127">
        <v>7689185.5</v>
      </c>
      <c r="AN99" s="125">
        <v>7659884.1500000004</v>
      </c>
      <c r="AO99" s="125">
        <v>6707090.5700000003</v>
      </c>
      <c r="AP99" s="127">
        <v>7040909.6900000004</v>
      </c>
      <c r="AQ99" s="132">
        <v>6874000.1300000008</v>
      </c>
      <c r="AR99" s="147">
        <v>1.7118988475816711E-2</v>
      </c>
      <c r="AS99" s="128">
        <v>9.1073959911811123E-2</v>
      </c>
      <c r="AT99" s="152">
        <v>5.4708871129516105E-2</v>
      </c>
      <c r="AU99" s="147">
        <v>-9.1756232971265742E-3</v>
      </c>
      <c r="AV99" s="128">
        <v>-7.0890819389207308E-3</v>
      </c>
      <c r="AW99" s="152">
        <v>-8.1150746513208062E-3</v>
      </c>
      <c r="AX99" s="147">
        <v>5.6070936349266021E-2</v>
      </c>
      <c r="AY99" s="128">
        <v>5.6259785673408731E-2</v>
      </c>
      <c r="AZ99" s="152">
        <v>5.6166924810838195E-2</v>
      </c>
      <c r="BA99" s="142">
        <v>469.81967720306511</v>
      </c>
      <c r="BB99" s="129">
        <v>362.30493236896484</v>
      </c>
      <c r="BC99" s="150">
        <v>415.53712131271936</v>
      </c>
      <c r="BD99" s="147">
        <v>0.65509731545097749</v>
      </c>
      <c r="BE99" s="128">
        <v>0.63861943466670212</v>
      </c>
      <c r="BF99" s="152">
        <v>0.64672192711621734</v>
      </c>
      <c r="BG99" s="147">
        <v>0.30301588016969949</v>
      </c>
      <c r="BH99" s="128">
        <v>0.30838822522528053</v>
      </c>
      <c r="BI99" s="152">
        <v>0.30574368217959963</v>
      </c>
    </row>
    <row r="100" spans="1:61">
      <c r="A100" s="37">
        <v>1</v>
      </c>
      <c r="B100" s="125">
        <v>26</v>
      </c>
      <c r="C100" s="132">
        <v>101</v>
      </c>
      <c r="D100" s="135" t="s">
        <v>233</v>
      </c>
      <c r="E100" s="137" t="s">
        <v>232</v>
      </c>
      <c r="F100" s="135" t="s">
        <v>63</v>
      </c>
      <c r="G100" s="133" t="s">
        <v>64</v>
      </c>
      <c r="H100" s="125">
        <v>2</v>
      </c>
      <c r="I100" s="126" t="s">
        <v>57</v>
      </c>
      <c r="J100" s="138" t="s">
        <v>351</v>
      </c>
      <c r="K100" s="142">
        <v>15254</v>
      </c>
      <c r="L100" s="129">
        <v>0</v>
      </c>
      <c r="M100" s="129">
        <v>15456</v>
      </c>
      <c r="N100" s="129">
        <v>0</v>
      </c>
      <c r="O100" s="150">
        <v>15355</v>
      </c>
      <c r="P100" s="145">
        <v>0</v>
      </c>
      <c r="Q100" s="142">
        <v>30427870.789999999</v>
      </c>
      <c r="R100" s="129">
        <v>0</v>
      </c>
      <c r="S100" s="129">
        <v>31179792.620000001</v>
      </c>
      <c r="T100" s="129">
        <v>0</v>
      </c>
      <c r="U100" s="150">
        <v>30803831.704999998</v>
      </c>
      <c r="V100" s="146">
        <v>0</v>
      </c>
      <c r="W100" s="125">
        <v>255026.92</v>
      </c>
      <c r="X100" s="127">
        <v>1179480.8500000001</v>
      </c>
      <c r="Y100" s="125">
        <v>717253.88500000001</v>
      </c>
      <c r="Z100" s="125">
        <v>11371099.35</v>
      </c>
      <c r="AA100" s="127">
        <v>11572765.439999999</v>
      </c>
      <c r="AB100" s="125">
        <v>11471932.395</v>
      </c>
      <c r="AC100" s="125">
        <v>7504.83</v>
      </c>
      <c r="AD100" s="127">
        <v>37578.019999999997</v>
      </c>
      <c r="AE100" s="125">
        <v>22541.424999999999</v>
      </c>
      <c r="AF100" s="125">
        <v>1142819.73</v>
      </c>
      <c r="AG100" s="125">
        <v>1257916.07</v>
      </c>
      <c r="AH100" s="125">
        <v>1200367.8999999999</v>
      </c>
      <c r="AI100" s="125">
        <v>11427109.300000001</v>
      </c>
      <c r="AJ100" s="127">
        <v>10303966.5</v>
      </c>
      <c r="AK100" s="125">
        <v>10865537.9</v>
      </c>
      <c r="AL100" s="125">
        <v>14500000</v>
      </c>
      <c r="AM100" s="127">
        <v>13000000</v>
      </c>
      <c r="AN100" s="125">
        <v>13750000</v>
      </c>
      <c r="AO100" s="125">
        <v>5695892.7000000002</v>
      </c>
      <c r="AP100" s="127">
        <v>5070535.5</v>
      </c>
      <c r="AQ100" s="132">
        <v>5383214.0999999996</v>
      </c>
      <c r="AR100" s="147">
        <v>2.2427639769060679E-2</v>
      </c>
      <c r="AS100" s="128">
        <v>0.10191866897459559</v>
      </c>
      <c r="AT100" s="152">
        <v>6.252249928814195E-2</v>
      </c>
      <c r="AU100" s="147">
        <v>6.5999159527174484E-4</v>
      </c>
      <c r="AV100" s="128">
        <v>3.2471080654685766E-3</v>
      </c>
      <c r="AW100" s="152">
        <v>1.9649196163171777E-3</v>
      </c>
      <c r="AX100" s="147">
        <v>0.10050213218830069</v>
      </c>
      <c r="AY100" s="128">
        <v>0.10869623829513995</v>
      </c>
      <c r="AZ100" s="152">
        <v>0.1046351964663927</v>
      </c>
      <c r="BA100" s="142">
        <v>749.12215156680213</v>
      </c>
      <c r="BB100" s="129">
        <v>666.66449922360243</v>
      </c>
      <c r="BC100" s="150">
        <v>707.6221361120156</v>
      </c>
      <c r="BD100" s="147">
        <v>1.2751625461789673</v>
      </c>
      <c r="BE100" s="128">
        <v>1.1233270100737478</v>
      </c>
      <c r="BF100" s="152">
        <v>1.1985774956268822</v>
      </c>
      <c r="BG100" s="147">
        <v>0.187193272224356</v>
      </c>
      <c r="BH100" s="128">
        <v>0.16262248956548706</v>
      </c>
      <c r="BI100" s="152">
        <v>0.17475793763430447</v>
      </c>
    </row>
    <row r="101" spans="1:61">
      <c r="A101" s="37">
        <v>0</v>
      </c>
      <c r="B101" s="125">
        <v>134</v>
      </c>
      <c r="C101" s="132">
        <v>102</v>
      </c>
      <c r="D101" s="135" t="s">
        <v>234</v>
      </c>
      <c r="E101" s="137" t="s">
        <v>235</v>
      </c>
      <c r="F101" s="135" t="s">
        <v>59</v>
      </c>
      <c r="G101" s="133" t="s">
        <v>60</v>
      </c>
      <c r="H101" s="125">
        <v>3</v>
      </c>
      <c r="I101" s="126" t="s">
        <v>57</v>
      </c>
      <c r="J101" s="138" t="s">
        <v>351</v>
      </c>
      <c r="K101" s="142">
        <v>3183</v>
      </c>
      <c r="L101" s="129">
        <v>3183</v>
      </c>
      <c r="M101" s="129">
        <v>3247</v>
      </c>
      <c r="N101" s="129">
        <v>3247</v>
      </c>
      <c r="O101" s="150">
        <v>3215</v>
      </c>
      <c r="P101" s="145">
        <v>3215</v>
      </c>
      <c r="Q101" s="142">
        <v>4717454.08</v>
      </c>
      <c r="R101" s="129">
        <v>4717454.08</v>
      </c>
      <c r="S101" s="129">
        <v>5032461.8</v>
      </c>
      <c r="T101" s="129">
        <v>5032461.8</v>
      </c>
      <c r="U101" s="150">
        <v>4874957.9400000004</v>
      </c>
      <c r="V101" s="146">
        <v>4874957.9399999995</v>
      </c>
      <c r="W101" s="125">
        <v>1189196.07</v>
      </c>
      <c r="X101" s="127">
        <v>1054000.7</v>
      </c>
      <c r="Y101" s="125">
        <v>1121598.385</v>
      </c>
      <c r="Z101" s="125">
        <v>7121763.29</v>
      </c>
      <c r="AA101" s="127">
        <v>7241353.5999999996</v>
      </c>
      <c r="AB101" s="125">
        <v>7181558.4450000003</v>
      </c>
      <c r="AC101" s="125">
        <v>10163.32</v>
      </c>
      <c r="AD101" s="127">
        <v>19206.27</v>
      </c>
      <c r="AE101" s="125">
        <v>14684.795</v>
      </c>
      <c r="AF101" s="125">
        <v>504954.87</v>
      </c>
      <c r="AG101" s="125">
        <v>417609.97000000003</v>
      </c>
      <c r="AH101" s="125">
        <v>461282.42000000004</v>
      </c>
      <c r="AI101" s="125">
        <v>2029886.2</v>
      </c>
      <c r="AJ101" s="127">
        <v>1056097.25</v>
      </c>
      <c r="AK101" s="125">
        <v>1542991.7250000001</v>
      </c>
      <c r="AL101" s="125">
        <v>6500000</v>
      </c>
      <c r="AM101" s="127">
        <v>6500000</v>
      </c>
      <c r="AN101" s="125">
        <v>6500000</v>
      </c>
      <c r="AO101" s="125">
        <v>2479315.7999999998</v>
      </c>
      <c r="AP101" s="127">
        <v>3134912.8</v>
      </c>
      <c r="AQ101" s="132">
        <v>2807114.3</v>
      </c>
      <c r="AR101" s="147">
        <v>0.16698056669052813</v>
      </c>
      <c r="AS101" s="128">
        <v>0.14555299440148869</v>
      </c>
      <c r="AT101" s="152">
        <v>0.1561775753257133</v>
      </c>
      <c r="AU101" s="147">
        <v>1.427079163705257E-3</v>
      </c>
      <c r="AV101" s="128">
        <v>2.6523038455130822E-3</v>
      </c>
      <c r="AW101" s="152">
        <v>2.0447922428625449E-3</v>
      </c>
      <c r="AX101" s="147">
        <v>7.0903068445005837E-2</v>
      </c>
      <c r="AY101" s="128">
        <v>5.7670152994600356E-2</v>
      </c>
      <c r="AZ101" s="152">
        <v>6.4231520711379525E-2</v>
      </c>
      <c r="BA101" s="142">
        <v>637.72736412189761</v>
      </c>
      <c r="BB101" s="129">
        <v>325.25323375423466</v>
      </c>
      <c r="BC101" s="150">
        <v>479.93521772939346</v>
      </c>
      <c r="BD101" s="147">
        <v>0.91269531649934965</v>
      </c>
      <c r="BE101" s="128">
        <v>0.89762223460541968</v>
      </c>
      <c r="BF101" s="152">
        <v>0.905096024738959</v>
      </c>
      <c r="BG101" s="147">
        <v>0.52556225412161295</v>
      </c>
      <c r="BH101" s="128">
        <v>0.62293822081272432</v>
      </c>
      <c r="BI101" s="152">
        <v>0.57582328597485288</v>
      </c>
    </row>
    <row r="102" spans="1:61" ht="13.5" thickBot="1">
      <c r="A102" s="37">
        <v>1</v>
      </c>
      <c r="B102" s="125">
        <v>135</v>
      </c>
      <c r="C102" s="132">
        <v>103</v>
      </c>
      <c r="D102" s="136" t="s">
        <v>236</v>
      </c>
      <c r="E102" s="137" t="s">
        <v>237</v>
      </c>
      <c r="F102" s="136" t="s">
        <v>68</v>
      </c>
      <c r="G102" s="133" t="s">
        <v>69</v>
      </c>
      <c r="H102" s="125">
        <v>1</v>
      </c>
      <c r="I102" s="126" t="s">
        <v>57</v>
      </c>
      <c r="J102" s="138" t="s">
        <v>351</v>
      </c>
      <c r="K102" s="143">
        <v>2125</v>
      </c>
      <c r="L102" s="144">
        <v>2125</v>
      </c>
      <c r="M102" s="144">
        <v>2149</v>
      </c>
      <c r="N102" s="144">
        <v>2149</v>
      </c>
      <c r="O102" s="151">
        <v>2137</v>
      </c>
      <c r="P102" s="145">
        <v>2137</v>
      </c>
      <c r="Q102" s="143">
        <v>3208425.95</v>
      </c>
      <c r="R102" s="144">
        <v>3208425.95</v>
      </c>
      <c r="S102" s="144">
        <v>3345318.62</v>
      </c>
      <c r="T102" s="144">
        <v>3345318.62</v>
      </c>
      <c r="U102" s="151">
        <v>3276872.2850000001</v>
      </c>
      <c r="V102" s="146">
        <v>3276872.2850000001</v>
      </c>
      <c r="W102" s="125">
        <v>158126.57999999999</v>
      </c>
      <c r="X102" s="127">
        <v>646124.74</v>
      </c>
      <c r="Y102" s="125">
        <v>402125.66</v>
      </c>
      <c r="Z102" s="125">
        <v>3021492.33</v>
      </c>
      <c r="AA102" s="127">
        <v>3680686.04</v>
      </c>
      <c r="AB102" s="125">
        <v>3351089.1850000001</v>
      </c>
      <c r="AC102" s="125">
        <v>59923.41</v>
      </c>
      <c r="AD102" s="127">
        <v>87440.81</v>
      </c>
      <c r="AE102" s="125">
        <v>73682.11</v>
      </c>
      <c r="AF102" s="125">
        <v>132759.35999999999</v>
      </c>
      <c r="AG102" s="125">
        <v>337732.95999999996</v>
      </c>
      <c r="AH102" s="125">
        <v>235246.15999999997</v>
      </c>
      <c r="AI102" s="125">
        <v>3947821.91</v>
      </c>
      <c r="AJ102" s="127">
        <v>3301697.17</v>
      </c>
      <c r="AK102" s="125">
        <v>3624759.54</v>
      </c>
      <c r="AL102" s="125">
        <v>4830000</v>
      </c>
      <c r="AM102" s="127">
        <v>4480000</v>
      </c>
      <c r="AN102" s="125">
        <v>4655000</v>
      </c>
      <c r="AO102" s="125">
        <v>960276.69</v>
      </c>
      <c r="AP102" s="127">
        <v>1156109.28</v>
      </c>
      <c r="AQ102" s="132">
        <v>1058192.9849999999</v>
      </c>
      <c r="AR102" s="148">
        <v>5.2333933940517392E-2</v>
      </c>
      <c r="AS102" s="149">
        <v>0.17554464927956745</v>
      </c>
      <c r="AT102" s="153">
        <v>0.11999849535487668</v>
      </c>
      <c r="AU102" s="148">
        <v>1.9832388586602835E-2</v>
      </c>
      <c r="AV102" s="149">
        <v>2.3756660864233885E-2</v>
      </c>
      <c r="AW102" s="153">
        <v>2.1987510905353596E-2</v>
      </c>
      <c r="AX102" s="148">
        <v>4.3938340892627714E-2</v>
      </c>
      <c r="AY102" s="149">
        <v>9.1758154955264792E-2</v>
      </c>
      <c r="AZ102" s="153">
        <v>7.0199910242018812E-2</v>
      </c>
      <c r="BA102" s="143">
        <v>1857.7985458823528</v>
      </c>
      <c r="BB102" s="144">
        <v>1536.3877012563983</v>
      </c>
      <c r="BC102" s="151">
        <v>1696.1907065980345</v>
      </c>
      <c r="BD102" s="148">
        <v>1.5985478275233616</v>
      </c>
      <c r="BE102" s="149">
        <v>1.2171643957983442</v>
      </c>
      <c r="BF102" s="153">
        <v>1.3891006007349815</v>
      </c>
      <c r="BG102" s="148">
        <v>0.29929838025403077</v>
      </c>
      <c r="BH102" s="149">
        <v>0.34559018476990394</v>
      </c>
      <c r="BI102" s="153">
        <v>0.32292774724358841</v>
      </c>
    </row>
  </sheetData>
  <autoFilter ref="D15:BI15"/>
  <mergeCells count="8">
    <mergeCell ref="Q13:U13"/>
    <mergeCell ref="K13:O13"/>
    <mergeCell ref="BG13:BI13"/>
    <mergeCell ref="BD13:BF13"/>
    <mergeCell ref="BA13:BC13"/>
    <mergeCell ref="AX13:AZ13"/>
    <mergeCell ref="AU13:AW13"/>
    <mergeCell ref="AR13:AT13"/>
  </mergeCells>
  <phoneticPr fontId="3" type="noConversion"/>
  <conditionalFormatting sqref="A16:XFD102">
    <cfRule type="expression" dxfId="0" priority="1" stopIfTrue="1">
      <formula>$A16=0</formula>
    </cfRule>
  </conditionalFormatting>
  <pageMargins left="0.19685039370078741" right="0.19685039370078741" top="0.39370078740157483" bottom="0.39370078740157483" header="0.51181102362204722" footer="0.19685039370078741"/>
  <pageSetup paperSize="9" scale="65" fitToHeight="0" orientation="landscape" r:id="rId1"/>
  <headerFooter scaleWithDoc="0">
    <oddFooter>&amp;L&amp;8&amp;F/AVFIN/avtro&amp;C&amp;8&amp;P/&amp;N&amp;R&amp;8&amp;A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Schulkennzahlen</vt:lpstr>
      <vt:lpstr>Schulkennzahlen pro Stufe</vt:lpstr>
      <vt:lpstr>Übersicht Finanzlage</vt:lpstr>
      <vt:lpstr>Finanzkennzahlen</vt:lpstr>
      <vt:lpstr>Finanzkennzahlen!Drucktitel</vt:lpstr>
      <vt:lpstr>Schulkennzahlen!Drucktitel</vt:lpstr>
      <vt:lpstr>'Schulkennzahlen pro Stufe'!Drucktitel</vt:lpstr>
      <vt:lpstr>'Übersicht Finanzlage'!Drucktitel</vt:lpstr>
    </vt:vector>
  </TitlesOfParts>
  <Company>Amt für Informatik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avktro</cp:lastModifiedBy>
  <cp:lastPrinted>2013-11-08T08:17:27Z</cp:lastPrinted>
  <dcterms:created xsi:type="dcterms:W3CDTF">2012-12-18T10:02:27Z</dcterms:created>
  <dcterms:modified xsi:type="dcterms:W3CDTF">2013-11-08T08:17:46Z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COO.2103.100.7.818059</vt:lpwstr>
  </property>
  <property fmtid="{D5CDD505-2E9C-101B-9397-08002B2CF9AE}" pid="9" name="FSC#FSCIBISDOCPROPS@15.1400:ObjectCOOAddress">
    <vt:lpwstr>COO.2103.100.2.5346087</vt:lpwstr>
  </property>
  <property fmtid="{D5CDD505-2E9C-101B-9397-08002B2CF9AE}" pid="10" name="FSC#FSCIBISDOCPROPS@15.1400:Container">
    <vt:lpwstr>COO.2103.100.2.5346087</vt:lpwstr>
  </property>
  <property fmtid="{D5CDD505-2E9C-101B-9397-08002B2CF9AE}" pid="11" name="FSC#FSCIBISDOCPROPS@15.1400:Objectname">
    <vt:lpwstr>Anhaenge in Excel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Tropea, Roberto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AVK_FIN</vt:lpwstr>
  </property>
  <property fmtid="{D5CDD505-2E9C-101B-9397-08002B2CF9AE}" pid="16" name="FSC#FSCIBISDOCPROPS@15.1400:TopLevelSubfileName">
    <vt:lpwstr>Broschüre (001)</vt:lpwstr>
  </property>
  <property fmtid="{D5CDD505-2E9C-101B-9397-08002B2CF9AE}" pid="17" name="FSC#LOCALSW@2103.100:BarCodeTopLevelSubfileTitle">
    <vt:lpwstr/>
  </property>
  <property fmtid="{D5CDD505-2E9C-101B-9397-08002B2CF9AE}" pid="18" name="FSC#FSCIBISDOCPROPS@15.1400:TopLevelSubfileNumber">
    <vt:lpwstr>1</vt:lpwstr>
  </property>
  <property fmtid="{D5CDD505-2E9C-101B-9397-08002B2CF9AE}" pid="19" name="FSC#FSCIBISDOCPROPS@15.1400:TitleSubFile">
    <vt:lpwstr>Broschüre</vt:lpwstr>
  </property>
  <property fmtid="{D5CDD505-2E9C-101B-9397-08002B2CF9AE}" pid="20" name="FSC#LOCALSW@2103.100:BarCodeTitleSubFile">
    <vt:lpwstr/>
  </property>
  <property fmtid="{D5CDD505-2E9C-101B-9397-08002B2CF9AE}" pid="21" name="FSC#LOCALSW@2103.100:BarCodeOwnerSubFile">
    <vt:lpwstr/>
  </property>
  <property fmtid="{D5CDD505-2E9C-101B-9397-08002B2CF9AE}" pid="22" name="FSC#FSCIBISDOCPROPS@15.1400:TopLevelDossierName">
    <vt:lpwstr>2012 (0538/2012/AVK)</vt:lpwstr>
  </property>
  <property fmtid="{D5CDD505-2E9C-101B-9397-08002B2CF9AE}" pid="23" name="FSC#LOCALSW@2103.100:BarCodeTopLevelDossierName">
    <vt:lpwstr/>
  </property>
  <property fmtid="{D5CDD505-2E9C-101B-9397-08002B2CF9AE}" pid="24" name="FSC#FSCIBISDOCPROPS@15.1400:TopLevelDossierNumber">
    <vt:lpwstr>538</vt:lpwstr>
  </property>
  <property fmtid="{D5CDD505-2E9C-101B-9397-08002B2CF9AE}" pid="25" name="FSC#FSCIBISDOCPROPS@15.1400:TopLevelDossierYear">
    <vt:lpwstr>2012</vt:lpwstr>
  </property>
  <property fmtid="{D5CDD505-2E9C-101B-9397-08002B2CF9AE}" pid="26" name="FSC#FSCIBISDOCPROPS@15.1400:TopLevelDossierTitel">
    <vt:lpwstr>2012</vt:lpwstr>
  </property>
  <property fmtid="{D5CDD505-2E9C-101B-9397-08002B2CF9AE}" pid="27" name="FSC#LOCALSW@2103.100:BarCodeTopLevelDossierTitel">
    <vt:lpwstr/>
  </property>
  <property fmtid="{D5CDD505-2E9C-101B-9397-08002B2CF9AE}" pid="28" name="FSC#FSCIBISDOCPROPS@15.1400:TopLevelDossierRespOrgShortname">
    <vt:lpwstr>AVK</vt:lpwstr>
  </property>
  <property fmtid="{D5CDD505-2E9C-101B-9397-08002B2CF9AE}" pid="29" name="FSC#FSCIBISDOCPROPS@15.1400:TopLevelDossierResponsible">
    <vt:lpwstr>Tropea, Roberto</vt:lpwstr>
  </property>
  <property fmtid="{D5CDD505-2E9C-101B-9397-08002B2CF9AE}" pid="30" name="FSC#FSCIBISDOCPROPS@15.1400:TopLevelSubjectGroupPosNumber">
    <vt:lpwstr>07.05.01</vt:lpwstr>
  </property>
  <property fmtid="{D5CDD505-2E9C-101B-9397-08002B2CF9AE}" pid="31" name="FSC#FSCIBISDOCPROPS@15.1400:RRBNumber">
    <vt:lpwstr>Nicht verfügbar</vt:lpwstr>
  </property>
  <property fmtid="{D5CDD505-2E9C-101B-9397-08002B2CF9AE}" pid="32" name="FSC#FSCIBISDOCPROPS@15.1400:RRSessionDate">
    <vt:lpwstr>Nicht verfügbar</vt:lpwstr>
  </property>
  <property fmtid="{D5CDD505-2E9C-101B-9397-08002B2CF9AE}" pid="33" name="FSC#LOCALSW@2103.100:BarCodeDossierRef">
    <vt:lpwstr/>
  </property>
  <property fmtid="{D5CDD505-2E9C-101B-9397-08002B2CF9AE}" pid="34" name="FSC#FSCIBISDOCPROPS@15.1400:BGMName">
    <vt:lpwstr> </vt:lpwstr>
  </property>
  <property fmtid="{D5CDD505-2E9C-101B-9397-08002B2CF9AE}" pid="35" name="FSC#FSCIBISDOCPROPS@15.1400:BGMFirstName">
    <vt:lpwstr> </vt:lpwstr>
  </property>
  <property fmtid="{D5CDD505-2E9C-101B-9397-08002B2CF9AE}" pid="36" name="FSC#FSCIBISDOCPROPS@15.1400:BGMZIP">
    <vt:lpwstr> </vt:lpwstr>
  </property>
  <property fmtid="{D5CDD505-2E9C-101B-9397-08002B2CF9AE}" pid="37" name="FSC#FSCIBISDOCPROPS@15.1400:BGMBirthday">
    <vt:lpwstr> </vt:lpwstr>
  </property>
  <property fmtid="{D5CDD505-2E9C-101B-9397-08002B2CF9AE}" pid="38" name="FSC#FSCIBISDOCPROPS@15.1400:BGMDiagnose">
    <vt:lpwstr> </vt:lpwstr>
  </property>
  <property fmtid="{D5CDD505-2E9C-101B-9397-08002B2CF9AE}" pid="39" name="FSC#FSCIBISDOCPROPS@15.1400:BGMDiagnoseAdd">
    <vt:lpwstr> </vt:lpwstr>
  </property>
  <property fmtid="{D5CDD505-2E9C-101B-9397-08002B2CF9AE}" pid="40" name="FSC#FSCIBISDOCPROPS@15.1400:BGMDiagnoseDetail">
    <vt:lpwstr> </vt:lpwstr>
  </property>
  <property fmtid="{D5CDD505-2E9C-101B-9397-08002B2CF9AE}" pid="41" name="FSC#FSCIBISDOCPROPS@15.1400:CreatedAt">
    <vt:lpwstr>04.11.2013</vt:lpwstr>
  </property>
  <property fmtid="{D5CDD505-2E9C-101B-9397-08002B2CF9AE}" pid="42" name="FSC#FSCIBISDOCPROPS@15.1400:CreatedBy">
    <vt:lpwstr>Roberto Tropea</vt:lpwstr>
  </property>
  <property fmtid="{D5CDD505-2E9C-101B-9397-08002B2CF9AE}" pid="43" name="FSC#FSCIBISDOCPROPS@15.1400:ReferredBarCode">
    <vt:lpwstr/>
  </property>
  <property fmtid="{D5CDD505-2E9C-101B-9397-08002B2CF9AE}" pid="44" name="FSC#FSCIBISDOCPROPS@15.1400:DossierRef">
    <vt:lpwstr>AVK/07.05.01/2012/00538</vt:lpwstr>
  </property>
  <property fmtid="{D5CDD505-2E9C-101B-9397-08002B2CF9AE}" pid="45" name="FSC#COOSYSTEM@1.1:Container">
    <vt:lpwstr>COO.2103.100.2.5346087</vt:lpwstr>
  </property>
  <property fmtid="{D5CDD505-2E9C-101B-9397-08002B2CF9AE}" pid="46" name="FSC#LOCALSW@2103.100:User_Login_red">
    <vt:lpwstr>avktro@TG.CH</vt:lpwstr>
  </property>
  <property fmtid="{D5CDD505-2E9C-101B-9397-08002B2CF9AE}" pid="47" name="FSC#COOELAK@1.1001:Subject">
    <vt:lpwstr/>
  </property>
  <property fmtid="{D5CDD505-2E9C-101B-9397-08002B2CF9AE}" pid="48" name="FSC#COOELAK@1.1001:FileReference">
    <vt:lpwstr>07.05.01/0538e-2012</vt:lpwstr>
  </property>
  <property fmtid="{D5CDD505-2E9C-101B-9397-08002B2CF9AE}" pid="49" name="FSC#COOELAK@1.1001:FileRefYear">
    <vt:lpwstr>2012</vt:lpwstr>
  </property>
  <property fmtid="{D5CDD505-2E9C-101B-9397-08002B2CF9AE}" pid="50" name="FSC#COOELAK@1.1001:FileRefOrdinal">
    <vt:lpwstr>538</vt:lpwstr>
  </property>
  <property fmtid="{D5CDD505-2E9C-101B-9397-08002B2CF9AE}" pid="51" name="FSC#COOELAK@1.1001:FileRefOU">
    <vt:lpwstr/>
  </property>
  <property fmtid="{D5CDD505-2E9C-101B-9397-08002B2CF9AE}" pid="52" name="FSC#COOELAK@1.1001:Organization">
    <vt:lpwstr/>
  </property>
  <property fmtid="{D5CDD505-2E9C-101B-9397-08002B2CF9AE}" pid="53" name="FSC#COOELAK@1.1001:Owner">
    <vt:lpwstr> Tropea</vt:lpwstr>
  </property>
  <property fmtid="{D5CDD505-2E9C-101B-9397-08002B2CF9AE}" pid="54" name="FSC#COOELAK@1.1001:OwnerExtension">
    <vt:lpwstr>+41 58 345 57 89</vt:lpwstr>
  </property>
  <property fmtid="{D5CDD505-2E9C-101B-9397-08002B2CF9AE}" pid="55" name="FSC#COOELAK@1.1001:OwnerFaxExtension">
    <vt:lpwstr/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AVK Abteilung Finanzen (AVK_FIN)</vt:lpwstr>
  </property>
  <property fmtid="{D5CDD505-2E9C-101B-9397-08002B2CF9AE}" pid="61" name="FSC#COOELAK@1.1001:CreatedAt">
    <vt:lpwstr>04.11.2013</vt:lpwstr>
  </property>
  <property fmtid="{D5CDD505-2E9C-101B-9397-08002B2CF9AE}" pid="62" name="FSC#COOELAK@1.1001:OU">
    <vt:lpwstr>AVK Abteilung Finanzen (AVK_FIN)</vt:lpwstr>
  </property>
  <property fmtid="{D5CDD505-2E9C-101B-9397-08002B2CF9AE}" pid="63" name="FSC#COOELAK@1.1001:Priority">
    <vt:lpwstr/>
  </property>
  <property fmtid="{D5CDD505-2E9C-101B-9397-08002B2CF9AE}" pid="64" name="FSC#COOELAK@1.1001:ObjBarCode">
    <vt:lpwstr>*COO.2103.100.2.5346087*</vt:lpwstr>
  </property>
  <property fmtid="{D5CDD505-2E9C-101B-9397-08002B2CF9AE}" pid="65" name="FSC#COOELAK@1.1001:RefBarCode">
    <vt:lpwstr/>
  </property>
  <property fmtid="{D5CDD505-2E9C-101B-9397-08002B2CF9AE}" pid="66" name="FSC#COOELAK@1.1001:FileRefBarCode">
    <vt:lpwstr>*07.05.01/0538e-2012*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07.05.01</vt:lpwstr>
  </property>
  <property fmtid="{D5CDD505-2E9C-101B-9397-08002B2CF9AE}" pid="80" name="FSC#COOELAK@1.1001:CurrentUserRolePos">
    <vt:lpwstr>Sachbearbeiter/-in</vt:lpwstr>
  </property>
  <property fmtid="{D5CDD505-2E9C-101B-9397-08002B2CF9AE}" pid="81" name="FSC#COOELAK@1.1001:CurrentUserEmail">
    <vt:lpwstr>roberto.tropea@tg.ch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</Properties>
</file>