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380" windowHeight="14955"/>
  </bookViews>
  <sheets>
    <sheet name="Schulkennzahlen" sheetId="1" r:id="rId1"/>
    <sheet name="Schulkennzahlen pro Stufe" sheetId="4" r:id="rId2"/>
    <sheet name="Übersicht Finanzlage" sheetId="2" r:id="rId3"/>
    <sheet name="Finanzkennzahlen" sheetId="3" r:id="rId4"/>
  </sheets>
  <definedNames>
    <definedName name="_xlnm._FilterDatabase" localSheetId="3" hidden="1">Finanzkennzahlen!$C$10:$BH$10</definedName>
    <definedName name="_xlnm._FilterDatabase" localSheetId="0" hidden="1">Schulkennzahlen!$C$13:$BA$13</definedName>
    <definedName name="_xlnm._FilterDatabase" localSheetId="1" hidden="1">'Schulkennzahlen pro Stufe'!$C$13:$AY$13</definedName>
    <definedName name="_xlnm._FilterDatabase" localSheetId="2" hidden="1">'Übersicht Finanzlage'!$D$12:$AI$12</definedName>
    <definedName name="_xlnm.Print_Titles" localSheetId="3">Finanzkennzahlen!$8:$10</definedName>
    <definedName name="_xlnm.Print_Titles" localSheetId="0">Schulkennzahlen!$9:$13</definedName>
    <definedName name="_xlnm.Print_Titles" localSheetId="1">'Schulkennzahlen pro Stufe'!$11:$13</definedName>
    <definedName name="_xlnm.Print_Titles" localSheetId="2">'Übersicht Finanzlage'!$9:$12</definedName>
  </definedNames>
  <calcPr calcId="145621" concurrentManualCount="2"/>
</workbook>
</file>

<file path=xl/calcChain.xml><?xml version="1.0" encoding="utf-8"?>
<calcChain xmlns="http://schemas.openxmlformats.org/spreadsheetml/2006/main">
  <c r="AG6" i="2" l="1"/>
  <c r="AB6" i="2"/>
  <c r="AA6" i="2"/>
  <c r="AA5" i="2"/>
  <c r="AI5" i="2"/>
  <c r="AH5" i="2"/>
  <c r="AF5" i="2"/>
  <c r="AE5" i="2"/>
  <c r="AC5" i="2"/>
  <c r="Y5" i="2"/>
  <c r="W5" i="2"/>
  <c r="U5" i="2"/>
  <c r="U6" i="2"/>
  <c r="M5" i="4"/>
  <c r="BA6" i="1"/>
  <c r="AZ5" i="1"/>
  <c r="AW6" i="1"/>
  <c r="AV5" i="1"/>
  <c r="AS6" i="1"/>
  <c r="AR5" i="1"/>
  <c r="AP5" i="1"/>
  <c r="AQ6" i="1" s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K5" i="1"/>
  <c r="K6" i="1"/>
  <c r="BG9" i="3" l="1"/>
  <c r="BD9" i="3"/>
  <c r="BA9" i="3"/>
  <c r="AX9" i="3"/>
  <c r="AU9" i="3"/>
  <c r="AR9" i="3"/>
  <c r="R9" i="3"/>
  <c r="BF9" i="3"/>
  <c r="BC9" i="3"/>
  <c r="AZ9" i="3"/>
  <c r="AW9" i="3"/>
  <c r="AT9" i="3"/>
  <c r="AQ9" i="3"/>
  <c r="P9" i="3"/>
  <c r="AT5" i="4"/>
  <c r="AX5" i="4"/>
  <c r="AP5" i="4"/>
  <c r="AQ6" i="4" s="1"/>
  <c r="AN5" i="4"/>
  <c r="AL5" i="4"/>
  <c r="AM6" i="4" s="1"/>
  <c r="AJ5" i="4"/>
  <c r="AH5" i="4"/>
  <c r="AI6" i="4" s="1"/>
  <c r="AF5" i="4"/>
  <c r="AD5" i="4"/>
  <c r="AE6" i="4" s="1"/>
  <c r="AB5" i="4"/>
  <c r="Z5" i="4"/>
  <c r="AA6" i="4" s="1"/>
  <c r="X5" i="4"/>
  <c r="V5" i="4"/>
  <c r="W6" i="4" s="1"/>
  <c r="T5" i="4"/>
  <c r="R5" i="4"/>
  <c r="S6" i="4" s="1"/>
  <c r="P5" i="4"/>
  <c r="N5" i="4"/>
  <c r="O6" i="4" s="1"/>
  <c r="M6" i="4"/>
  <c r="AI6" i="2"/>
  <c r="AH6" i="2"/>
  <c r="AF6" i="2"/>
  <c r="AE6" i="2"/>
  <c r="AC6" i="2"/>
  <c r="Y6" i="2"/>
  <c r="W6" i="2"/>
  <c r="L6" i="1"/>
  <c r="Q6" i="4" l="1"/>
  <c r="U6" i="4"/>
  <c r="Y6" i="4"/>
  <c r="AC6" i="4"/>
  <c r="AG6" i="4"/>
  <c r="AK6" i="4"/>
  <c r="AO6" i="4"/>
  <c r="AY6" i="4"/>
  <c r="AU6" i="4"/>
</calcChain>
</file>

<file path=xl/sharedStrings.xml><?xml version="1.0" encoding="utf-8"?>
<sst xmlns="http://schemas.openxmlformats.org/spreadsheetml/2006/main" count="3656" uniqueCount="364">
  <si>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</si>
  <si>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</si>
  <si>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</si>
  <si>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</si>
  <si>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</si>
  <si>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</si>
  <si>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</si>
  <si>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</si>
  <si>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</si>
  <si>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</si>
  <si>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</si>
  <si>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</si>
  <si>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</si>
  <si>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</si>
  <si>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</si>
  <si>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</si>
  <si>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</si>
  <si>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</si>
  <si>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</si>
  <si>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</si>
  <si>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</si>
  <si>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</si>
  <si>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</si>
  <si>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</si>
  <si>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</si>
  <si>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</si>
  <si>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</si>
  <si>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</si>
  <si>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</si>
  <si>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</si>
  <si>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</si>
  <si>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</si>
  <si>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</si>
  <si>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</si>
  <si>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</si>
  <si>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</si>
  <si>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</si>
  <si>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Volksschulaufwand</t>
  </si>
  <si>
    <t>Uebriger Volksschulaufwand_Schueler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</si>
  <si>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</si>
  <si>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</si>
  <si>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</si>
  <si>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</si>
  <si>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</si>
  <si>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</si>
  <si>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</si>
  <si>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</si>
  <si>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</si>
  <si>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</si>
  <si>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</si>
  <si>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</si>
  <si>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</si>
  <si>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</si>
  <si>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</si>
  <si>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</si>
  <si>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</si>
  <si>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</si>
  <si>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</si>
  <si>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</si>
  <si>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</si>
  <si>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</si>
  <si>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</si>
  <si>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</si>
  <si>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</si>
  <si>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</si>
  <si>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</si>
  <si>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</si>
  <si>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</si>
  <si>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</si>
  <si>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</si>
  <si>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</si>
  <si>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</si>
  <si>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</si>
  <si>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</si>
  <si>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</si>
  <si>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</si>
  <si>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</si>
  <si>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</si>
  <si>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</si>
  <si>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</si>
  <si>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</si>
  <si>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</si>
  <si>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</si>
  <si>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</si>
  <si>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</si>
  <si>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</si>
  <si>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</si>
  <si>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</si>
  <si>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</si>
  <si>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</si>
  <si>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</si>
  <si>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</si>
  <si>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</si>
  <si>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</si>
  <si>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</si>
  <si>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</si>
  <si>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</si>
  <si>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</si>
  <si>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</si>
  <si>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</si>
  <si>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</si>
  <si>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</si>
  <si>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</si>
  <si>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</si>
  <si>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</si>
  <si>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</si>
  <si>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</si>
  <si>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</si>
  <si>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</si>
  <si>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</si>
  <si>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</si>
  <si>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</si>
  <si>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</si>
  <si>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</si>
  <si>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</si>
  <si>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</si>
  <si>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</si>
  <si>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</si>
  <si>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</si>
  <si>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</si>
  <si>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</si>
  <si>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</si>
  <si>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Götighofen PSG</t>
  </si>
  <si>
    <t>Götighofen</t>
  </si>
  <si>
    <t>Güttingen PSG</t>
  </si>
  <si>
    <t>Güttingen</t>
  </si>
  <si>
    <t>Halingen SSG</t>
  </si>
  <si>
    <t>Halingen</t>
  </si>
  <si>
    <t>Herdern-Dettighofen PSG</t>
  </si>
  <si>
    <t>Herdern-Dettighofen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</si>
  <si>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</si>
  <si>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</si>
  <si>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</si>
  <si>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</si>
  <si>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</si>
  <si>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</si>
  <si>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</si>
  <si>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</si>
  <si>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</si>
  <si>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</si>
  <si>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</si>
  <si>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</si>
  <si>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</si>
  <si>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</si>
  <si>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</si>
  <si>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</si>
  <si>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</si>
  <si>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</si>
  <si>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</si>
  <si>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</si>
  <si>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</si>
  <si>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</si>
  <si>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</si>
  <si>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</si>
  <si>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</si>
  <si>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</si>
  <si>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</si>
  <si>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</si>
  <si>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</si>
  <si>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</si>
  <si>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</si>
  <si>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 PSG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</si>
  <si>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</si>
  <si>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</si>
  <si>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</si>
  <si>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</si>
  <si>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</si>
  <si>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</si>
  <si>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</si>
  <si>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</si>
  <si>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</si>
  <si>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</si>
  <si>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</si>
  <si>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</si>
  <si>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</si>
  <si>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</si>
  <si>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</si>
  <si>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</si>
  <si>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</si>
  <si>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</si>
  <si>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</si>
  <si>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</si>
  <si>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</si>
  <si>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</si>
  <si>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</si>
  <si>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</si>
  <si>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</si>
  <si>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</si>
  <si>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</si>
  <si>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</si>
  <si>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</si>
  <si>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Schönenberg-Kradolf PSG</t>
  </si>
  <si>
    <t>Schönenberg-Kradolf</t>
  </si>
  <si>
    <t>Sirnach VSG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</si>
  <si>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</si>
  <si>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</si>
  <si>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</si>
  <si>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</si>
  <si>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</si>
  <si>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</si>
  <si>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</si>
  <si>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</si>
  <si>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Sulgen PSG</t>
  </si>
  <si>
    <t>Sulgen</t>
  </si>
  <si>
    <t>Sulgen SSG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</si>
  <si>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</si>
  <si>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</si>
  <si>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</si>
  <si>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</si>
  <si>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</si>
  <si>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</si>
  <si>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</si>
  <si>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</si>
  <si>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</si>
  <si>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</si>
  <si>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</si>
  <si>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</si>
  <si>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</si>
  <si>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</si>
  <si>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</si>
  <si>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</si>
  <si>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</si>
  <si>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</si>
  <si>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</si>
  <si>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</si>
  <si>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</si>
  <si>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</si>
  <si>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</si>
  <si>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</si>
  <si>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</si>
  <si>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</si>
  <si>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</si>
  <si>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</si>
  <si>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</si>
  <si>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</si>
  <si>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</si>
  <si>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</si>
  <si>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</si>
  <si>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</si>
  <si>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</si>
  <si>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</si>
  <si>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</si>
  <si>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</si>
  <si>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</si>
  <si>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</si>
  <si>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</si>
  <si>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Volksschul-aufwand</t>
  </si>
  <si>
    <t>Beitrags-leistungen</t>
  </si>
  <si>
    <t>Abschrei-bungen</t>
  </si>
  <si>
    <t>Schul-material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</si>
  <si>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</si>
  <si>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</si>
  <si>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</si>
  <si>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</si>
  <si>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</si>
  <si>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</si>
  <si>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</si>
  <si>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SCHUELER_EINWOHNER</t>
  </si>
  <si>
    <t>STEUERKRAFT_EINW</t>
  </si>
  <si>
    <t>BEITRAEGE</t>
  </si>
  <si>
    <t>BEITRAEGE_STEUERKRAFT</t>
  </si>
  <si>
    <t>Eigenkapital Bilanzfehlbetrag</t>
  </si>
  <si>
    <t>Bilanzsituation_Steuerkraft</t>
  </si>
  <si>
    <t>Bilanzsituation_Aufwand</t>
  </si>
  <si>
    <t>ERFOLG</t>
  </si>
  <si>
    <t>ERFOLG_STEUERKRAFT</t>
  </si>
  <si>
    <t>Nettoschuld</t>
  </si>
  <si>
    <t>Fiskalertrag</t>
  </si>
  <si>
    <t>Nettoschuld_Fiskalertrag</t>
  </si>
  <si>
    <t>VV</t>
  </si>
  <si>
    <t>Investitionen</t>
  </si>
  <si>
    <t>SG</t>
  </si>
  <si>
    <t>Beiträge</t>
  </si>
  <si>
    <t>Eigenkapital / Bilanzfehlbetrag</t>
  </si>
  <si>
    <t>vermögen</t>
  </si>
  <si>
    <t xml:space="preserve">in % zu </t>
  </si>
  <si>
    <t>in % zu</t>
  </si>
  <si>
    <t>SG_ID_SG</t>
  </si>
  <si>
    <t>JAHR1</t>
  </si>
  <si>
    <t>JAHR2</t>
  </si>
  <si>
    <t>EINWOHNER1</t>
  </si>
  <si>
    <t>EINWOHNER_PSGVSG1</t>
  </si>
  <si>
    <t>EINWOHNER2</t>
  </si>
  <si>
    <t>EINWOHNER_PSGVSG2</t>
  </si>
  <si>
    <t>EINWOHNER_MITTEL</t>
  </si>
  <si>
    <t>EINWOHNER_PSGVSG_MITTEL</t>
  </si>
  <si>
    <t>STEUERKRAFT1</t>
  </si>
  <si>
    <t>STEUERKRAFT_PSGVSG1</t>
  </si>
  <si>
    <t>STEUERKRAFT2</t>
  </si>
  <si>
    <t>STEUERKRAFT_PSGVSG2</t>
  </si>
  <si>
    <t>STEUERKRAFT_MITTEL</t>
  </si>
  <si>
    <t>STEUERKRAFT_PSGVSG_MITTEL</t>
  </si>
  <si>
    <t>Selbstfinanzierung1</t>
  </si>
  <si>
    <t>Selbstfinanzierung2</t>
  </si>
  <si>
    <t>SelbstfinanzierungMITTEL</t>
  </si>
  <si>
    <t>Finanzertrag1</t>
  </si>
  <si>
    <t>Finanzertrag2</t>
  </si>
  <si>
    <t>FinanzertragMITTEL</t>
  </si>
  <si>
    <t>Nettozinsen1</t>
  </si>
  <si>
    <t>Nettozinsen2</t>
  </si>
  <si>
    <t>NettozinsenMITTEL</t>
  </si>
  <si>
    <t>Kapitaldienst1</t>
  </si>
  <si>
    <t>Kapitaldienst2</t>
  </si>
  <si>
    <t>KapitaldienstMITTEL</t>
  </si>
  <si>
    <t>Nettoschuld1</t>
  </si>
  <si>
    <t>Nettoschuld2</t>
  </si>
  <si>
    <t>NettoschuldMITTEL</t>
  </si>
  <si>
    <t>Bruttoschulden1</t>
  </si>
  <si>
    <t>Bruttoschulden2</t>
  </si>
  <si>
    <t>BruttoschuldenMITTEL</t>
  </si>
  <si>
    <t>EK_BF1</t>
  </si>
  <si>
    <t>EK_BF2</t>
  </si>
  <si>
    <t>EK_BF_MITTEL</t>
  </si>
  <si>
    <t>Selbstfinanzierungsanteil1</t>
  </si>
  <si>
    <t>Selbstfinanzierungsanteil2</t>
  </si>
  <si>
    <t>SelbstfinanzierungsanteilMITTEL</t>
  </si>
  <si>
    <t>Zinsbelastungsanteil1</t>
  </si>
  <si>
    <t>Zinsbelastungsanteil2</t>
  </si>
  <si>
    <t>ZinsbelastungsanteilMITTEL</t>
  </si>
  <si>
    <t>Kapitaldienstanteil1</t>
  </si>
  <si>
    <t>Kapitaldienstanteil2</t>
  </si>
  <si>
    <t>KapitaldienstanteilMITTEL</t>
  </si>
  <si>
    <t>Nettoschuld_Einw1</t>
  </si>
  <si>
    <t>Nettoschuld_Einw2</t>
  </si>
  <si>
    <t>Nettoschuld_EinwMITTEL</t>
  </si>
  <si>
    <t>Bruttoverschuldungsanteil1</t>
  </si>
  <si>
    <t>Bruttoverschuldungsanteil2</t>
  </si>
  <si>
    <t>BruttoverschuldungsanteilMITTEL</t>
  </si>
  <si>
    <t>Bilanzsituation_Steuerkraft1</t>
  </si>
  <si>
    <t>Bilanzsituation_Steuerkraft2</t>
  </si>
  <si>
    <t>Bilanzsituation_SteuerkraftMITTEL</t>
  </si>
  <si>
    <t>Mittel</t>
  </si>
  <si>
    <t>Selbstfinanzierungsanteil</t>
  </si>
  <si>
    <t>Zinsbelastungsanteil</t>
  </si>
  <si>
    <t>Kapitaldienstanteil</t>
  </si>
  <si>
    <t>Nettoschuld pro Einwohner</t>
  </si>
  <si>
    <t>Bruttoverschuldungsanteil</t>
  </si>
  <si>
    <t>Bilanzsituation</t>
  </si>
  <si>
    <t>RatingVA</t>
  </si>
  <si>
    <t>2012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</si>
  <si>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</si>
  <si>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</si>
  <si>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</si>
  <si>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</si>
  <si>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</si>
  <si>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</si>
  <si>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</si>
  <si>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</si>
  <si>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</si>
  <si>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</si>
  <si>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</si>
  <si>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Schulkennzahlen pro Schulgemeinde</t>
  </si>
  <si>
    <t>Schulfinanzen Volksschule Thurgau 2013</t>
  </si>
  <si>
    <t>Schulkennzahlen pro Stufe und Schulgemeinde</t>
  </si>
  <si>
    <t>Übersicht Finanzlage</t>
  </si>
  <si>
    <t>Finanzkennzahlen 2012/13</t>
  </si>
  <si>
    <t>2013</t>
  </si>
  <si>
    <t>Amriswil-Hefenhofen-Sommeri VSG</t>
  </si>
  <si>
    <t>Dozwil-Kesswil PSG</t>
  </si>
  <si>
    <t>Dozwil-Kesswil</t>
  </si>
  <si>
    <t>Homburg PSG</t>
  </si>
  <si>
    <t>Homburg</t>
  </si>
  <si>
    <t>3</t>
  </si>
  <si>
    <t>Summe pro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</si>
</sst>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3"/>
      <color rgb="FF2162CC"/>
      <name val="Arial"/>
      <family val="2"/>
    </font>
    <font>
      <b/>
      <sz val="15"/>
      <color rgb="FF2162CC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9FFFF"/>
        <bgColor indexed="8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FDD"/>
        <bgColor indexed="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36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right" vertical="top"/>
    </xf>
    <xf numFmtId="0" fontId="2" fillId="0" borderId="1" xfId="2" applyFont="1" applyFill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2" fillId="0" borderId="2" xfId="2" applyFont="1" applyFill="1" applyBorder="1" applyAlignment="1">
      <alignment vertical="top"/>
    </xf>
    <xf numFmtId="0" fontId="2" fillId="0" borderId="2" xfId="2" applyFont="1" applyFill="1" applyBorder="1" applyAlignment="1">
      <alignment horizontal="right" vertical="top"/>
    </xf>
    <xf numFmtId="3" fontId="2" fillId="0" borderId="2" xfId="2" applyNumberFormat="1" applyFont="1" applyFill="1" applyBorder="1" applyAlignment="1">
      <alignment horizontal="right" vertical="top"/>
    </xf>
    <xf numFmtId="0" fontId="2" fillId="0" borderId="5" xfId="2" applyFont="1" applyFill="1" applyBorder="1" applyAlignment="1">
      <alignment horizontal="right" vertical="top"/>
    </xf>
    <xf numFmtId="0" fontId="2" fillId="0" borderId="6" xfId="2" applyFont="1" applyFill="1" applyBorder="1" applyAlignment="1">
      <alignment vertical="top"/>
    </xf>
    <xf numFmtId="0" fontId="2" fillId="0" borderId="7" xfId="2" applyFont="1" applyFill="1" applyBorder="1" applyAlignment="1">
      <alignment vertical="top"/>
    </xf>
    <xf numFmtId="0" fontId="2" fillId="0" borderId="8" xfId="2" applyFont="1" applyFill="1" applyBorder="1" applyAlignment="1">
      <alignment vertical="top"/>
    </xf>
    <xf numFmtId="0" fontId="2" fillId="0" borderId="9" xfId="2" applyFont="1" applyFill="1" applyBorder="1" applyAlignment="1">
      <alignment vertical="top"/>
    </xf>
    <xf numFmtId="0" fontId="2" fillId="0" borderId="9" xfId="2" applyFont="1" applyFill="1" applyBorder="1" applyAlignment="1">
      <alignment horizontal="right" vertical="top"/>
    </xf>
    <xf numFmtId="0" fontId="2" fillId="0" borderId="7" xfId="2" applyFont="1" applyFill="1" applyBorder="1" applyAlignment="1">
      <alignment horizontal="right" vertical="top"/>
    </xf>
    <xf numFmtId="0" fontId="2" fillId="0" borderId="8" xfId="2" applyFont="1" applyFill="1" applyBorder="1" applyAlignment="1">
      <alignment horizontal="right" vertical="top"/>
    </xf>
    <xf numFmtId="3" fontId="2" fillId="0" borderId="7" xfId="2" applyNumberFormat="1" applyFont="1" applyFill="1" applyBorder="1" applyAlignment="1">
      <alignment horizontal="right" vertical="top"/>
    </xf>
    <xf numFmtId="3" fontId="2" fillId="0" borderId="8" xfId="2" applyNumberFormat="1" applyFont="1" applyFill="1" applyBorder="1" applyAlignment="1">
      <alignment horizontal="right" vertical="top"/>
    </xf>
    <xf numFmtId="3" fontId="2" fillId="0" borderId="10" xfId="2" applyNumberFormat="1" applyFont="1" applyFill="1" applyBorder="1" applyAlignment="1">
      <alignment horizontal="right" vertical="top"/>
    </xf>
    <xf numFmtId="3" fontId="2" fillId="0" borderId="11" xfId="2" applyNumberFormat="1" applyFont="1" applyFill="1" applyBorder="1" applyAlignment="1">
      <alignment horizontal="right" vertical="top"/>
    </xf>
    <xf numFmtId="4" fontId="2" fillId="0" borderId="12" xfId="2" applyNumberFormat="1" applyFont="1" applyFill="1" applyBorder="1" applyAlignment="1">
      <alignment horizontal="right" vertical="top"/>
    </xf>
    <xf numFmtId="3" fontId="2" fillId="0" borderId="12" xfId="2" applyNumberFormat="1" applyFont="1" applyFill="1" applyBorder="1" applyAlignment="1">
      <alignment horizontal="right" vertical="top"/>
    </xf>
    <xf numFmtId="3" fontId="2" fillId="0" borderId="13" xfId="2" applyNumberFormat="1" applyFont="1" applyFill="1" applyBorder="1" applyAlignment="1">
      <alignment horizontal="right" vertical="top"/>
    </xf>
    <xf numFmtId="3" fontId="2" fillId="0" borderId="14" xfId="2" applyNumberFormat="1" applyFont="1" applyFill="1" applyBorder="1" applyAlignment="1">
      <alignment horizontal="right" vertical="top"/>
    </xf>
    <xf numFmtId="3" fontId="2" fillId="0" borderId="15" xfId="2" applyNumberFormat="1" applyFont="1" applyFill="1" applyBorder="1" applyAlignment="1">
      <alignment horizontal="right" vertical="top"/>
    </xf>
    <xf numFmtId="3" fontId="2" fillId="0" borderId="16" xfId="2" applyNumberFormat="1" applyFont="1" applyFill="1" applyBorder="1" applyAlignment="1">
      <alignment horizontal="right"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8" xfId="2" applyNumberFormat="1" applyFont="1" applyFill="1" applyBorder="1" applyAlignment="1">
      <alignment horizontal="right" vertical="top"/>
    </xf>
    <xf numFmtId="0" fontId="2" fillId="2" borderId="19" xfId="3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right" vertical="top"/>
    </xf>
    <xf numFmtId="0" fontId="3" fillId="0" borderId="0" xfId="0" applyFont="1"/>
    <xf numFmtId="0" fontId="2" fillId="0" borderId="5" xfId="3" applyFont="1" applyFill="1" applyBorder="1" applyAlignment="1">
      <alignment horizontal="right" vertical="top"/>
    </xf>
    <xf numFmtId="0" fontId="3" fillId="3" borderId="3" xfId="0" applyFont="1" applyFill="1" applyBorder="1"/>
    <xf numFmtId="0" fontId="2" fillId="0" borderId="7" xfId="3" applyFont="1" applyFill="1" applyBorder="1" applyAlignment="1">
      <alignment vertical="top"/>
    </xf>
    <xf numFmtId="0" fontId="3" fillId="3" borderId="8" xfId="0" applyFont="1" applyFill="1" applyBorder="1"/>
    <xf numFmtId="0" fontId="3" fillId="3" borderId="20" xfId="0" applyFont="1" applyFill="1" applyBorder="1"/>
    <xf numFmtId="0" fontId="3" fillId="3" borderId="0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12" xfId="3" applyFont="1" applyFill="1" applyBorder="1" applyAlignment="1">
      <alignment vertical="top"/>
    </xf>
    <xf numFmtId="0" fontId="2" fillId="0" borderId="6" xfId="3" applyFont="1" applyFill="1" applyBorder="1" applyAlignment="1">
      <alignment horizontal="right" vertical="top"/>
    </xf>
    <xf numFmtId="0" fontId="2" fillId="0" borderId="2" xfId="3" applyFont="1" applyFill="1" applyBorder="1" applyAlignment="1">
      <alignment vertical="top"/>
    </xf>
    <xf numFmtId="0" fontId="2" fillId="0" borderId="9" xfId="3" applyFont="1" applyFill="1" applyBorder="1" applyAlignment="1">
      <alignment vertical="top"/>
    </xf>
    <xf numFmtId="3" fontId="2" fillId="0" borderId="13" xfId="3" applyNumberFormat="1" applyFont="1" applyFill="1" applyBorder="1" applyAlignment="1">
      <alignment horizontal="right" vertical="top"/>
    </xf>
    <xf numFmtId="0" fontId="2" fillId="0" borderId="2" xfId="3" applyBorder="1" applyAlignment="1">
      <alignment vertical="top"/>
    </xf>
    <xf numFmtId="0" fontId="2" fillId="0" borderId="14" xfId="3" applyFont="1" applyFill="1" applyBorder="1" applyAlignment="1">
      <alignment horizontal="right" vertical="top"/>
    </xf>
    <xf numFmtId="3" fontId="2" fillId="0" borderId="14" xfId="3" applyNumberFormat="1" applyFont="1" applyFill="1" applyBorder="1" applyAlignment="1">
      <alignment horizontal="right" vertical="top"/>
    </xf>
    <xf numFmtId="3" fontId="2" fillId="0" borderId="12" xfId="3" applyNumberFormat="1" applyFont="1" applyFill="1" applyBorder="1" applyAlignment="1">
      <alignment horizontal="right" vertical="top"/>
    </xf>
    <xf numFmtId="3" fontId="2" fillId="0" borderId="7" xfId="3" applyNumberFormat="1" applyFont="1" applyFill="1" applyBorder="1" applyAlignment="1">
      <alignment horizontal="right" vertical="top"/>
    </xf>
    <xf numFmtId="0" fontId="2" fillId="0" borderId="7" xfId="3" applyNumberFormat="1" applyFont="1" applyFill="1" applyBorder="1" applyAlignment="1">
      <alignment horizontal="right" vertical="top"/>
    </xf>
    <xf numFmtId="164" fontId="2" fillId="0" borderId="12" xfId="1" applyNumberFormat="1" applyFont="1" applyFill="1" applyBorder="1" applyAlignment="1">
      <alignment horizontal="right" vertical="top"/>
    </xf>
    <xf numFmtId="164" fontId="2" fillId="0" borderId="14" xfId="1" applyNumberFormat="1" applyFont="1" applyFill="1" applyBorder="1" applyAlignment="1">
      <alignment horizontal="right" vertical="top"/>
    </xf>
    <xf numFmtId="164" fontId="2" fillId="0" borderId="2" xfId="1" applyNumberFormat="1" applyFont="1" applyFill="1" applyBorder="1" applyAlignment="1">
      <alignment horizontal="right" vertical="top"/>
    </xf>
    <xf numFmtId="3" fontId="2" fillId="0" borderId="2" xfId="3" applyNumberFormat="1" applyFont="1" applyFill="1" applyBorder="1" applyAlignment="1">
      <alignment horizontal="right" vertical="top"/>
    </xf>
    <xf numFmtId="164" fontId="2" fillId="0" borderId="9" xfId="1" applyNumberFormat="1" applyFont="1" applyFill="1" applyBorder="1" applyAlignment="1">
      <alignment horizontal="right" vertical="top"/>
    </xf>
    <xf numFmtId="3" fontId="2" fillId="0" borderId="26" xfId="3" applyNumberFormat="1" applyFont="1" applyFill="1" applyBorder="1" applyAlignment="1">
      <alignment horizontal="right" vertical="top"/>
    </xf>
    <xf numFmtId="0" fontId="3" fillId="3" borderId="27" xfId="0" applyFont="1" applyFill="1" applyBorder="1"/>
    <xf numFmtId="0" fontId="3" fillId="3" borderId="28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horizontal="center" vertical="top"/>
    </xf>
    <xf numFmtId="0" fontId="4" fillId="3" borderId="29" xfId="0" applyFont="1" applyFill="1" applyBorder="1"/>
    <xf numFmtId="0" fontId="4" fillId="3" borderId="30" xfId="0" applyFont="1" applyFill="1" applyBorder="1"/>
    <xf numFmtId="0" fontId="4" fillId="3" borderId="32" xfId="0" applyFont="1" applyFill="1" applyBorder="1"/>
    <xf numFmtId="0" fontId="4" fillId="3" borderId="2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3" fontId="3" fillId="0" borderId="0" xfId="0" applyNumberFormat="1" applyFont="1"/>
    <xf numFmtId="0" fontId="6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19" xfId="4" applyFont="1" applyFill="1" applyBorder="1" applyAlignment="1">
      <alignment horizontal="center" vertical="top"/>
    </xf>
    <xf numFmtId="0" fontId="2" fillId="0" borderId="1" xfId="4" applyFont="1" applyFill="1" applyBorder="1" applyAlignment="1">
      <alignment horizontal="right" vertical="top"/>
    </xf>
    <xf numFmtId="0" fontId="4" fillId="0" borderId="0" xfId="0" applyFont="1"/>
    <xf numFmtId="0" fontId="5" fillId="0" borderId="0" xfId="0" applyFont="1"/>
    <xf numFmtId="0" fontId="2" fillId="0" borderId="5" xfId="4" applyFont="1" applyFill="1" applyBorder="1" applyAlignment="1">
      <alignment horizontal="right" vertical="top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0" xfId="0" applyFont="1" applyFill="1" applyBorder="1"/>
    <xf numFmtId="0" fontId="5" fillId="3" borderId="20" xfId="0" applyFont="1" applyFill="1" applyBorder="1"/>
    <xf numFmtId="0" fontId="2" fillId="0" borderId="7" xfId="4" applyFont="1" applyFill="1" applyBorder="1" applyAlignment="1">
      <alignment vertical="top"/>
    </xf>
    <xf numFmtId="0" fontId="2" fillId="0" borderId="12" xfId="4" applyFont="1" applyFill="1" applyBorder="1" applyAlignment="1">
      <alignment vertical="top"/>
    </xf>
    <xf numFmtId="0" fontId="2" fillId="0" borderId="6" xfId="4" applyFont="1" applyFill="1" applyBorder="1" applyAlignment="1">
      <alignment vertical="top"/>
    </xf>
    <xf numFmtId="0" fontId="2" fillId="0" borderId="2" xfId="4" applyFont="1" applyFill="1" applyBorder="1" applyAlignment="1">
      <alignment horizontal="right" vertical="top"/>
    </xf>
    <xf numFmtId="0" fontId="2" fillId="0" borderId="2" xfId="4" applyFont="1" applyFill="1" applyBorder="1" applyAlignment="1">
      <alignment vertical="top"/>
    </xf>
    <xf numFmtId="0" fontId="2" fillId="0" borderId="9" xfId="4" applyFont="1" applyFill="1" applyBorder="1" applyAlignment="1">
      <alignment vertical="top"/>
    </xf>
    <xf numFmtId="3" fontId="2" fillId="0" borderId="13" xfId="4" applyNumberFormat="1" applyFont="1" applyFill="1" applyBorder="1" applyAlignment="1">
      <alignment horizontal="right" vertical="top"/>
    </xf>
    <xf numFmtId="3" fontId="2" fillId="0" borderId="2" xfId="4" applyNumberFormat="1" applyFont="1" applyFill="1" applyBorder="1" applyAlignment="1">
      <alignment horizontal="right" vertical="top"/>
    </xf>
    <xf numFmtId="3" fontId="2" fillId="0" borderId="12" xfId="4" applyNumberFormat="1" applyFont="1" applyFill="1" applyBorder="1" applyAlignment="1">
      <alignment horizontal="right" vertical="top"/>
    </xf>
    <xf numFmtId="0" fontId="2" fillId="0" borderId="6" xfId="4" applyFont="1" applyFill="1" applyBorder="1" applyAlignment="1">
      <alignment horizontal="right" vertical="top"/>
    </xf>
    <xf numFmtId="4" fontId="2" fillId="0" borderId="2" xfId="4" applyNumberFormat="1" applyFont="1" applyFill="1" applyBorder="1" applyAlignment="1">
      <alignment horizontal="right" vertical="top"/>
    </xf>
    <xf numFmtId="0" fontId="2" fillId="0" borderId="9" xfId="4" applyFont="1" applyFill="1" applyBorder="1" applyAlignment="1">
      <alignment horizontal="right" vertical="top"/>
    </xf>
    <xf numFmtId="164" fontId="2" fillId="0" borderId="13" xfId="4" applyNumberFormat="1" applyFont="1" applyFill="1" applyBorder="1" applyAlignment="1">
      <alignment horizontal="right" vertical="top"/>
    </xf>
    <xf numFmtId="164" fontId="2" fillId="0" borderId="2" xfId="4" applyNumberFormat="1" applyFont="1" applyFill="1" applyBorder="1" applyAlignment="1">
      <alignment horizontal="right" vertical="top"/>
    </xf>
    <xf numFmtId="0" fontId="5" fillId="3" borderId="8" xfId="0" applyFont="1" applyFill="1" applyBorder="1"/>
    <xf numFmtId="0" fontId="5" fillId="3" borderId="27" xfId="0" applyFont="1" applyFill="1" applyBorder="1"/>
    <xf numFmtId="0" fontId="5" fillId="3" borderId="11" xfId="0" applyFont="1" applyFill="1" applyBorder="1"/>
    <xf numFmtId="0" fontId="5" fillId="3" borderId="28" xfId="0" applyFont="1" applyFill="1" applyBorder="1"/>
    <xf numFmtId="0" fontId="7" fillId="2" borderId="19" xfId="3" applyFont="1" applyFill="1" applyBorder="1" applyAlignment="1">
      <alignment horizontal="center" vertical="top"/>
    </xf>
    <xf numFmtId="0" fontId="8" fillId="3" borderId="29" xfId="0" applyFont="1" applyFill="1" applyBorder="1"/>
    <xf numFmtId="0" fontId="7" fillId="0" borderId="7" xfId="3" applyFont="1" applyFill="1" applyBorder="1" applyAlignment="1">
      <alignment vertical="top"/>
    </xf>
    <xf numFmtId="0" fontId="2" fillId="0" borderId="12" xfId="2" applyFont="1" applyFill="1" applyBorder="1" applyAlignment="1">
      <alignment vertical="top"/>
    </xf>
    <xf numFmtId="0" fontId="2" fillId="0" borderId="12" xfId="2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2" fillId="0" borderId="8" xfId="2" applyFont="1" applyFill="1" applyBorder="1" applyAlignment="1">
      <alignment horizontal="left" vertical="top"/>
    </xf>
    <xf numFmtId="3" fontId="2" fillId="0" borderId="1" xfId="2" applyNumberFormat="1" applyFont="1" applyFill="1" applyBorder="1" applyAlignment="1">
      <alignment horizontal="right" vertical="top"/>
    </xf>
    <xf numFmtId="3" fontId="2" fillId="0" borderId="6" xfId="2" applyNumberFormat="1" applyFont="1" applyFill="1" applyBorder="1" applyAlignment="1">
      <alignment horizontal="right" vertical="top"/>
    </xf>
    <xf numFmtId="3" fontId="2" fillId="0" borderId="33" xfId="2" applyNumberFormat="1" applyFont="1" applyFill="1" applyBorder="1" applyAlignment="1">
      <alignment horizontal="right" vertical="top"/>
    </xf>
    <xf numFmtId="3" fontId="2" fillId="0" borderId="34" xfId="2" applyNumberFormat="1" applyFont="1" applyFill="1" applyBorder="1" applyAlignment="1">
      <alignment horizontal="right" vertical="top"/>
    </xf>
    <xf numFmtId="3" fontId="2" fillId="0" borderId="35" xfId="2" applyNumberFormat="1" applyFont="1" applyFill="1" applyBorder="1" applyAlignment="1">
      <alignment horizontal="right" vertical="top"/>
    </xf>
    <xf numFmtId="3" fontId="2" fillId="0" borderId="21" xfId="2" applyNumberFormat="1" applyFont="1" applyFill="1" applyBorder="1" applyAlignment="1">
      <alignment horizontal="right" vertical="top"/>
    </xf>
    <xf numFmtId="3" fontId="2" fillId="0" borderId="22" xfId="2" applyNumberFormat="1" applyFont="1" applyFill="1" applyBorder="1" applyAlignment="1">
      <alignment horizontal="right" vertical="top"/>
    </xf>
    <xf numFmtId="3" fontId="2" fillId="0" borderId="23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2" fillId="5" borderId="14" xfId="4" applyNumberFormat="1" applyFont="1" applyFill="1" applyBorder="1" applyAlignment="1">
      <alignment horizontal="right" vertical="top"/>
    </xf>
    <xf numFmtId="164" fontId="2" fillId="5" borderId="14" xfId="4" applyNumberFormat="1" applyFont="1" applyFill="1" applyBorder="1" applyAlignment="1">
      <alignment horizontal="right" vertical="top"/>
    </xf>
    <xf numFmtId="3" fontId="2" fillId="4" borderId="7" xfId="2" applyNumberFormat="1" applyFont="1" applyFill="1" applyBorder="1" applyAlignment="1">
      <alignment horizontal="right" vertical="top"/>
    </xf>
    <xf numFmtId="0" fontId="2" fillId="2" borderId="0" xfId="2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center" vertical="top"/>
    </xf>
    <xf numFmtId="0" fontId="2" fillId="8" borderId="0" xfId="2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3" fontId="2" fillId="7" borderId="7" xfId="2" applyNumberFormat="1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2" fillId="2" borderId="36" xfId="2" applyFont="1" applyFill="1" applyBorder="1" applyAlignment="1">
      <alignment horizontal="center" vertical="top"/>
    </xf>
    <xf numFmtId="0" fontId="2" fillId="2" borderId="3" xfId="2" applyFont="1" applyFill="1" applyBorder="1" applyAlignment="1">
      <alignment horizontal="center" vertical="top"/>
    </xf>
    <xf numFmtId="0" fontId="2" fillId="2" borderId="4" xfId="2" applyFont="1" applyFill="1" applyBorder="1" applyAlignment="1">
      <alignment horizontal="center" vertical="top"/>
    </xf>
    <xf numFmtId="0" fontId="2" fillId="2" borderId="20" xfId="2" applyFont="1" applyFill="1" applyBorder="1" applyAlignment="1">
      <alignment horizontal="center" vertical="top"/>
    </xf>
    <xf numFmtId="0" fontId="4" fillId="7" borderId="31" xfId="0" applyFont="1" applyFill="1" applyBorder="1" applyAlignment="1">
      <alignment horizontal="center" vertical="top"/>
    </xf>
    <xf numFmtId="0" fontId="2" fillId="2" borderId="30" xfId="2" applyFont="1" applyFill="1" applyBorder="1" applyAlignment="1">
      <alignment horizontal="center" vertical="top"/>
    </xf>
    <xf numFmtId="0" fontId="2" fillId="6" borderId="30" xfId="2" applyFont="1" applyFill="1" applyBorder="1" applyAlignment="1">
      <alignment horizontal="center" vertical="top"/>
    </xf>
    <xf numFmtId="0" fontId="4" fillId="7" borderId="20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2" fillId="0" borderId="37" xfId="2" applyFont="1" applyFill="1" applyBorder="1" applyAlignment="1">
      <alignment vertical="top"/>
    </xf>
    <xf numFmtId="0" fontId="2" fillId="0" borderId="38" xfId="2" applyFont="1" applyFill="1" applyBorder="1" applyAlignment="1">
      <alignment vertical="top"/>
    </xf>
    <xf numFmtId="0" fontId="2" fillId="0" borderId="34" xfId="2" applyFont="1" applyFill="1" applyBorder="1" applyAlignment="1">
      <alignment vertical="top"/>
    </xf>
    <xf numFmtId="0" fontId="2" fillId="0" borderId="39" xfId="2" applyFont="1" applyFill="1" applyBorder="1" applyAlignment="1">
      <alignment vertical="top"/>
    </xf>
    <xf numFmtId="0" fontId="2" fillId="0" borderId="40" xfId="2" applyFont="1" applyFill="1" applyBorder="1" applyAlignment="1">
      <alignment vertical="top"/>
    </xf>
    <xf numFmtId="0" fontId="2" fillId="0" borderId="37" xfId="2" applyFont="1" applyFill="1" applyBorder="1" applyAlignment="1">
      <alignment horizontal="left" vertical="top"/>
    </xf>
    <xf numFmtId="0" fontId="2" fillId="0" borderId="40" xfId="2" applyFont="1" applyFill="1" applyBorder="1" applyAlignment="1">
      <alignment horizontal="right" vertical="top"/>
    </xf>
    <xf numFmtId="0" fontId="2" fillId="0" borderId="37" xfId="2" applyFont="1" applyFill="1" applyBorder="1" applyAlignment="1">
      <alignment horizontal="right" vertical="top"/>
    </xf>
    <xf numFmtId="3" fontId="2" fillId="0" borderId="41" xfId="2" applyNumberFormat="1" applyFont="1" applyFill="1" applyBorder="1" applyAlignment="1">
      <alignment horizontal="right" vertical="top"/>
    </xf>
    <xf numFmtId="3" fontId="2" fillId="0" borderId="37" xfId="2" applyNumberFormat="1" applyFont="1" applyFill="1" applyBorder="1" applyAlignment="1">
      <alignment horizontal="right" vertical="top"/>
    </xf>
    <xf numFmtId="4" fontId="2" fillId="0" borderId="40" xfId="2" applyNumberFormat="1" applyFont="1" applyFill="1" applyBorder="1" applyAlignment="1">
      <alignment horizontal="right" vertical="top"/>
    </xf>
    <xf numFmtId="3" fontId="2" fillId="7" borderId="37" xfId="2" applyNumberFormat="1" applyFont="1" applyFill="1" applyBorder="1" applyAlignment="1">
      <alignment horizontal="right" vertical="top"/>
    </xf>
    <xf numFmtId="3" fontId="2" fillId="4" borderId="37" xfId="2" applyNumberFormat="1" applyFont="1" applyFill="1" applyBorder="1" applyAlignment="1">
      <alignment horizontal="right" vertical="top"/>
    </xf>
    <xf numFmtId="3" fontId="2" fillId="0" borderId="40" xfId="2" applyNumberFormat="1" applyFont="1" applyFill="1" applyBorder="1" applyAlignment="1">
      <alignment horizontal="right" vertical="top"/>
    </xf>
    <xf numFmtId="3" fontId="2" fillId="0" borderId="38" xfId="2" applyNumberFormat="1" applyFont="1" applyFill="1" applyBorder="1" applyAlignment="1">
      <alignment horizontal="right" vertical="top"/>
    </xf>
    <xf numFmtId="0" fontId="2" fillId="0" borderId="42" xfId="2" applyFont="1" applyFill="1" applyBorder="1" applyAlignment="1">
      <alignment vertical="top"/>
    </xf>
    <xf numFmtId="0" fontId="2" fillId="0" borderId="16" xfId="2" applyFont="1" applyFill="1" applyBorder="1" applyAlignment="1">
      <alignment vertical="top"/>
    </xf>
    <xf numFmtId="0" fontId="2" fillId="0" borderId="43" xfId="2" applyFont="1" applyFill="1" applyBorder="1" applyAlignment="1">
      <alignment vertical="top"/>
    </xf>
    <xf numFmtId="0" fontId="2" fillId="0" borderId="27" xfId="2" applyFont="1" applyFill="1" applyBorder="1" applyAlignment="1">
      <alignment vertical="top"/>
    </xf>
    <xf numFmtId="0" fontId="2" fillId="0" borderId="27" xfId="2" applyFont="1" applyFill="1" applyBorder="1" applyAlignment="1">
      <alignment horizontal="right" vertical="top"/>
    </xf>
    <xf numFmtId="4" fontId="2" fillId="0" borderId="27" xfId="2" applyNumberFormat="1" applyFont="1" applyFill="1" applyBorder="1" applyAlignment="1">
      <alignment horizontal="right" vertical="top"/>
    </xf>
    <xf numFmtId="3" fontId="2" fillId="7" borderId="8" xfId="2" applyNumberFormat="1" applyFont="1" applyFill="1" applyBorder="1" applyAlignment="1">
      <alignment horizontal="right" vertical="top"/>
    </xf>
    <xf numFmtId="3" fontId="2" fillId="4" borderId="8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42" xfId="2" applyNumberFormat="1" applyFont="1" applyFill="1" applyBorder="1" applyAlignment="1">
      <alignment horizontal="right" vertical="top"/>
    </xf>
    <xf numFmtId="0" fontId="2" fillId="0" borderId="34" xfId="2" applyFont="1" applyFill="1" applyBorder="1" applyAlignment="1">
      <alignment horizontal="right" vertical="top"/>
    </xf>
    <xf numFmtId="0" fontId="2" fillId="0" borderId="39" xfId="2" applyFont="1" applyFill="1" applyBorder="1" applyAlignment="1">
      <alignment horizontal="right" vertical="top"/>
    </xf>
    <xf numFmtId="0" fontId="2" fillId="0" borderId="16" xfId="2" applyFont="1" applyFill="1" applyBorder="1" applyAlignment="1">
      <alignment horizontal="right" vertical="top"/>
    </xf>
    <xf numFmtId="0" fontId="2" fillId="0" borderId="43" xfId="2" applyFont="1" applyFill="1" applyBorder="1" applyAlignment="1">
      <alignment horizontal="right" vertical="top"/>
    </xf>
    <xf numFmtId="0" fontId="2" fillId="0" borderId="37" xfId="3" applyFont="1" applyFill="1" applyBorder="1" applyAlignment="1">
      <alignment vertical="top"/>
    </xf>
    <xf numFmtId="0" fontId="2" fillId="0" borderId="40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0" fontId="2" fillId="0" borderId="38" xfId="3" applyFont="1" applyFill="1" applyBorder="1" applyAlignment="1">
      <alignment horizontal="right" vertical="top"/>
    </xf>
    <xf numFmtId="0" fontId="2" fillId="0" borderId="34" xfId="3" applyFont="1" applyFill="1" applyBorder="1" applyAlignment="1">
      <alignment vertical="top"/>
    </xf>
    <xf numFmtId="0" fontId="2" fillId="0" borderId="39" xfId="3" applyFont="1" applyFill="1" applyBorder="1" applyAlignment="1">
      <alignment vertical="top"/>
    </xf>
    <xf numFmtId="3" fontId="2" fillId="0" borderId="33" xfId="3" applyNumberFormat="1" applyFont="1" applyFill="1" applyBorder="1" applyAlignment="1">
      <alignment horizontal="right" vertical="top"/>
    </xf>
    <xf numFmtId="0" fontId="2" fillId="0" borderId="34" xfId="3" applyBorder="1" applyAlignment="1">
      <alignment vertical="top"/>
    </xf>
    <xf numFmtId="0" fontId="2" fillId="0" borderId="35" xfId="3" applyFont="1" applyFill="1" applyBorder="1" applyAlignment="1">
      <alignment horizontal="right" vertical="top"/>
    </xf>
    <xf numFmtId="3" fontId="2" fillId="0" borderId="35" xfId="3" applyNumberFormat="1" applyFont="1" applyFill="1" applyBorder="1" applyAlignment="1">
      <alignment horizontal="right" vertical="top"/>
    </xf>
    <xf numFmtId="3" fontId="2" fillId="0" borderId="40" xfId="3" applyNumberFormat="1" applyFont="1" applyFill="1" applyBorder="1" applyAlignment="1">
      <alignment horizontal="right" vertical="top"/>
    </xf>
    <xf numFmtId="3" fontId="2" fillId="0" borderId="37" xfId="3" applyNumberFormat="1" applyFont="1" applyFill="1" applyBorder="1" applyAlignment="1">
      <alignment horizontal="right" vertical="top"/>
    </xf>
    <xf numFmtId="0" fontId="2" fillId="0" borderId="37" xfId="3" applyNumberFormat="1" applyFont="1" applyFill="1" applyBorder="1" applyAlignment="1">
      <alignment horizontal="right" vertical="top"/>
    </xf>
    <xf numFmtId="164" fontId="2" fillId="0" borderId="40" xfId="1" applyNumberFormat="1" applyFont="1" applyFill="1" applyBorder="1" applyAlignment="1">
      <alignment horizontal="right" vertical="top"/>
    </xf>
    <xf numFmtId="164" fontId="2" fillId="0" borderId="35" xfId="1" applyNumberFormat="1" applyFont="1" applyFill="1" applyBorder="1" applyAlignment="1">
      <alignment horizontal="right" vertical="top"/>
    </xf>
    <xf numFmtId="164" fontId="2" fillId="0" borderId="34" xfId="1" applyNumberFormat="1" applyFont="1" applyFill="1" applyBorder="1" applyAlignment="1">
      <alignment horizontal="right" vertical="top"/>
    </xf>
    <xf numFmtId="3" fontId="2" fillId="0" borderId="34" xfId="3" applyNumberFormat="1" applyFont="1" applyFill="1" applyBorder="1" applyAlignment="1">
      <alignment horizontal="right" vertical="top"/>
    </xf>
    <xf numFmtId="164" fontId="2" fillId="0" borderId="39" xfId="1" applyNumberFormat="1" applyFont="1" applyFill="1" applyBorder="1" applyAlignment="1">
      <alignment horizontal="right" vertical="top"/>
    </xf>
    <xf numFmtId="3" fontId="2" fillId="0" borderId="44" xfId="3" applyNumberFormat="1" applyFont="1" applyFill="1" applyBorder="1" applyAlignment="1">
      <alignment horizontal="right" vertical="top"/>
    </xf>
    <xf numFmtId="0" fontId="2" fillId="0" borderId="8" xfId="3" applyFont="1" applyFill="1" applyBorder="1" applyAlignment="1">
      <alignment vertical="top"/>
    </xf>
    <xf numFmtId="0" fontId="2" fillId="0" borderId="27" xfId="3" applyFont="1" applyFill="1" applyBorder="1" applyAlignment="1">
      <alignment vertical="top"/>
    </xf>
    <xf numFmtId="0" fontId="7" fillId="0" borderId="8" xfId="3" applyFont="1" applyFill="1" applyBorder="1" applyAlignment="1">
      <alignment vertical="top"/>
    </xf>
    <xf numFmtId="0" fontId="2" fillId="0" borderId="42" xfId="3" applyFont="1" applyFill="1" applyBorder="1" applyAlignment="1">
      <alignment horizontal="right" vertical="top"/>
    </xf>
    <xf numFmtId="0" fontId="2" fillId="0" borderId="16" xfId="3" applyFont="1" applyFill="1" applyBorder="1" applyAlignment="1">
      <alignment vertical="top"/>
    </xf>
    <xf numFmtId="0" fontId="2" fillId="0" borderId="43" xfId="3" applyFont="1" applyFill="1" applyBorder="1" applyAlignment="1">
      <alignment vertical="top"/>
    </xf>
    <xf numFmtId="3" fontId="2" fillId="0" borderId="15" xfId="3" applyNumberFormat="1" applyFont="1" applyFill="1" applyBorder="1" applyAlignment="1">
      <alignment horizontal="right" vertical="top"/>
    </xf>
    <xf numFmtId="0" fontId="2" fillId="0" borderId="16" xfId="3" applyBorder="1" applyAlignment="1">
      <alignment vertical="top"/>
    </xf>
    <xf numFmtId="0" fontId="2" fillId="0" borderId="17" xfId="3" applyFont="1" applyFill="1" applyBorder="1" applyAlignment="1">
      <alignment horizontal="right" vertical="top"/>
    </xf>
    <xf numFmtId="3" fontId="2" fillId="0" borderId="17" xfId="3" applyNumberFormat="1" applyFont="1" applyFill="1" applyBorder="1" applyAlignment="1">
      <alignment horizontal="right" vertical="top"/>
    </xf>
    <xf numFmtId="3" fontId="2" fillId="0" borderId="27" xfId="3" applyNumberFormat="1" applyFont="1" applyFill="1" applyBorder="1" applyAlignment="1">
      <alignment horizontal="right" vertical="top"/>
    </xf>
    <xf numFmtId="3" fontId="2" fillId="0" borderId="8" xfId="3" applyNumberFormat="1" applyFont="1" applyFill="1" applyBorder="1" applyAlignment="1">
      <alignment horizontal="right" vertical="top"/>
    </xf>
    <xf numFmtId="0" fontId="2" fillId="0" borderId="8" xfId="3" applyNumberFormat="1" applyFont="1" applyFill="1" applyBorder="1" applyAlignment="1">
      <alignment horizontal="right" vertical="top"/>
    </xf>
    <xf numFmtId="164" fontId="2" fillId="0" borderId="27" xfId="1" applyNumberFormat="1" applyFont="1" applyFill="1" applyBorder="1" applyAlignment="1">
      <alignment horizontal="right" vertical="top"/>
    </xf>
    <xf numFmtId="164" fontId="2" fillId="0" borderId="17" xfId="1" applyNumberFormat="1" applyFont="1" applyFill="1" applyBorder="1" applyAlignment="1">
      <alignment horizontal="right" vertical="top"/>
    </xf>
    <xf numFmtId="164" fontId="2" fillId="0" borderId="16" xfId="1" applyNumberFormat="1" applyFont="1" applyFill="1" applyBorder="1" applyAlignment="1">
      <alignment horizontal="right" vertical="top"/>
    </xf>
    <xf numFmtId="3" fontId="2" fillId="0" borderId="16" xfId="3" applyNumberFormat="1" applyFont="1" applyFill="1" applyBorder="1" applyAlignment="1">
      <alignment horizontal="right" vertical="top"/>
    </xf>
    <xf numFmtId="164" fontId="2" fillId="0" borderId="43" xfId="1" applyNumberFormat="1" applyFont="1" applyFill="1" applyBorder="1" applyAlignment="1">
      <alignment horizontal="right" vertical="top"/>
    </xf>
    <xf numFmtId="3" fontId="2" fillId="0" borderId="28" xfId="3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 horizontal="center" vertical="top"/>
    </xf>
    <xf numFmtId="0" fontId="4" fillId="3" borderId="31" xfId="0" applyFont="1" applyFill="1" applyBorder="1" applyAlignment="1">
      <alignment horizontal="center" vertical="top"/>
    </xf>
    <xf numFmtId="0" fontId="4" fillId="3" borderId="30" xfId="0" applyFont="1" applyFill="1" applyBorder="1" applyAlignment="1">
      <alignment horizontal="center" vertical="top"/>
    </xf>
    <xf numFmtId="0" fontId="4" fillId="3" borderId="32" xfId="0" applyFont="1" applyFill="1" applyBorder="1" applyAlignment="1">
      <alignment horizontal="center" vertical="top"/>
    </xf>
    <xf numFmtId="0" fontId="4" fillId="3" borderId="3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9" fontId="3" fillId="0" borderId="0" xfId="1" applyFont="1"/>
  </cellXfs>
  <cellStyles count="5">
    <cellStyle name="Prozent" xfId="1" builtinId="5"/>
    <cellStyle name="Standard" xfId="0" builtinId="0"/>
    <cellStyle name="Standard_Tabelle1" xfId="2"/>
    <cellStyle name="Standard_Tabelle2" xfId="3"/>
    <cellStyle name="Standard_Tabelle3" xfId="4"/>
  </cellStyles>
  <dxfs count="4">
    <dxf>
      <fill>
        <patternFill>
          <bgColor rgb="FFD9FFFF"/>
        </patternFill>
      </fill>
    </dxf>
    <dxf>
      <fill>
        <patternFill>
          <bgColor rgb="FFFFFFBB"/>
        </patternFill>
      </fill>
    </dxf>
    <dxf>
      <fill>
        <patternFill>
          <bgColor rgb="FFDDFFDD"/>
        </patternFill>
      </fill>
    </dxf>
    <dxf>
      <fill>
        <patternFill>
          <bgColor rgb="FFDDFF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FFDD"/>
      <color rgb="FFD9FFFF"/>
      <color rgb="FFFFFFBB"/>
      <color rgb="FF216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3"/>
  <sheetViews>
    <sheetView tabSelected="1" topLeftCell="C1" workbookViewId="0">
      <pane ySplit="13" topLeftCell="A14" activePane="bottomLeft" state="frozen"/>
      <selection activeCell="D1" sqref="D1"/>
      <selection pane="bottomLeft" activeCell="C1" sqref="C1"/>
    </sheetView>
  </sheetViews>
  <sheetFormatPr baseColWidth="10" defaultRowHeight="12.75"/>
  <cols>
    <col min="1" max="1" width="6.42578125" style="1" hidden="1" customWidth="1"/>
    <col min="2" max="2" width="10.5703125" style="1" hidden="1" customWidth="1"/>
    <col min="3" max="3" width="25.140625" style="1" customWidth="1"/>
    <col min="4" max="4" width="24" style="1" hidden="1" customWidth="1"/>
    <col min="5" max="5" width="5.7109375" style="1" hidden="1" customWidth="1"/>
    <col min="6" max="6" width="3.7109375" style="1" hidden="1" customWidth="1"/>
    <col min="7" max="7" width="8.28515625" style="1" bestFit="1" customWidth="1"/>
    <col min="8" max="8" width="21.5703125" style="1" hidden="1" customWidth="1"/>
    <col min="9" max="9" width="13.5703125" style="1" hidden="1" customWidth="1"/>
    <col min="10" max="10" width="7.85546875" style="1" hidden="1" customWidth="1"/>
    <col min="11" max="11" width="8.7109375" style="1" customWidth="1"/>
    <col min="12" max="12" width="11" style="1" customWidth="1"/>
    <col min="13" max="13" width="10.7109375" style="1" customWidth="1"/>
    <col min="14" max="14" width="19.7109375" style="1" hidden="1" customWidth="1"/>
    <col min="15" max="15" width="10" style="1" customWidth="1"/>
    <col min="16" max="16" width="12.140625" style="1" hidden="1" customWidth="1"/>
    <col min="17" max="17" width="8.7109375" style="1" customWidth="1"/>
    <col min="18" max="18" width="17" style="1" hidden="1" customWidth="1"/>
    <col min="19" max="19" width="10.28515625" style="1" customWidth="1"/>
    <col min="20" max="20" width="16.85546875" style="1" hidden="1" customWidth="1"/>
    <col min="21" max="21" width="8.7109375" style="1" customWidth="1"/>
    <col min="22" max="22" width="12.140625" style="1" hidden="1" customWidth="1"/>
    <col min="23" max="23" width="8.7109375" style="1" customWidth="1"/>
    <col min="24" max="24" width="12.28515625" style="1" hidden="1" customWidth="1"/>
    <col min="25" max="25" width="8.7109375" style="1" customWidth="1"/>
    <col min="26" max="26" width="24.42578125" style="1" hidden="1" customWidth="1"/>
    <col min="27" max="27" width="8.7109375" style="1" customWidth="1"/>
    <col min="28" max="28" width="18" style="1" hidden="1" customWidth="1"/>
    <col min="29" max="29" width="11.85546875" style="1" customWidth="1"/>
    <col min="30" max="30" width="16.28515625" style="1" hidden="1" customWidth="1"/>
    <col min="31" max="31" width="8.7109375" style="1" customWidth="1"/>
    <col min="32" max="32" width="14.28515625" style="1" hidden="1" customWidth="1"/>
    <col min="33" max="33" width="8.7109375" style="1" customWidth="1"/>
    <col min="34" max="34" width="11.140625" style="1" hidden="1" customWidth="1"/>
    <col min="35" max="35" width="8.7109375" style="1" customWidth="1"/>
    <col min="36" max="36" width="9.85546875" style="1" hidden="1" customWidth="1"/>
    <col min="37" max="37" width="8.7109375" style="1" customWidth="1"/>
    <col min="38" max="38" width="24.5703125" style="1" hidden="1" customWidth="1"/>
    <col min="39" max="39" width="11.42578125" style="1"/>
    <col min="40" max="40" width="15.42578125" style="1" hidden="1" customWidth="1"/>
    <col min="41" max="41" width="8.7109375" style="1" customWidth="1"/>
    <col min="42" max="42" width="14.140625" style="1" hidden="1" customWidth="1"/>
    <col min="43" max="43" width="8.7109375" style="1" customWidth="1"/>
    <col min="44" max="44" width="12.140625" style="1" hidden="1" customWidth="1"/>
    <col min="45" max="45" width="8.7109375" style="1" customWidth="1"/>
    <col min="46" max="46" width="20.7109375" style="1" hidden="1" customWidth="1"/>
    <col min="47" max="47" width="29.28515625" style="1" hidden="1" customWidth="1"/>
    <col min="48" max="48" width="19" style="1" hidden="1" customWidth="1"/>
    <col min="49" max="49" width="8.7109375" style="1" customWidth="1"/>
    <col min="50" max="50" width="11.7109375" style="1" hidden="1" customWidth="1"/>
    <col min="51" max="51" width="18.42578125" style="1" hidden="1" customWidth="1"/>
    <col min="52" max="52" width="11.7109375" style="1" hidden="1" customWidth="1"/>
    <col min="53" max="53" width="8.7109375" style="1" customWidth="1"/>
    <col min="54" max="54" width="12.5703125" style="1" hidden="1" customWidth="1"/>
    <col min="55" max="56" width="9.85546875" style="1" hidden="1" customWidth="1"/>
    <col min="57" max="16384" width="11.42578125" style="1"/>
  </cols>
  <sheetData>
    <row r="1" spans="1:56" ht="16.5">
      <c r="C1" s="135" t="s">
        <v>352</v>
      </c>
    </row>
    <row r="2" spans="1:56" ht="19.5">
      <c r="C2" s="136" t="s">
        <v>351</v>
      </c>
    </row>
    <row r="3" spans="1:56">
      <c r="C3" s="5">
        <v>41940</v>
      </c>
    </row>
    <row r="4" spans="1:56">
      <c r="C4" s="5"/>
    </row>
    <row r="5" spans="1:56">
      <c r="C5" s="87" t="s">
        <v>363</v>
      </c>
      <c r="K5" s="88">
        <f>SUBTOTAL(9,K14:K65532)</f>
        <v>28645</v>
      </c>
      <c r="P5" s="88">
        <f>SUBTOTAL(9,P13:P65531)</f>
        <v>494325341.79000014</v>
      </c>
      <c r="R5" s="88">
        <f>SUBTOTAL(9,R13:R65531)</f>
        <v>515193291.61999995</v>
      </c>
      <c r="T5" s="88">
        <f>SUBTOTAL(9,T13:T65531)</f>
        <v>330190995.21000004</v>
      </c>
      <c r="V5" s="88">
        <f>SUBTOTAL(9,V13:V65531)</f>
        <v>296353668.76000011</v>
      </c>
      <c r="X5" s="88">
        <f>SUBTOTAL(9,X13:X65531)</f>
        <v>12657296.359999999</v>
      </c>
      <c r="Z5" s="88">
        <f>SUBTOTAL(9,Z13:Z65531)</f>
        <v>21180030.090000011</v>
      </c>
      <c r="AB5" s="88">
        <f>SUBTOTAL(9,AB13:AB65531)</f>
        <v>47932973.050000019</v>
      </c>
      <c r="AD5" s="88">
        <f>SUBTOTAL(9,AD13:AD65531)</f>
        <v>131527538.48</v>
      </c>
      <c r="AF5" s="88">
        <f>SUBTOTAL(9,AF13:AF65531)</f>
        <v>66227087.540000007</v>
      </c>
      <c r="AH5" s="88">
        <f>SUBTOTAL(9,AH13:AH65531)</f>
        <v>58876961.739999987</v>
      </c>
      <c r="AJ5" s="88">
        <f>SUBTOTAL(9,AJ13:AJ65531)</f>
        <v>6423489.1999999993</v>
      </c>
      <c r="AL5" s="88">
        <f>SUBTOTAL(9,AL13:AL65531)</f>
        <v>5541784.8799999999</v>
      </c>
      <c r="AN5" s="88">
        <f>SUBTOTAL(9,AN13:AN65531)</f>
        <v>-20867949.830000002</v>
      </c>
      <c r="AP5" s="88">
        <f>SUBTOTAL(9,AP13:AP65531)</f>
        <v>492963633.94000006</v>
      </c>
      <c r="AR5" s="88">
        <f>SUBTOTAL(9,AR13:AR65531)</f>
        <v>450455212.94000006</v>
      </c>
      <c r="AV5" s="88">
        <f>SUBTOTAL(9,AV13:AV65531)</f>
        <v>42508421</v>
      </c>
      <c r="AZ5" s="88">
        <f>SUBTOTAL(9,AZ13:AZ65531)</f>
        <v>-1361707.85</v>
      </c>
    </row>
    <row r="6" spans="1:56" s="6" customFormat="1" ht="11.25">
      <c r="C6" s="87" t="s">
        <v>250</v>
      </c>
      <c r="K6" s="88">
        <f>SUBTOTAL(1,K14:K65532)</f>
        <v>318.27777777777777</v>
      </c>
      <c r="L6" s="88">
        <f>SUBTOTAL(1,L14:L65532)</f>
        <v>4654.1444444444442</v>
      </c>
      <c r="M6" s="88"/>
      <c r="P6" s="88"/>
      <c r="Q6" s="88">
        <f>P5/$K$5</f>
        <v>17256.950315587368</v>
      </c>
      <c r="S6" s="88">
        <f>R5/$K$5</f>
        <v>17985.452666084831</v>
      </c>
      <c r="U6" s="88">
        <f>T5/$K$5</f>
        <v>11527.002800139642</v>
      </c>
      <c r="W6" s="88">
        <f>V5/$K$5</f>
        <v>10345.738130912903</v>
      </c>
      <c r="Y6" s="88">
        <f>X5/$K$5</f>
        <v>441.86756362366901</v>
      </c>
      <c r="AA6" s="88">
        <f>Z5/$K$5</f>
        <v>739.39710560307242</v>
      </c>
      <c r="AC6" s="88">
        <f>AB5/$K$5</f>
        <v>1673.345192878339</v>
      </c>
      <c r="AE6" s="88">
        <f>AD5/$K$5</f>
        <v>4591.6403728399373</v>
      </c>
      <c r="AG6" s="88">
        <f>AF5/$K$5</f>
        <v>2311.994677605167</v>
      </c>
      <c r="AI6" s="88">
        <f>AH5/$K$5</f>
        <v>2055.4010033164595</v>
      </c>
      <c r="AK6" s="88">
        <f>AJ5/$K$5</f>
        <v>224.24469191831034</v>
      </c>
      <c r="AM6" s="88">
        <f>AL5/$K$5</f>
        <v>193.4643002269157</v>
      </c>
      <c r="AO6" s="88">
        <f>AN5/$K$5</f>
        <v>-728.50235049746914</v>
      </c>
      <c r="AQ6" s="88">
        <f>AP5/$K$5</f>
        <v>17209.412949554899</v>
      </c>
      <c r="AS6" s="88">
        <f>AR5/$K$5</f>
        <v>15725.439446325714</v>
      </c>
      <c r="AW6" s="88">
        <f>AV5/$K$5</f>
        <v>1483.9735032291849</v>
      </c>
      <c r="BA6" s="88">
        <f>AZ5/$K$5</f>
        <v>-47.537366032466402</v>
      </c>
    </row>
    <row r="7" spans="1:56" ht="6" customHeight="1" thickBot="1"/>
    <row r="8" spans="1:56" ht="13.5" hidden="1" thickBot="1">
      <c r="A8" s="2" t="s">
        <v>0</v>
      </c>
      <c r="B8" s="2" t="s">
        <v>1</v>
      </c>
      <c r="C8" s="148" t="s">
        <v>2</v>
      </c>
      <c r="D8" s="7" t="s">
        <v>3</v>
      </c>
      <c r="E8" s="7" t="s">
        <v>4</v>
      </c>
      <c r="F8" s="7" t="s">
        <v>5</v>
      </c>
      <c r="G8" s="148" t="s">
        <v>6</v>
      </c>
      <c r="H8" s="7" t="s">
        <v>7</v>
      </c>
      <c r="I8" s="7" t="s">
        <v>8</v>
      </c>
      <c r="J8" s="7" t="s">
        <v>9</v>
      </c>
      <c r="K8" s="148" t="s">
        <v>10</v>
      </c>
      <c r="L8" s="148" t="s">
        <v>11</v>
      </c>
      <c r="M8" s="148" t="s">
        <v>12</v>
      </c>
      <c r="N8" s="7" t="s">
        <v>13</v>
      </c>
      <c r="O8" s="148" t="s">
        <v>14</v>
      </c>
      <c r="P8" s="7" t="s">
        <v>15</v>
      </c>
      <c r="Q8" s="148" t="s">
        <v>16</v>
      </c>
      <c r="R8" s="148" t="s">
        <v>17</v>
      </c>
      <c r="S8" s="148" t="s">
        <v>18</v>
      </c>
      <c r="T8" s="148" t="s">
        <v>19</v>
      </c>
      <c r="U8" s="148" t="s">
        <v>20</v>
      </c>
      <c r="V8" s="148" t="s">
        <v>21</v>
      </c>
      <c r="W8" s="148" t="s">
        <v>22</v>
      </c>
      <c r="X8" s="148" t="s">
        <v>23</v>
      </c>
      <c r="Y8" s="148" t="s">
        <v>24</v>
      </c>
      <c r="Z8" s="148" t="s">
        <v>25</v>
      </c>
      <c r="AA8" s="148" t="s">
        <v>26</v>
      </c>
      <c r="AB8" s="148" t="s">
        <v>27</v>
      </c>
      <c r="AC8" s="148" t="s">
        <v>28</v>
      </c>
      <c r="AD8" s="148" t="s">
        <v>29</v>
      </c>
      <c r="AE8" s="148" t="s">
        <v>30</v>
      </c>
      <c r="AF8" s="148" t="s">
        <v>31</v>
      </c>
      <c r="AG8" s="148" t="s">
        <v>32</v>
      </c>
      <c r="AH8" s="148" t="s">
        <v>33</v>
      </c>
      <c r="AI8" s="148" t="s">
        <v>34</v>
      </c>
      <c r="AJ8" s="148" t="s">
        <v>35</v>
      </c>
      <c r="AK8" s="148" t="s">
        <v>36</v>
      </c>
      <c r="AL8" s="148" t="s">
        <v>37</v>
      </c>
      <c r="AM8" s="148" t="s">
        <v>38</v>
      </c>
      <c r="AN8" s="148" t="s">
        <v>39</v>
      </c>
      <c r="AO8" s="148" t="s">
        <v>40</v>
      </c>
      <c r="AP8" s="7" t="s">
        <v>41</v>
      </c>
      <c r="AQ8" s="148" t="s">
        <v>42</v>
      </c>
      <c r="AR8" s="148" t="s">
        <v>43</v>
      </c>
      <c r="AS8" s="148" t="s">
        <v>44</v>
      </c>
      <c r="AT8" s="148" t="s">
        <v>45</v>
      </c>
      <c r="AU8" s="148" t="s">
        <v>46</v>
      </c>
      <c r="AV8" s="148" t="s">
        <v>47</v>
      </c>
      <c r="AW8" s="148" t="s">
        <v>48</v>
      </c>
      <c r="AX8" s="148" t="s">
        <v>49</v>
      </c>
      <c r="AY8" s="148" t="s">
        <v>50</v>
      </c>
      <c r="AZ8" s="148" t="s">
        <v>51</v>
      </c>
      <c r="BA8" s="148" t="s">
        <v>52</v>
      </c>
      <c r="BB8" s="2" t="s">
        <v>53</v>
      </c>
      <c r="BC8" s="2" t="s">
        <v>54</v>
      </c>
      <c r="BD8" s="2" t="s">
        <v>338</v>
      </c>
    </row>
    <row r="9" spans="1:56">
      <c r="A9" s="140"/>
      <c r="B9" s="140"/>
      <c r="C9" s="74" t="s">
        <v>228</v>
      </c>
      <c r="D9" s="10"/>
      <c r="E9" s="10"/>
      <c r="F9" s="10"/>
      <c r="G9" s="74" t="s">
        <v>229</v>
      </c>
      <c r="H9" s="10"/>
      <c r="I9" s="10"/>
      <c r="J9" s="10"/>
      <c r="K9" s="74" t="s">
        <v>230</v>
      </c>
      <c r="L9" s="74" t="s">
        <v>231</v>
      </c>
      <c r="M9" s="74" t="s">
        <v>232</v>
      </c>
      <c r="N9" s="10"/>
      <c r="O9" s="74" t="s">
        <v>233</v>
      </c>
      <c r="P9" s="140"/>
      <c r="Q9" s="152" t="s">
        <v>244</v>
      </c>
      <c r="R9" s="153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40"/>
      <c r="AQ9" s="229" t="s">
        <v>240</v>
      </c>
      <c r="AR9" s="230"/>
      <c r="AS9" s="230"/>
      <c r="AT9" s="230"/>
      <c r="AU9" s="230"/>
      <c r="AV9" s="230"/>
      <c r="AW9" s="230"/>
      <c r="AX9" s="230"/>
      <c r="AY9" s="230"/>
      <c r="AZ9" s="230"/>
      <c r="BA9" s="231"/>
      <c r="BB9" s="140"/>
      <c r="BC9" s="140"/>
      <c r="BD9" s="140"/>
    </row>
    <row r="10" spans="1:56" s="147" customFormat="1">
      <c r="A10" s="140"/>
      <c r="B10" s="140"/>
      <c r="C10" s="149"/>
      <c r="D10" s="140"/>
      <c r="E10" s="140"/>
      <c r="F10" s="140"/>
      <c r="G10" s="149"/>
      <c r="H10" s="140"/>
      <c r="I10" s="140"/>
      <c r="J10" s="140"/>
      <c r="K10" s="149"/>
      <c r="L10" s="149"/>
      <c r="M10" s="149"/>
      <c r="N10" s="140"/>
      <c r="O10" s="149"/>
      <c r="P10" s="140"/>
      <c r="Q10" s="141" t="s">
        <v>243</v>
      </c>
      <c r="R10" s="140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0"/>
      <c r="AO10" s="141" t="s">
        <v>238</v>
      </c>
      <c r="AP10" s="140"/>
      <c r="AQ10" s="150"/>
      <c r="AR10" s="140"/>
      <c r="AS10" s="140"/>
      <c r="AT10" s="140"/>
      <c r="AU10" s="140"/>
      <c r="AV10" s="140"/>
      <c r="AW10" s="140"/>
      <c r="AX10" s="140"/>
      <c r="AY10" s="140"/>
      <c r="AZ10" s="140"/>
      <c r="BA10" s="151"/>
      <c r="BB10" s="140"/>
      <c r="BC10" s="140"/>
      <c r="BD10" s="140"/>
    </row>
    <row r="11" spans="1:56" s="8" customFormat="1">
      <c r="C11" s="149"/>
      <c r="D11" s="140"/>
      <c r="E11" s="140"/>
      <c r="F11" s="140"/>
      <c r="G11" s="149"/>
      <c r="H11" s="140"/>
      <c r="I11" s="140"/>
      <c r="J11" s="140"/>
      <c r="K11" s="149"/>
      <c r="L11" s="149"/>
      <c r="M11" s="149"/>
      <c r="N11" s="140"/>
      <c r="O11" s="149"/>
      <c r="P11" s="10"/>
      <c r="Q11" s="141"/>
      <c r="R11" s="10"/>
      <c r="S11" s="144" t="s">
        <v>242</v>
      </c>
      <c r="T11" s="10"/>
      <c r="U11" s="226" t="s">
        <v>19</v>
      </c>
      <c r="V11" s="227"/>
      <c r="W11" s="227"/>
      <c r="X11" s="227"/>
      <c r="Y11" s="227"/>
      <c r="Z11" s="227"/>
      <c r="AA11" s="228"/>
      <c r="AB11" s="10"/>
      <c r="AC11" s="9" t="s">
        <v>245</v>
      </c>
      <c r="AD11" s="10"/>
      <c r="AE11" s="226" t="s">
        <v>237</v>
      </c>
      <c r="AF11" s="227"/>
      <c r="AG11" s="227"/>
      <c r="AH11" s="227"/>
      <c r="AI11" s="227"/>
      <c r="AJ11" s="227"/>
      <c r="AK11" s="228"/>
      <c r="AL11" s="10"/>
      <c r="AM11" s="9" t="s">
        <v>238</v>
      </c>
      <c r="AN11" s="10"/>
      <c r="AO11" s="141" t="s">
        <v>239</v>
      </c>
      <c r="AP11" s="10"/>
      <c r="AQ11" s="150"/>
      <c r="AR11" s="140"/>
      <c r="AS11" s="140"/>
      <c r="AT11" s="140"/>
      <c r="AU11" s="140"/>
      <c r="AV11" s="140"/>
      <c r="AW11" s="140"/>
      <c r="AX11" s="140"/>
      <c r="AY11" s="140"/>
      <c r="AZ11" s="140"/>
      <c r="BA11" s="151"/>
    </row>
    <row r="12" spans="1:56" s="8" customFormat="1" ht="24" customHeight="1">
      <c r="C12" s="9"/>
      <c r="D12" s="10"/>
      <c r="E12" s="10"/>
      <c r="F12" s="10"/>
      <c r="G12" s="9"/>
      <c r="H12" s="10"/>
      <c r="I12" s="10"/>
      <c r="J12" s="10"/>
      <c r="K12" s="9"/>
      <c r="L12" s="9"/>
      <c r="M12" s="9"/>
      <c r="N12" s="10"/>
      <c r="O12" s="9"/>
      <c r="P12" s="10"/>
      <c r="Q12" s="141"/>
      <c r="R12" s="10"/>
      <c r="S12" s="144" t="s">
        <v>243</v>
      </c>
      <c r="T12" s="10"/>
      <c r="U12" s="70" t="s">
        <v>235</v>
      </c>
      <c r="V12" s="71"/>
      <c r="W12" s="71" t="s">
        <v>21</v>
      </c>
      <c r="X12" s="71"/>
      <c r="Y12" s="72" t="s">
        <v>249</v>
      </c>
      <c r="Z12" s="71"/>
      <c r="AA12" s="73" t="s">
        <v>236</v>
      </c>
      <c r="AB12" s="10"/>
      <c r="AC12" s="9" t="s">
        <v>243</v>
      </c>
      <c r="AD12" s="10"/>
      <c r="AE12" s="70" t="s">
        <v>235</v>
      </c>
      <c r="AF12" s="71"/>
      <c r="AG12" s="72" t="s">
        <v>248</v>
      </c>
      <c r="AH12" s="71"/>
      <c r="AI12" s="71" t="s">
        <v>33</v>
      </c>
      <c r="AJ12" s="71"/>
      <c r="AK12" s="73" t="s">
        <v>35</v>
      </c>
      <c r="AL12" s="10"/>
      <c r="AM12" s="75" t="s">
        <v>246</v>
      </c>
      <c r="AN12" s="10"/>
      <c r="AO12" s="141"/>
      <c r="AP12" s="10"/>
      <c r="AQ12" s="70" t="s">
        <v>235</v>
      </c>
      <c r="AR12" s="71"/>
      <c r="AS12" s="71" t="s">
        <v>43</v>
      </c>
      <c r="AT12" s="71"/>
      <c r="AU12" s="71"/>
      <c r="AV12" s="71"/>
      <c r="AW12" s="72" t="s">
        <v>247</v>
      </c>
      <c r="AX12" s="71"/>
      <c r="AY12" s="71"/>
      <c r="AZ12" s="71"/>
      <c r="BA12" s="73" t="s">
        <v>241</v>
      </c>
    </row>
    <row r="13" spans="1:56" s="76" customFormat="1" ht="12" thickBot="1">
      <c r="C13" s="77" t="s">
        <v>234</v>
      </c>
      <c r="D13" s="78"/>
      <c r="E13" s="78"/>
      <c r="F13" s="78"/>
      <c r="G13" s="77"/>
      <c r="H13" s="78"/>
      <c r="I13" s="78"/>
      <c r="J13" s="78"/>
      <c r="K13" s="77"/>
      <c r="L13" s="77"/>
      <c r="M13" s="77"/>
      <c r="N13" s="78"/>
      <c r="O13" s="77"/>
      <c r="P13" s="78"/>
      <c r="Q13" s="142"/>
      <c r="R13" s="78"/>
      <c r="S13" s="145"/>
      <c r="T13" s="78"/>
      <c r="U13" s="79"/>
      <c r="V13" s="78"/>
      <c r="W13" s="78"/>
      <c r="X13" s="78"/>
      <c r="Y13" s="78"/>
      <c r="Z13" s="78"/>
      <c r="AA13" s="80"/>
      <c r="AB13" s="78"/>
      <c r="AC13" s="77"/>
      <c r="AD13" s="78"/>
      <c r="AE13" s="79"/>
      <c r="AF13" s="78"/>
      <c r="AG13" s="78"/>
      <c r="AH13" s="78"/>
      <c r="AI13" s="78"/>
      <c r="AJ13" s="78"/>
      <c r="AK13" s="80"/>
      <c r="AL13" s="78"/>
      <c r="AM13" s="77"/>
      <c r="AN13" s="78"/>
      <c r="AO13" s="142"/>
      <c r="AP13" s="78"/>
      <c r="AQ13" s="79"/>
      <c r="AR13" s="78"/>
      <c r="AS13" s="78"/>
      <c r="AT13" s="78"/>
      <c r="AU13" s="78"/>
      <c r="AV13" s="78"/>
      <c r="AW13" s="78"/>
      <c r="AX13" s="78"/>
      <c r="AY13" s="78"/>
      <c r="AZ13" s="78"/>
      <c r="BA13" s="80"/>
    </row>
    <row r="14" spans="1:56">
      <c r="A14" s="3">
        <v>214</v>
      </c>
      <c r="B14" s="14">
        <v>1</v>
      </c>
      <c r="C14" s="159" t="s">
        <v>55</v>
      </c>
      <c r="D14" s="160" t="s">
        <v>56</v>
      </c>
      <c r="E14" s="161" t="s">
        <v>356</v>
      </c>
      <c r="F14" s="162" t="s">
        <v>57</v>
      </c>
      <c r="G14" s="159" t="s">
        <v>58</v>
      </c>
      <c r="H14" s="160" t="s">
        <v>59</v>
      </c>
      <c r="I14" s="184">
        <v>3</v>
      </c>
      <c r="J14" s="185">
        <v>0</v>
      </c>
      <c r="K14" s="166">
        <v>919</v>
      </c>
      <c r="L14" s="167">
        <v>8413</v>
      </c>
      <c r="M14" s="168">
        <v>15999991.199999999</v>
      </c>
      <c r="N14" s="169">
        <v>1901.81</v>
      </c>
      <c r="O14" s="166">
        <v>98</v>
      </c>
      <c r="P14" s="169">
        <v>16571789.310000001</v>
      </c>
      <c r="Q14" s="170">
        <v>18032.414918389553</v>
      </c>
      <c r="R14" s="172">
        <v>16992618.66</v>
      </c>
      <c r="S14" s="171">
        <v>18490.335865070731</v>
      </c>
      <c r="T14" s="172">
        <v>10222457.330000002</v>
      </c>
      <c r="U14" s="127">
        <v>11123.457377584333</v>
      </c>
      <c r="V14" s="128">
        <v>9245063.3000000007</v>
      </c>
      <c r="W14" s="128">
        <v>10059.916539717085</v>
      </c>
      <c r="X14" s="128">
        <v>360948.88</v>
      </c>
      <c r="Y14" s="128">
        <v>392.76265505984765</v>
      </c>
      <c r="Z14" s="128">
        <v>616445.15</v>
      </c>
      <c r="AA14" s="129">
        <v>670.77818280739939</v>
      </c>
      <c r="AB14" s="172">
        <v>1639081.96</v>
      </c>
      <c r="AC14" s="168">
        <v>1783.5494668117519</v>
      </c>
      <c r="AD14" s="172">
        <v>5003661.42</v>
      </c>
      <c r="AE14" s="127">
        <v>5444.6805440696407</v>
      </c>
      <c r="AF14" s="128">
        <v>2348754.0499999998</v>
      </c>
      <c r="AG14" s="128">
        <v>2555.7715451577801</v>
      </c>
      <c r="AH14" s="128">
        <v>2540274.2200000002</v>
      </c>
      <c r="AI14" s="128">
        <v>2764.1721653971713</v>
      </c>
      <c r="AJ14" s="128">
        <v>114633.15</v>
      </c>
      <c r="AK14" s="129">
        <v>124.73683351468988</v>
      </c>
      <c r="AL14" s="172">
        <v>127417.95</v>
      </c>
      <c r="AM14" s="168">
        <v>138.64847660500544</v>
      </c>
      <c r="AN14" s="172">
        <v>-420829.35000000003</v>
      </c>
      <c r="AO14" s="170">
        <v>-457.92094668117522</v>
      </c>
      <c r="AP14" s="172">
        <v>15937839.85</v>
      </c>
      <c r="AQ14" s="127">
        <v>17342.58960826986</v>
      </c>
      <c r="AR14" s="128">
        <v>15713561.85</v>
      </c>
      <c r="AS14" s="128">
        <v>17098.543906420022</v>
      </c>
      <c r="AT14" s="128">
        <v>862191</v>
      </c>
      <c r="AU14" s="128">
        <v>938.18389553862892</v>
      </c>
      <c r="AV14" s="128">
        <v>224278</v>
      </c>
      <c r="AW14" s="128">
        <v>244.04570184983677</v>
      </c>
      <c r="AX14" s="128">
        <v>3963.54</v>
      </c>
      <c r="AY14" s="128">
        <v>4.3128835690968446</v>
      </c>
      <c r="AZ14" s="128">
        <v>-633949.46</v>
      </c>
      <c r="BA14" s="129">
        <v>-689.82531011969525</v>
      </c>
      <c r="BB14" s="33">
        <v>-8.9403329184278846E-10</v>
      </c>
      <c r="BC14" s="4" t="s">
        <v>64</v>
      </c>
      <c r="BD14" s="4"/>
    </row>
    <row r="15" spans="1:56">
      <c r="A15" s="3">
        <v>31</v>
      </c>
      <c r="B15" s="14">
        <v>3</v>
      </c>
      <c r="C15" s="16" t="s">
        <v>60</v>
      </c>
      <c r="D15" s="15" t="s">
        <v>61</v>
      </c>
      <c r="E15" s="11" t="s">
        <v>356</v>
      </c>
      <c r="F15" s="18" t="s">
        <v>57</v>
      </c>
      <c r="G15" s="16" t="s">
        <v>62</v>
      </c>
      <c r="H15" s="15" t="s">
        <v>63</v>
      </c>
      <c r="I15" s="12">
        <v>2</v>
      </c>
      <c r="J15" s="19">
        <v>0</v>
      </c>
      <c r="K15" s="20">
        <v>302.5</v>
      </c>
      <c r="L15" s="24">
        <v>7813</v>
      </c>
      <c r="M15" s="22">
        <v>12156182.15</v>
      </c>
      <c r="N15" s="26">
        <v>1555.89</v>
      </c>
      <c r="O15" s="20">
        <v>35</v>
      </c>
      <c r="P15" s="26">
        <v>5693894.0899999999</v>
      </c>
      <c r="Q15" s="146">
        <v>18822.79038016529</v>
      </c>
      <c r="R15" s="27">
        <v>5874645.3799999999</v>
      </c>
      <c r="S15" s="139">
        <v>19420.315305785123</v>
      </c>
      <c r="T15" s="27">
        <v>4305159.78</v>
      </c>
      <c r="U15" s="28">
        <v>14231.933157024794</v>
      </c>
      <c r="V15" s="13">
        <v>3893326.3</v>
      </c>
      <c r="W15" s="13">
        <v>12870.500165289255</v>
      </c>
      <c r="X15" s="13">
        <v>177905.83</v>
      </c>
      <c r="Y15" s="13">
        <v>588.11844628099175</v>
      </c>
      <c r="Z15" s="13">
        <v>233927.65</v>
      </c>
      <c r="AA15" s="29">
        <v>773.3145454545454</v>
      </c>
      <c r="AB15" s="27">
        <v>607114.54999999993</v>
      </c>
      <c r="AC15" s="22">
        <v>2006.9902479338841</v>
      </c>
      <c r="AD15" s="27">
        <v>846969.43</v>
      </c>
      <c r="AE15" s="28">
        <v>2799.8989421487604</v>
      </c>
      <c r="AF15" s="13">
        <v>51387.96</v>
      </c>
      <c r="AG15" s="13">
        <v>169.87755371900826</v>
      </c>
      <c r="AH15" s="13">
        <v>774187.42</v>
      </c>
      <c r="AI15" s="13">
        <v>2559.2972561983474</v>
      </c>
      <c r="AJ15" s="13">
        <v>21394.05</v>
      </c>
      <c r="AK15" s="29">
        <v>70.724132231404951</v>
      </c>
      <c r="AL15" s="27">
        <v>115401.62</v>
      </c>
      <c r="AM15" s="22">
        <v>381.49295867768592</v>
      </c>
      <c r="AN15" s="27">
        <v>-180751.29</v>
      </c>
      <c r="AO15" s="146">
        <v>-597.52492561983479</v>
      </c>
      <c r="AP15" s="27">
        <v>5761358.7199999997</v>
      </c>
      <c r="AQ15" s="28">
        <v>19045.813950413223</v>
      </c>
      <c r="AR15" s="13">
        <v>4264964.72</v>
      </c>
      <c r="AS15" s="13">
        <v>14099.056925619834</v>
      </c>
      <c r="AT15" s="13">
        <v>1549186</v>
      </c>
      <c r="AU15" s="13">
        <v>5121.2760330578512</v>
      </c>
      <c r="AV15" s="13">
        <v>1496394</v>
      </c>
      <c r="AW15" s="13">
        <v>4946.7570247933882</v>
      </c>
      <c r="AX15" s="13">
        <v>120256.63</v>
      </c>
      <c r="AY15" s="13">
        <v>397.54257851239669</v>
      </c>
      <c r="AZ15" s="13">
        <v>67464.63</v>
      </c>
      <c r="BA15" s="29">
        <v>223.02357024793386</v>
      </c>
      <c r="BB15" s="33">
        <v>-1.1641532182693481E-10</v>
      </c>
      <c r="BC15" s="4" t="s">
        <v>57</v>
      </c>
      <c r="BD15" s="4"/>
    </row>
    <row r="16" spans="1:56">
      <c r="A16" s="3">
        <v>17</v>
      </c>
      <c r="B16" s="14">
        <v>4</v>
      </c>
      <c r="C16" s="16" t="s">
        <v>65</v>
      </c>
      <c r="D16" s="15" t="s">
        <v>66</v>
      </c>
      <c r="E16" s="11" t="s">
        <v>356</v>
      </c>
      <c r="F16" s="18" t="s">
        <v>57</v>
      </c>
      <c r="G16" s="16" t="s">
        <v>67</v>
      </c>
      <c r="H16" s="15" t="s">
        <v>68</v>
      </c>
      <c r="I16" s="12">
        <v>1</v>
      </c>
      <c r="J16" s="19">
        <v>0</v>
      </c>
      <c r="K16" s="20">
        <v>185.5</v>
      </c>
      <c r="L16" s="24">
        <v>2151</v>
      </c>
      <c r="M16" s="22">
        <v>3698584.46</v>
      </c>
      <c r="N16" s="26">
        <v>1719.47</v>
      </c>
      <c r="O16" s="20">
        <v>62</v>
      </c>
      <c r="P16" s="26">
        <v>2740039.19</v>
      </c>
      <c r="Q16" s="146">
        <v>14771.100754716981</v>
      </c>
      <c r="R16" s="27">
        <v>2787260.59</v>
      </c>
      <c r="S16" s="139">
        <v>15025.663557951482</v>
      </c>
      <c r="T16" s="27">
        <v>1873432.4399999997</v>
      </c>
      <c r="U16" s="28">
        <v>10099.366253369271</v>
      </c>
      <c r="V16" s="13">
        <v>1690236.4</v>
      </c>
      <c r="W16" s="13">
        <v>9111.7865229110503</v>
      </c>
      <c r="X16" s="13">
        <v>69179.38</v>
      </c>
      <c r="Y16" s="13">
        <v>372.93466307277629</v>
      </c>
      <c r="Z16" s="13">
        <v>114016.65999999999</v>
      </c>
      <c r="AA16" s="29">
        <v>614.64506738544469</v>
      </c>
      <c r="AB16" s="27">
        <v>275934.15000000002</v>
      </c>
      <c r="AC16" s="22">
        <v>1487.5156334231808</v>
      </c>
      <c r="AD16" s="27">
        <v>626555.35</v>
      </c>
      <c r="AE16" s="28">
        <v>3377.6568733153636</v>
      </c>
      <c r="AF16" s="13">
        <v>291200</v>
      </c>
      <c r="AG16" s="13">
        <v>1569.8113207547169</v>
      </c>
      <c r="AH16" s="13">
        <v>298375.09999999998</v>
      </c>
      <c r="AI16" s="13">
        <v>1608.4911051212937</v>
      </c>
      <c r="AJ16" s="13">
        <v>36980.25</v>
      </c>
      <c r="AK16" s="29">
        <v>199.35444743935309</v>
      </c>
      <c r="AL16" s="27">
        <v>11338.65</v>
      </c>
      <c r="AM16" s="22">
        <v>61.124797843665768</v>
      </c>
      <c r="AN16" s="27">
        <v>-47221.4</v>
      </c>
      <c r="AO16" s="146">
        <v>-254.56280323450136</v>
      </c>
      <c r="AP16" s="27">
        <v>2773366.4</v>
      </c>
      <c r="AQ16" s="28">
        <v>14950.762264150944</v>
      </c>
      <c r="AR16" s="13">
        <v>2293638.4</v>
      </c>
      <c r="AS16" s="13">
        <v>12364.627493261454</v>
      </c>
      <c r="AT16" s="13">
        <v>531032</v>
      </c>
      <c r="AU16" s="13">
        <v>2862.7061994609167</v>
      </c>
      <c r="AV16" s="13">
        <v>479728</v>
      </c>
      <c r="AW16" s="13">
        <v>2586.1347708894878</v>
      </c>
      <c r="AX16" s="13">
        <v>84631.21</v>
      </c>
      <c r="AY16" s="13">
        <v>456.23293800539085</v>
      </c>
      <c r="AZ16" s="13">
        <v>33327.21</v>
      </c>
      <c r="BA16" s="29">
        <v>179.66150943396227</v>
      </c>
      <c r="BB16" s="33">
        <v>-4.3655745685100555E-11</v>
      </c>
      <c r="BC16" s="4" t="s">
        <v>64</v>
      </c>
      <c r="BD16" s="4"/>
    </row>
    <row r="17" spans="1:56">
      <c r="A17" s="3">
        <v>16</v>
      </c>
      <c r="B17" s="14">
        <v>5</v>
      </c>
      <c r="C17" s="16" t="s">
        <v>69</v>
      </c>
      <c r="D17" s="15" t="s">
        <v>66</v>
      </c>
      <c r="E17" s="11" t="s">
        <v>356</v>
      </c>
      <c r="F17" s="18" t="s">
        <v>57</v>
      </c>
      <c r="G17" s="16" t="s">
        <v>62</v>
      </c>
      <c r="H17" s="15" t="s">
        <v>63</v>
      </c>
      <c r="I17" s="12">
        <v>2</v>
      </c>
      <c r="J17" s="19">
        <v>0</v>
      </c>
      <c r="K17" s="20">
        <v>228</v>
      </c>
      <c r="L17" s="24">
        <v>7968</v>
      </c>
      <c r="M17" s="22">
        <v>15080173.9</v>
      </c>
      <c r="N17" s="26">
        <v>1892.59</v>
      </c>
      <c r="O17" s="20">
        <v>36</v>
      </c>
      <c r="P17" s="26">
        <v>5218733.3099999996</v>
      </c>
      <c r="Q17" s="146">
        <v>22889.181184210523</v>
      </c>
      <c r="R17" s="27">
        <v>5556130.9099999992</v>
      </c>
      <c r="S17" s="139">
        <v>24368.995219298242</v>
      </c>
      <c r="T17" s="27">
        <v>3538270.35</v>
      </c>
      <c r="U17" s="28">
        <v>15518.729605263159</v>
      </c>
      <c r="V17" s="13">
        <v>3113768.35</v>
      </c>
      <c r="W17" s="13">
        <v>13656.878728070176</v>
      </c>
      <c r="X17" s="13">
        <v>215491.31</v>
      </c>
      <c r="Y17" s="13">
        <v>945.13732456140349</v>
      </c>
      <c r="Z17" s="13">
        <v>209010.69</v>
      </c>
      <c r="AA17" s="29">
        <v>916.71355263157898</v>
      </c>
      <c r="AB17" s="27">
        <v>469212.3</v>
      </c>
      <c r="AC17" s="22">
        <v>2057.9486842105262</v>
      </c>
      <c r="AD17" s="27">
        <v>1534358.87</v>
      </c>
      <c r="AE17" s="28">
        <v>6729.6441666666669</v>
      </c>
      <c r="AF17" s="13">
        <v>993213.42</v>
      </c>
      <c r="AG17" s="13">
        <v>4356.1992105263162</v>
      </c>
      <c r="AH17" s="13">
        <v>521165.45</v>
      </c>
      <c r="AI17" s="13">
        <v>2285.8133771929824</v>
      </c>
      <c r="AJ17" s="13">
        <v>19980</v>
      </c>
      <c r="AK17" s="29">
        <v>87.631578947368425</v>
      </c>
      <c r="AL17" s="27">
        <v>14289.39</v>
      </c>
      <c r="AM17" s="22">
        <v>62.672763157894735</v>
      </c>
      <c r="AN17" s="27">
        <v>-337397.60000000003</v>
      </c>
      <c r="AO17" s="146">
        <v>-1479.8140350877195</v>
      </c>
      <c r="AP17" s="27">
        <v>4917142.26</v>
      </c>
      <c r="AQ17" s="28">
        <v>21566.413421052632</v>
      </c>
      <c r="AR17" s="13">
        <v>5532987.2599999998</v>
      </c>
      <c r="AS17" s="13">
        <v>24267.487982456139</v>
      </c>
      <c r="AT17" s="13">
        <v>-313550</v>
      </c>
      <c r="AU17" s="13">
        <v>-1375.219298245614</v>
      </c>
      <c r="AV17" s="13">
        <v>-615845</v>
      </c>
      <c r="AW17" s="13">
        <v>-2701.0745614035086</v>
      </c>
      <c r="AX17" s="13">
        <v>703.95</v>
      </c>
      <c r="AY17" s="13">
        <v>3.0875000000000004</v>
      </c>
      <c r="AZ17" s="13">
        <v>-301591.05</v>
      </c>
      <c r="BA17" s="29">
        <v>-1322.7677631578945</v>
      </c>
      <c r="BB17" s="33">
        <v>1.8621904018800706E-10</v>
      </c>
      <c r="BC17" s="4" t="s">
        <v>64</v>
      </c>
      <c r="BD17" s="4"/>
    </row>
    <row r="18" spans="1:56">
      <c r="A18" s="3">
        <v>225</v>
      </c>
      <c r="B18" s="14">
        <v>110</v>
      </c>
      <c r="C18" s="16" t="s">
        <v>70</v>
      </c>
      <c r="D18" s="15" t="s">
        <v>71</v>
      </c>
      <c r="E18" s="11" t="s">
        <v>356</v>
      </c>
      <c r="F18" s="18" t="s">
        <v>57</v>
      </c>
      <c r="G18" s="16" t="s">
        <v>67</v>
      </c>
      <c r="H18" s="15" t="s">
        <v>68</v>
      </c>
      <c r="I18" s="12">
        <v>1</v>
      </c>
      <c r="J18" s="19">
        <v>0</v>
      </c>
      <c r="K18" s="20">
        <v>94</v>
      </c>
      <c r="L18" s="24">
        <v>1196</v>
      </c>
      <c r="M18" s="22">
        <v>1776627.4</v>
      </c>
      <c r="N18" s="26">
        <v>1485.47</v>
      </c>
      <c r="O18" s="20">
        <v>67</v>
      </c>
      <c r="P18" s="26">
        <v>1627264.9700000004</v>
      </c>
      <c r="Q18" s="146">
        <v>17311.32946808511</v>
      </c>
      <c r="R18" s="27">
        <v>2170339.5000000005</v>
      </c>
      <c r="S18" s="139">
        <v>23088.718085106389</v>
      </c>
      <c r="T18" s="27">
        <v>1001731.65</v>
      </c>
      <c r="U18" s="28">
        <v>10656.719680851063</v>
      </c>
      <c r="V18" s="13">
        <v>888847.14</v>
      </c>
      <c r="W18" s="13">
        <v>9455.8206382978733</v>
      </c>
      <c r="X18" s="13">
        <v>24141.279999999999</v>
      </c>
      <c r="Y18" s="13">
        <v>256.82212765957445</v>
      </c>
      <c r="Z18" s="13">
        <v>88743.23</v>
      </c>
      <c r="AA18" s="29">
        <v>944.07691489361696</v>
      </c>
      <c r="AB18" s="27">
        <v>160417.70000000001</v>
      </c>
      <c r="AC18" s="22">
        <v>1706.5712765957448</v>
      </c>
      <c r="AD18" s="27">
        <v>993839.70000000007</v>
      </c>
      <c r="AE18" s="28">
        <v>10572.762765957448</v>
      </c>
      <c r="AF18" s="13">
        <v>813694.8</v>
      </c>
      <c r="AG18" s="13">
        <v>8656.3276595744683</v>
      </c>
      <c r="AH18" s="13">
        <v>142626.65</v>
      </c>
      <c r="AI18" s="13">
        <v>1517.3047872340426</v>
      </c>
      <c r="AJ18" s="13">
        <v>37518.25</v>
      </c>
      <c r="AK18" s="29">
        <v>399.13031914893617</v>
      </c>
      <c r="AL18" s="27">
        <v>14350.45</v>
      </c>
      <c r="AM18" s="22">
        <v>152.66436170212768</v>
      </c>
      <c r="AN18" s="27">
        <v>-543074.53</v>
      </c>
      <c r="AO18" s="146">
        <v>-5777.3886170212772</v>
      </c>
      <c r="AP18" s="27">
        <v>1465762.7</v>
      </c>
      <c r="AQ18" s="28">
        <v>15593.220212765958</v>
      </c>
      <c r="AR18" s="13">
        <v>1188818.7</v>
      </c>
      <c r="AS18" s="13">
        <v>12647.007446808509</v>
      </c>
      <c r="AT18" s="13">
        <v>439943.57</v>
      </c>
      <c r="AU18" s="13">
        <v>4680.2507446808513</v>
      </c>
      <c r="AV18" s="13">
        <v>276944</v>
      </c>
      <c r="AW18" s="13">
        <v>2946.2127659574462</v>
      </c>
      <c r="AX18" s="13">
        <v>1497.3</v>
      </c>
      <c r="AY18" s="13">
        <v>15.928723404255319</v>
      </c>
      <c r="AZ18" s="13">
        <v>-161502.26999999999</v>
      </c>
      <c r="BA18" s="29">
        <v>-1718.109255319149</v>
      </c>
      <c r="BB18" s="33">
        <v>-4.1904968384187669E-10</v>
      </c>
      <c r="BC18" s="4" t="s">
        <v>64</v>
      </c>
      <c r="BD18" s="4"/>
    </row>
    <row r="19" spans="1:56">
      <c r="A19" s="3">
        <v>222</v>
      </c>
      <c r="B19" s="14">
        <v>105</v>
      </c>
      <c r="C19" s="16" t="s">
        <v>357</v>
      </c>
      <c r="D19" s="15" t="s">
        <v>72</v>
      </c>
      <c r="E19" s="11" t="s">
        <v>356</v>
      </c>
      <c r="F19" s="18" t="s">
        <v>57</v>
      </c>
      <c r="G19" s="16" t="s">
        <v>58</v>
      </c>
      <c r="H19" s="15" t="s">
        <v>59</v>
      </c>
      <c r="I19" s="12">
        <v>3</v>
      </c>
      <c r="J19" s="19">
        <v>0</v>
      </c>
      <c r="K19" s="20">
        <v>1659.5</v>
      </c>
      <c r="L19" s="24">
        <v>14512</v>
      </c>
      <c r="M19" s="22">
        <v>21866750.030000001</v>
      </c>
      <c r="N19" s="26">
        <v>1506.8</v>
      </c>
      <c r="O19" s="20">
        <v>100</v>
      </c>
      <c r="P19" s="26">
        <v>28268992.139999997</v>
      </c>
      <c r="Q19" s="146">
        <v>17034.64425429346</v>
      </c>
      <c r="R19" s="27">
        <v>29044496.289999995</v>
      </c>
      <c r="S19" s="139">
        <v>17501.956185598068</v>
      </c>
      <c r="T19" s="27">
        <v>19590219.459999997</v>
      </c>
      <c r="U19" s="28">
        <v>11804.892714673093</v>
      </c>
      <c r="V19" s="13">
        <v>17898250.399999999</v>
      </c>
      <c r="W19" s="13">
        <v>10785.327146730942</v>
      </c>
      <c r="X19" s="13">
        <v>766773.63</v>
      </c>
      <c r="Y19" s="13">
        <v>462.05099728833989</v>
      </c>
      <c r="Z19" s="13">
        <v>925195.42999999993</v>
      </c>
      <c r="AA19" s="29">
        <v>557.51457065381135</v>
      </c>
      <c r="AB19" s="27">
        <v>2760989.97</v>
      </c>
      <c r="AC19" s="22">
        <v>1663.7480988249474</v>
      </c>
      <c r="AD19" s="27">
        <v>6241904.2499999991</v>
      </c>
      <c r="AE19" s="28">
        <v>3761.3162097017166</v>
      </c>
      <c r="AF19" s="13">
        <v>2428025.5499999998</v>
      </c>
      <c r="AG19" s="13">
        <v>1463.1066887616751</v>
      </c>
      <c r="AH19" s="13">
        <v>3318946.65</v>
      </c>
      <c r="AI19" s="13">
        <v>1999.9678517625791</v>
      </c>
      <c r="AJ19" s="13">
        <v>494932.05</v>
      </c>
      <c r="AK19" s="29">
        <v>298.24166917746311</v>
      </c>
      <c r="AL19" s="27">
        <v>451382.61</v>
      </c>
      <c r="AM19" s="22">
        <v>271.99916239831276</v>
      </c>
      <c r="AN19" s="27">
        <v>-775504.15</v>
      </c>
      <c r="AO19" s="146">
        <v>-467.31193130460986</v>
      </c>
      <c r="AP19" s="27">
        <v>28140889.34</v>
      </c>
      <c r="AQ19" s="28">
        <v>16957.450641759566</v>
      </c>
      <c r="AR19" s="13">
        <v>21847384.34</v>
      </c>
      <c r="AS19" s="13">
        <v>13165.040277191925</v>
      </c>
      <c r="AT19" s="13">
        <v>6466223</v>
      </c>
      <c r="AU19" s="13">
        <v>3896.488701416089</v>
      </c>
      <c r="AV19" s="13">
        <v>6293505</v>
      </c>
      <c r="AW19" s="13">
        <v>3792.4103645676405</v>
      </c>
      <c r="AX19" s="13">
        <v>44615.199999999997</v>
      </c>
      <c r="AY19" s="13">
        <v>26.884724314552574</v>
      </c>
      <c r="AZ19" s="13">
        <v>-128102.8</v>
      </c>
      <c r="BA19" s="29">
        <v>-77.193612533895759</v>
      </c>
      <c r="BB19" s="33">
        <v>2.9831426218152046E-9</v>
      </c>
      <c r="BC19" s="4" t="s">
        <v>64</v>
      </c>
      <c r="BD19" s="4"/>
    </row>
    <row r="20" spans="1:56">
      <c r="A20" s="3">
        <v>142</v>
      </c>
      <c r="B20" s="14">
        <v>9</v>
      </c>
      <c r="C20" s="16" t="s">
        <v>73</v>
      </c>
      <c r="D20" s="15" t="s">
        <v>74</v>
      </c>
      <c r="E20" s="11" t="s">
        <v>356</v>
      </c>
      <c r="F20" s="18" t="s">
        <v>57</v>
      </c>
      <c r="G20" s="16" t="s">
        <v>67</v>
      </c>
      <c r="H20" s="15" t="s">
        <v>68</v>
      </c>
      <c r="I20" s="12">
        <v>1</v>
      </c>
      <c r="J20" s="19">
        <v>0</v>
      </c>
      <c r="K20" s="20">
        <v>858</v>
      </c>
      <c r="L20" s="24">
        <v>12154</v>
      </c>
      <c r="M20" s="22">
        <v>19604504.77</v>
      </c>
      <c r="N20" s="26">
        <v>1613</v>
      </c>
      <c r="O20" s="20">
        <v>67</v>
      </c>
      <c r="P20" s="26">
        <v>14841237.57</v>
      </c>
      <c r="Q20" s="146">
        <v>17297.479685314687</v>
      </c>
      <c r="R20" s="27">
        <v>15284625.09</v>
      </c>
      <c r="S20" s="139">
        <v>17814.248356643355</v>
      </c>
      <c r="T20" s="27">
        <v>9066195.6600000001</v>
      </c>
      <c r="U20" s="28">
        <v>10566.661608391609</v>
      </c>
      <c r="V20" s="13">
        <v>8400553.0999999996</v>
      </c>
      <c r="W20" s="13">
        <v>9790.8544289044294</v>
      </c>
      <c r="X20" s="13">
        <v>297954.63</v>
      </c>
      <c r="Y20" s="13">
        <v>347.26646853146855</v>
      </c>
      <c r="Z20" s="13">
        <v>367687.93</v>
      </c>
      <c r="AA20" s="29">
        <v>428.54071095571095</v>
      </c>
      <c r="AB20" s="27">
        <v>1573803.81</v>
      </c>
      <c r="AC20" s="22">
        <v>1834.270174825175</v>
      </c>
      <c r="AD20" s="27">
        <v>3967560.75</v>
      </c>
      <c r="AE20" s="28">
        <v>4624.1966783216785</v>
      </c>
      <c r="AF20" s="13">
        <v>2174278.7000000002</v>
      </c>
      <c r="AG20" s="13">
        <v>2534.124358974359</v>
      </c>
      <c r="AH20" s="13">
        <v>1358131.65</v>
      </c>
      <c r="AI20" s="13">
        <v>1582.904020979021</v>
      </c>
      <c r="AJ20" s="13">
        <v>435150.4</v>
      </c>
      <c r="AK20" s="29">
        <v>507.16829836829839</v>
      </c>
      <c r="AL20" s="27">
        <v>677064.87</v>
      </c>
      <c r="AM20" s="22">
        <v>789.11989510489514</v>
      </c>
      <c r="AN20" s="27">
        <v>-443387.52</v>
      </c>
      <c r="AO20" s="146">
        <v>-516.7686713286713</v>
      </c>
      <c r="AP20" s="27">
        <v>15317925.390000001</v>
      </c>
      <c r="AQ20" s="28">
        <v>17853.059895104896</v>
      </c>
      <c r="AR20" s="13">
        <v>13124928.390000001</v>
      </c>
      <c r="AS20" s="13">
        <v>15297.119335664336</v>
      </c>
      <c r="AT20" s="13">
        <v>2499607</v>
      </c>
      <c r="AU20" s="13">
        <v>2913.2948717948716</v>
      </c>
      <c r="AV20" s="13">
        <v>2192997</v>
      </c>
      <c r="AW20" s="13">
        <v>2555.9405594405589</v>
      </c>
      <c r="AX20" s="13">
        <v>783297.82</v>
      </c>
      <c r="AY20" s="13">
        <v>912.93452214452213</v>
      </c>
      <c r="AZ20" s="13">
        <v>476687.82</v>
      </c>
      <c r="BA20" s="29">
        <v>555.58020979020978</v>
      </c>
      <c r="BB20" s="33">
        <v>3.4924596548080444E-10</v>
      </c>
      <c r="BC20" s="4" t="s">
        <v>64</v>
      </c>
      <c r="BD20" s="4"/>
    </row>
    <row r="21" spans="1:56">
      <c r="A21" s="3">
        <v>37</v>
      </c>
      <c r="B21" s="14">
        <v>10</v>
      </c>
      <c r="C21" s="16" t="s">
        <v>75</v>
      </c>
      <c r="D21" s="15" t="s">
        <v>74</v>
      </c>
      <c r="E21" s="11" t="s">
        <v>356</v>
      </c>
      <c r="F21" s="18" t="s">
        <v>57</v>
      </c>
      <c r="G21" s="16" t="s">
        <v>62</v>
      </c>
      <c r="H21" s="15" t="s">
        <v>63</v>
      </c>
      <c r="I21" s="12">
        <v>2</v>
      </c>
      <c r="J21" s="19">
        <v>0</v>
      </c>
      <c r="K21" s="20">
        <v>544.5</v>
      </c>
      <c r="L21" s="24">
        <v>16869</v>
      </c>
      <c r="M21" s="22">
        <v>30412717.940000001</v>
      </c>
      <c r="N21" s="26">
        <v>1802.87</v>
      </c>
      <c r="O21" s="20">
        <v>38</v>
      </c>
      <c r="P21" s="26">
        <v>12299832.379999999</v>
      </c>
      <c r="Q21" s="146">
        <v>22589.223838383838</v>
      </c>
      <c r="R21" s="27">
        <v>12672434.889999999</v>
      </c>
      <c r="S21" s="139">
        <v>23273.525968778693</v>
      </c>
      <c r="T21" s="27">
        <v>7767185.46</v>
      </c>
      <c r="U21" s="28">
        <v>14264.803415977962</v>
      </c>
      <c r="V21" s="13">
        <v>6659160.9500000002</v>
      </c>
      <c r="W21" s="13">
        <v>12229.864003673096</v>
      </c>
      <c r="X21" s="13">
        <v>385658.23</v>
      </c>
      <c r="Y21" s="13">
        <v>708.279577594123</v>
      </c>
      <c r="Z21" s="13">
        <v>722366.28</v>
      </c>
      <c r="AA21" s="29">
        <v>1326.6598347107438</v>
      </c>
      <c r="AB21" s="27">
        <v>1329134.1499999999</v>
      </c>
      <c r="AC21" s="22">
        <v>2441.0177226813589</v>
      </c>
      <c r="AD21" s="27">
        <v>3258085.33</v>
      </c>
      <c r="AE21" s="28">
        <v>5983.6277869605146</v>
      </c>
      <c r="AF21" s="13">
        <v>1603858.08</v>
      </c>
      <c r="AG21" s="13">
        <v>2945.5612121212121</v>
      </c>
      <c r="AH21" s="13">
        <v>1081563.05</v>
      </c>
      <c r="AI21" s="13">
        <v>1986.3416896235078</v>
      </c>
      <c r="AJ21" s="13">
        <v>572664.19999999995</v>
      </c>
      <c r="AK21" s="29">
        <v>1051.7248852157943</v>
      </c>
      <c r="AL21" s="27">
        <v>318029.95</v>
      </c>
      <c r="AM21" s="22">
        <v>584.07704315886133</v>
      </c>
      <c r="AN21" s="27">
        <v>-372602.51</v>
      </c>
      <c r="AO21" s="146">
        <v>-684.30213039485773</v>
      </c>
      <c r="AP21" s="27">
        <v>11295363.98</v>
      </c>
      <c r="AQ21" s="28">
        <v>20744.470119375572</v>
      </c>
      <c r="AR21" s="13">
        <v>11546477.98</v>
      </c>
      <c r="AS21" s="13">
        <v>21205.652855831038</v>
      </c>
      <c r="AT21" s="13">
        <v>-374942</v>
      </c>
      <c r="AU21" s="13">
        <v>-688.5987144168962</v>
      </c>
      <c r="AV21" s="13">
        <v>-251114</v>
      </c>
      <c r="AW21" s="13">
        <v>-461.18273645546373</v>
      </c>
      <c r="AX21" s="13">
        <v>-1128296.3999999999</v>
      </c>
      <c r="AY21" s="13">
        <v>-2072.1696969696968</v>
      </c>
      <c r="AZ21" s="13">
        <v>-1004468.4</v>
      </c>
      <c r="BA21" s="29">
        <v>-1844.7537190082644</v>
      </c>
      <c r="BB21" s="33">
        <v>1.3969838619232178E-9</v>
      </c>
      <c r="BC21" s="4" t="s">
        <v>57</v>
      </c>
      <c r="BD21" s="4"/>
    </row>
    <row r="22" spans="1:56">
      <c r="A22" s="3">
        <v>210</v>
      </c>
      <c r="B22" s="14">
        <v>11</v>
      </c>
      <c r="C22" s="16" t="s">
        <v>76</v>
      </c>
      <c r="D22" s="15" t="s">
        <v>77</v>
      </c>
      <c r="E22" s="11" t="s">
        <v>356</v>
      </c>
      <c r="F22" s="18" t="s">
        <v>57</v>
      </c>
      <c r="G22" s="16" t="s">
        <v>58</v>
      </c>
      <c r="H22" s="15" t="s">
        <v>59</v>
      </c>
      <c r="I22" s="12">
        <v>3</v>
      </c>
      <c r="J22" s="19">
        <v>0</v>
      </c>
      <c r="K22" s="20">
        <v>541</v>
      </c>
      <c r="L22" s="24">
        <v>3882</v>
      </c>
      <c r="M22" s="22">
        <v>6048138.4199999999</v>
      </c>
      <c r="N22" s="26">
        <v>1557.99</v>
      </c>
      <c r="O22" s="20">
        <v>108</v>
      </c>
      <c r="P22" s="26">
        <v>9448519.629999999</v>
      </c>
      <c r="Q22" s="146">
        <v>17464.916136783733</v>
      </c>
      <c r="R22" s="27">
        <v>9652344.2199999988</v>
      </c>
      <c r="S22" s="139">
        <v>17841.671386321625</v>
      </c>
      <c r="T22" s="27">
        <v>6170436.0099999998</v>
      </c>
      <c r="U22" s="28">
        <v>11405.611848428834</v>
      </c>
      <c r="V22" s="13">
        <v>5656349.7000000002</v>
      </c>
      <c r="W22" s="13">
        <v>10455.35988909427</v>
      </c>
      <c r="X22" s="13">
        <v>247349.03999999998</v>
      </c>
      <c r="Y22" s="13">
        <v>457.20709796672827</v>
      </c>
      <c r="Z22" s="13">
        <v>266737.27</v>
      </c>
      <c r="AA22" s="29">
        <v>493.04486136783737</v>
      </c>
      <c r="AB22" s="27">
        <v>911200.53999999992</v>
      </c>
      <c r="AC22" s="22">
        <v>1684.2893530499075</v>
      </c>
      <c r="AD22" s="27">
        <v>2519218.8099999996</v>
      </c>
      <c r="AE22" s="28">
        <v>4656.5966913123839</v>
      </c>
      <c r="AF22" s="13">
        <v>1346000</v>
      </c>
      <c r="AG22" s="13">
        <v>2487.985212569316</v>
      </c>
      <c r="AH22" s="13">
        <v>1083580.68</v>
      </c>
      <c r="AI22" s="13">
        <v>2002.9217744916818</v>
      </c>
      <c r="AJ22" s="13">
        <v>89638.13</v>
      </c>
      <c r="AK22" s="29">
        <v>165.68970425138633</v>
      </c>
      <c r="AL22" s="27">
        <v>51488.86</v>
      </c>
      <c r="AM22" s="22">
        <v>95.173493530499073</v>
      </c>
      <c r="AN22" s="27">
        <v>-203824.59</v>
      </c>
      <c r="AO22" s="146">
        <v>-376.75524953789278</v>
      </c>
      <c r="AP22" s="27">
        <v>9444557.1300000008</v>
      </c>
      <c r="AQ22" s="28">
        <v>17457.591737523104</v>
      </c>
      <c r="AR22" s="13">
        <v>6532244.1299999999</v>
      </c>
      <c r="AS22" s="13">
        <v>12074.388410351201</v>
      </c>
      <c r="AT22" s="13">
        <v>2918052</v>
      </c>
      <c r="AU22" s="13">
        <v>5393.8114602587802</v>
      </c>
      <c r="AV22" s="13">
        <v>2912313</v>
      </c>
      <c r="AW22" s="13">
        <v>5383.2033271719029</v>
      </c>
      <c r="AX22" s="13">
        <v>1776.5</v>
      </c>
      <c r="AY22" s="13">
        <v>3.2837338262476896</v>
      </c>
      <c r="AZ22" s="13">
        <v>-3962.5</v>
      </c>
      <c r="BA22" s="29">
        <v>-7.324399260628466</v>
      </c>
      <c r="BB22" s="33">
        <v>0</v>
      </c>
      <c r="BC22" s="4" t="s">
        <v>64</v>
      </c>
      <c r="BD22" s="4"/>
    </row>
    <row r="23" spans="1:56">
      <c r="A23" s="3">
        <v>39</v>
      </c>
      <c r="B23" s="14">
        <v>12</v>
      </c>
      <c r="C23" s="16" t="s">
        <v>78</v>
      </c>
      <c r="D23" s="15" t="s">
        <v>79</v>
      </c>
      <c r="E23" s="11" t="s">
        <v>356</v>
      </c>
      <c r="F23" s="18" t="s">
        <v>80</v>
      </c>
      <c r="G23" s="16" t="s">
        <v>67</v>
      </c>
      <c r="H23" s="15" t="s">
        <v>68</v>
      </c>
      <c r="I23" s="12">
        <v>1</v>
      </c>
      <c r="J23" s="19">
        <v>0</v>
      </c>
      <c r="K23" s="20">
        <v>46</v>
      </c>
      <c r="L23" s="24">
        <v>861</v>
      </c>
      <c r="M23" s="22">
        <v>1796803.8</v>
      </c>
      <c r="N23" s="26">
        <v>2086.88</v>
      </c>
      <c r="O23" s="20">
        <v>57</v>
      </c>
      <c r="P23" s="26">
        <v>711032.71</v>
      </c>
      <c r="Q23" s="146">
        <v>15457.232826086956</v>
      </c>
      <c r="R23" s="27">
        <v>778532.71</v>
      </c>
      <c r="S23" s="139">
        <v>16924.624130434782</v>
      </c>
      <c r="T23" s="27">
        <v>470119.61</v>
      </c>
      <c r="U23" s="28">
        <v>10219.99152173913</v>
      </c>
      <c r="V23" s="13">
        <v>426603.5</v>
      </c>
      <c r="W23" s="13">
        <v>9273.9891304347821</v>
      </c>
      <c r="X23" s="13">
        <v>10405.41</v>
      </c>
      <c r="Y23" s="13">
        <v>226.20456521739129</v>
      </c>
      <c r="Z23" s="13">
        <v>33110.699999999997</v>
      </c>
      <c r="AA23" s="29">
        <v>719.79782608695643</v>
      </c>
      <c r="AB23" s="27">
        <v>98255.25</v>
      </c>
      <c r="AC23" s="22">
        <v>2135.983695652174</v>
      </c>
      <c r="AD23" s="27">
        <v>210157.84999999998</v>
      </c>
      <c r="AE23" s="28">
        <v>4568.6489130434775</v>
      </c>
      <c r="AF23" s="13">
        <v>21755.42</v>
      </c>
      <c r="AG23" s="13">
        <v>472.94391304347823</v>
      </c>
      <c r="AH23" s="13">
        <v>188402.43</v>
      </c>
      <c r="AI23" s="13">
        <v>4095.7049999999999</v>
      </c>
      <c r="AJ23" s="13">
        <v>0</v>
      </c>
      <c r="AK23" s="29">
        <v>0</v>
      </c>
      <c r="AL23" s="27">
        <v>0</v>
      </c>
      <c r="AM23" s="22">
        <v>0</v>
      </c>
      <c r="AN23" s="27">
        <v>-67500</v>
      </c>
      <c r="AO23" s="146">
        <v>-1467.391304347826</v>
      </c>
      <c r="AP23" s="27">
        <v>929693</v>
      </c>
      <c r="AQ23" s="28">
        <v>20210.717391304352</v>
      </c>
      <c r="AR23" s="13">
        <v>1024650</v>
      </c>
      <c r="AS23" s="13">
        <v>22275</v>
      </c>
      <c r="AT23" s="13">
        <v>-96749</v>
      </c>
      <c r="AU23" s="13">
        <v>-2103.2391304347825</v>
      </c>
      <c r="AV23" s="13">
        <v>-94957</v>
      </c>
      <c r="AW23" s="13">
        <v>-2064.282608695652</v>
      </c>
      <c r="AX23" s="13">
        <v>216868.29</v>
      </c>
      <c r="AY23" s="13">
        <v>4714.5280434782608</v>
      </c>
      <c r="AZ23" s="13">
        <v>218660.29</v>
      </c>
      <c r="BA23" s="29">
        <v>4753.4845652173917</v>
      </c>
      <c r="BB23" s="33">
        <v>2.9103830456733704E-11</v>
      </c>
      <c r="BC23" s="4" t="s">
        <v>57</v>
      </c>
      <c r="BD23" s="4"/>
    </row>
    <row r="24" spans="1:56">
      <c r="A24" s="3">
        <v>40</v>
      </c>
      <c r="B24" s="14">
        <v>13</v>
      </c>
      <c r="C24" s="16" t="s">
        <v>81</v>
      </c>
      <c r="D24" s="15" t="s">
        <v>82</v>
      </c>
      <c r="E24" s="11" t="s">
        <v>356</v>
      </c>
      <c r="F24" s="18" t="s">
        <v>57</v>
      </c>
      <c r="G24" s="16" t="s">
        <v>67</v>
      </c>
      <c r="H24" s="15" t="s">
        <v>68</v>
      </c>
      <c r="I24" s="12">
        <v>1</v>
      </c>
      <c r="J24" s="19">
        <v>0</v>
      </c>
      <c r="K24" s="20">
        <v>83</v>
      </c>
      <c r="L24" s="24">
        <v>1158</v>
      </c>
      <c r="M24" s="22">
        <v>2208129.2000000002</v>
      </c>
      <c r="N24" s="26">
        <v>1906.84</v>
      </c>
      <c r="O24" s="20">
        <v>65</v>
      </c>
      <c r="P24" s="26">
        <v>1403558.03</v>
      </c>
      <c r="Q24" s="146">
        <v>16910.337710843374</v>
      </c>
      <c r="R24" s="27">
        <v>1445628.8800000001</v>
      </c>
      <c r="S24" s="139">
        <v>17417.215421686749</v>
      </c>
      <c r="T24" s="27">
        <v>790039.38</v>
      </c>
      <c r="U24" s="28">
        <v>9518.5467469879513</v>
      </c>
      <c r="V24" s="13">
        <v>694621.14</v>
      </c>
      <c r="W24" s="13">
        <v>8368.929397590362</v>
      </c>
      <c r="X24" s="13">
        <v>38514.300000000003</v>
      </c>
      <c r="Y24" s="13">
        <v>464.02771084337354</v>
      </c>
      <c r="Z24" s="13">
        <v>56903.939999999995</v>
      </c>
      <c r="AA24" s="29">
        <v>685.58963855421678</v>
      </c>
      <c r="AB24" s="27">
        <v>134097.35</v>
      </c>
      <c r="AC24" s="22">
        <v>1615.6307228915664</v>
      </c>
      <c r="AD24" s="27">
        <v>520211.1</v>
      </c>
      <c r="AE24" s="28">
        <v>6267.6036144578311</v>
      </c>
      <c r="AF24" s="13">
        <v>188000</v>
      </c>
      <c r="AG24" s="13">
        <v>2265.0602409638554</v>
      </c>
      <c r="AH24" s="13">
        <v>310523.55</v>
      </c>
      <c r="AI24" s="13">
        <v>3741.2475903614454</v>
      </c>
      <c r="AJ24" s="13">
        <v>21687.55</v>
      </c>
      <c r="AK24" s="29">
        <v>261.29578313253012</v>
      </c>
      <c r="AL24" s="27">
        <v>1281.05</v>
      </c>
      <c r="AM24" s="22">
        <v>15.434337349397589</v>
      </c>
      <c r="AN24" s="27">
        <v>-42070.85</v>
      </c>
      <c r="AO24" s="146">
        <v>-506.87771084337345</v>
      </c>
      <c r="AP24" s="27">
        <v>1530629.2</v>
      </c>
      <c r="AQ24" s="28">
        <v>18441.315662650602</v>
      </c>
      <c r="AR24" s="13">
        <v>1437448.2</v>
      </c>
      <c r="AS24" s="13">
        <v>17318.653012048191</v>
      </c>
      <c r="AT24" s="13">
        <v>123061</v>
      </c>
      <c r="AU24" s="13">
        <v>1482.6626506024097</v>
      </c>
      <c r="AV24" s="13">
        <v>93181</v>
      </c>
      <c r="AW24" s="13">
        <v>1122.6626506024095</v>
      </c>
      <c r="AX24" s="13">
        <v>156951.17000000001</v>
      </c>
      <c r="AY24" s="13">
        <v>1890.9779518072291</v>
      </c>
      <c r="AZ24" s="13">
        <v>127071.17</v>
      </c>
      <c r="BA24" s="29">
        <v>1530.9779518072289</v>
      </c>
      <c r="BB24" s="33">
        <v>-8.7311491370201111E-11</v>
      </c>
      <c r="BC24" s="4" t="s">
        <v>57</v>
      </c>
      <c r="BD24" s="4"/>
    </row>
    <row r="25" spans="1:56">
      <c r="A25" s="3">
        <v>41</v>
      </c>
      <c r="B25" s="14">
        <v>15</v>
      </c>
      <c r="C25" s="16" t="s">
        <v>83</v>
      </c>
      <c r="D25" s="15" t="s">
        <v>84</v>
      </c>
      <c r="E25" s="11" t="s">
        <v>356</v>
      </c>
      <c r="F25" s="18" t="s">
        <v>57</v>
      </c>
      <c r="G25" s="16" t="s">
        <v>58</v>
      </c>
      <c r="H25" s="15" t="s">
        <v>59</v>
      </c>
      <c r="I25" s="12">
        <v>3</v>
      </c>
      <c r="J25" s="19">
        <v>0</v>
      </c>
      <c r="K25" s="20">
        <v>340.5</v>
      </c>
      <c r="L25" s="24">
        <v>2741</v>
      </c>
      <c r="M25" s="22">
        <v>4398892.4000000004</v>
      </c>
      <c r="N25" s="26">
        <v>1604.84</v>
      </c>
      <c r="O25" s="20">
        <v>100</v>
      </c>
      <c r="P25" s="26">
        <v>5389176.3600000003</v>
      </c>
      <c r="Q25" s="146">
        <v>15827.243348017622</v>
      </c>
      <c r="R25" s="27">
        <v>5529113.3500000006</v>
      </c>
      <c r="S25" s="139">
        <v>16238.218355359766</v>
      </c>
      <c r="T25" s="27">
        <v>3633690.4200000004</v>
      </c>
      <c r="U25" s="28">
        <v>10671.631189427313</v>
      </c>
      <c r="V25" s="13">
        <v>3291404.7</v>
      </c>
      <c r="W25" s="13">
        <v>9666.3867841409701</v>
      </c>
      <c r="X25" s="13">
        <v>135282.77000000002</v>
      </c>
      <c r="Y25" s="13">
        <v>397.30622613803234</v>
      </c>
      <c r="Z25" s="13">
        <v>207002.95</v>
      </c>
      <c r="AA25" s="29">
        <v>607.93817914831129</v>
      </c>
      <c r="AB25" s="27">
        <v>511651.85</v>
      </c>
      <c r="AC25" s="22">
        <v>1502.6486049926577</v>
      </c>
      <c r="AD25" s="27">
        <v>1349360.34</v>
      </c>
      <c r="AE25" s="28">
        <v>3962.8791189427316</v>
      </c>
      <c r="AF25" s="13">
        <v>405087.4</v>
      </c>
      <c r="AG25" s="13">
        <v>1189.6839941262849</v>
      </c>
      <c r="AH25" s="13">
        <v>903479.34</v>
      </c>
      <c r="AI25" s="13">
        <v>2653.3901321585904</v>
      </c>
      <c r="AJ25" s="13">
        <v>40793.599999999999</v>
      </c>
      <c r="AK25" s="29">
        <v>119.80499265785609</v>
      </c>
      <c r="AL25" s="27">
        <v>34410.74</v>
      </c>
      <c r="AM25" s="22">
        <v>101.05944199706313</v>
      </c>
      <c r="AN25" s="27">
        <v>-139936.99</v>
      </c>
      <c r="AO25" s="146">
        <v>-410.9750073421439</v>
      </c>
      <c r="AP25" s="27">
        <v>5690094.7800000003</v>
      </c>
      <c r="AQ25" s="28">
        <v>16710.997885462555</v>
      </c>
      <c r="AR25" s="13">
        <v>4402384.78</v>
      </c>
      <c r="AS25" s="13">
        <v>12929.177033773864</v>
      </c>
      <c r="AT25" s="13">
        <v>1421589</v>
      </c>
      <c r="AU25" s="13">
        <v>4175.0044052863432</v>
      </c>
      <c r="AV25" s="13">
        <v>1287710</v>
      </c>
      <c r="AW25" s="13">
        <v>3781.820851688693</v>
      </c>
      <c r="AX25" s="13">
        <v>434797.42</v>
      </c>
      <c r="AY25" s="13">
        <v>1276.9380910425843</v>
      </c>
      <c r="AZ25" s="13">
        <v>300918.42</v>
      </c>
      <c r="BA25" s="29">
        <v>883.75453744493404</v>
      </c>
      <c r="BB25" s="33">
        <v>-5.8207660913467407E-11</v>
      </c>
      <c r="BC25" s="4" t="s">
        <v>64</v>
      </c>
      <c r="BD25" s="4"/>
    </row>
    <row r="26" spans="1:56">
      <c r="A26" s="3">
        <v>215</v>
      </c>
      <c r="B26" s="14">
        <v>16</v>
      </c>
      <c r="C26" s="16" t="s">
        <v>85</v>
      </c>
      <c r="D26" s="15" t="s">
        <v>86</v>
      </c>
      <c r="E26" s="11" t="s">
        <v>356</v>
      </c>
      <c r="F26" s="18" t="s">
        <v>57</v>
      </c>
      <c r="G26" s="16" t="s">
        <v>58</v>
      </c>
      <c r="H26" s="15" t="s">
        <v>59</v>
      </c>
      <c r="I26" s="12">
        <v>3</v>
      </c>
      <c r="J26" s="19">
        <v>0</v>
      </c>
      <c r="K26" s="20">
        <v>1219</v>
      </c>
      <c r="L26" s="24">
        <v>10134</v>
      </c>
      <c r="M26" s="22">
        <v>17563547.25</v>
      </c>
      <c r="N26" s="26">
        <v>1733.13</v>
      </c>
      <c r="O26" s="20">
        <v>93</v>
      </c>
      <c r="P26" s="26">
        <v>19429503.010000002</v>
      </c>
      <c r="Q26" s="146">
        <v>15938.886800656277</v>
      </c>
      <c r="R26" s="27">
        <v>19795086.640000001</v>
      </c>
      <c r="S26" s="139">
        <v>16238.791337161609</v>
      </c>
      <c r="T26" s="27">
        <v>14037518.619999999</v>
      </c>
      <c r="U26" s="28">
        <v>11515.601821164888</v>
      </c>
      <c r="V26" s="13">
        <v>12767472.449999999</v>
      </c>
      <c r="W26" s="13">
        <v>10473.726374077112</v>
      </c>
      <c r="X26" s="13">
        <v>509765.64999999997</v>
      </c>
      <c r="Y26" s="13">
        <v>418.18347005742407</v>
      </c>
      <c r="Z26" s="13">
        <v>760280.52</v>
      </c>
      <c r="AA26" s="29">
        <v>623.69197703035275</v>
      </c>
      <c r="AB26" s="27">
        <v>1668624.65</v>
      </c>
      <c r="AC26" s="22">
        <v>1368.8471287940934</v>
      </c>
      <c r="AD26" s="27">
        <v>3712920.35</v>
      </c>
      <c r="AE26" s="28">
        <v>3045.8739540607057</v>
      </c>
      <c r="AF26" s="13">
        <v>1228389.6000000001</v>
      </c>
      <c r="AG26" s="13">
        <v>1007.7027071369976</v>
      </c>
      <c r="AH26" s="13">
        <v>2279747.9300000002</v>
      </c>
      <c r="AI26" s="13">
        <v>1870.1787776866286</v>
      </c>
      <c r="AJ26" s="13">
        <v>204782.82</v>
      </c>
      <c r="AK26" s="29">
        <v>167.99246923707958</v>
      </c>
      <c r="AL26" s="27">
        <v>376023.01999999996</v>
      </c>
      <c r="AM26" s="22">
        <v>308.46843314191955</v>
      </c>
      <c r="AN26" s="27">
        <v>-365583.63</v>
      </c>
      <c r="AO26" s="146">
        <v>-299.90453650533226</v>
      </c>
      <c r="AP26" s="27">
        <v>19267930.25</v>
      </c>
      <c r="AQ26" s="28">
        <v>15806.341468416736</v>
      </c>
      <c r="AR26" s="13">
        <v>16329606.25</v>
      </c>
      <c r="AS26" s="13">
        <v>13395.903404429861</v>
      </c>
      <c r="AT26" s="13">
        <v>2938324</v>
      </c>
      <c r="AU26" s="13">
        <v>2410.4380639868746</v>
      </c>
      <c r="AV26" s="13">
        <v>2938324</v>
      </c>
      <c r="AW26" s="13">
        <v>2410.4380639868746</v>
      </c>
      <c r="AX26" s="13">
        <v>-161572.76</v>
      </c>
      <c r="AY26" s="13">
        <v>-132.54533223954061</v>
      </c>
      <c r="AZ26" s="13">
        <v>-161572.76</v>
      </c>
      <c r="BA26" s="29">
        <v>-132.54533223954058</v>
      </c>
      <c r="BB26" s="33">
        <v>-1.6298145055770874E-9</v>
      </c>
      <c r="BC26" s="4" t="s">
        <v>57</v>
      </c>
      <c r="BD26" s="4"/>
    </row>
    <row r="27" spans="1:56">
      <c r="A27" s="3">
        <v>45</v>
      </c>
      <c r="B27" s="14">
        <v>17</v>
      </c>
      <c r="C27" s="16" t="s">
        <v>87</v>
      </c>
      <c r="D27" s="15" t="s">
        <v>88</v>
      </c>
      <c r="E27" s="11" t="s">
        <v>356</v>
      </c>
      <c r="F27" s="18" t="s">
        <v>57</v>
      </c>
      <c r="G27" s="16" t="s">
        <v>67</v>
      </c>
      <c r="H27" s="15" t="s">
        <v>68</v>
      </c>
      <c r="I27" s="12">
        <v>1</v>
      </c>
      <c r="J27" s="19">
        <v>0</v>
      </c>
      <c r="K27" s="20">
        <v>159.5</v>
      </c>
      <c r="L27" s="24">
        <v>2117</v>
      </c>
      <c r="M27" s="22">
        <v>9302290.9000000004</v>
      </c>
      <c r="N27" s="26">
        <v>4394.09</v>
      </c>
      <c r="O27" s="20">
        <v>35</v>
      </c>
      <c r="P27" s="26">
        <v>2480463.48</v>
      </c>
      <c r="Q27" s="146">
        <v>15551.495172413794</v>
      </c>
      <c r="R27" s="27">
        <v>2908766.9</v>
      </c>
      <c r="S27" s="139">
        <v>18236.783072100312</v>
      </c>
      <c r="T27" s="27">
        <v>1823290.9500000002</v>
      </c>
      <c r="U27" s="28">
        <v>11431.291222570535</v>
      </c>
      <c r="V27" s="13">
        <v>1622217.7000000002</v>
      </c>
      <c r="W27" s="13">
        <v>10170.643887147336</v>
      </c>
      <c r="X27" s="13">
        <v>85302.2</v>
      </c>
      <c r="Y27" s="13">
        <v>534.81003134796231</v>
      </c>
      <c r="Z27" s="13">
        <v>115771.04999999999</v>
      </c>
      <c r="AA27" s="29">
        <v>725.83730407523501</v>
      </c>
      <c r="AB27" s="27">
        <v>308596.32</v>
      </c>
      <c r="AC27" s="22">
        <v>1934.7731661442006</v>
      </c>
      <c r="AD27" s="27">
        <v>754542.90999999992</v>
      </c>
      <c r="AE27" s="28">
        <v>4730.6765517241374</v>
      </c>
      <c r="AF27" s="13">
        <v>233906.96</v>
      </c>
      <c r="AG27" s="13">
        <v>1466.5013166144199</v>
      </c>
      <c r="AH27" s="13">
        <v>513880.75</v>
      </c>
      <c r="AI27" s="13">
        <v>3221.8228840125394</v>
      </c>
      <c r="AJ27" s="13">
        <v>6755.2</v>
      </c>
      <c r="AK27" s="29">
        <v>42.352351097178683</v>
      </c>
      <c r="AL27" s="27">
        <v>22336.720000000001</v>
      </c>
      <c r="AM27" s="22">
        <v>140.04213166144203</v>
      </c>
      <c r="AN27" s="27">
        <v>-428303.42000000004</v>
      </c>
      <c r="AO27" s="146">
        <v>-2685.2878996865206</v>
      </c>
      <c r="AP27" s="27">
        <v>2153267.48</v>
      </c>
      <c r="AQ27" s="28">
        <v>13500.109592476489</v>
      </c>
      <c r="AR27" s="13">
        <v>3276362.48</v>
      </c>
      <c r="AS27" s="13">
        <v>20541.457554858935</v>
      </c>
      <c r="AT27" s="13">
        <v>-1146189</v>
      </c>
      <c r="AU27" s="13">
        <v>-7186.1379310344828</v>
      </c>
      <c r="AV27" s="13">
        <v>-1123095</v>
      </c>
      <c r="AW27" s="13">
        <v>-7041.3479623824451</v>
      </c>
      <c r="AX27" s="13">
        <v>-350290</v>
      </c>
      <c r="AY27" s="13">
        <v>-2196.1755485893418</v>
      </c>
      <c r="AZ27" s="13">
        <v>-327196</v>
      </c>
      <c r="BA27" s="29">
        <v>-2051.3855799373041</v>
      </c>
      <c r="BB27" s="33">
        <v>0</v>
      </c>
      <c r="BC27" s="4" t="s">
        <v>57</v>
      </c>
      <c r="BD27" s="4"/>
    </row>
    <row r="28" spans="1:56">
      <c r="A28" s="3">
        <v>46</v>
      </c>
      <c r="B28" s="14">
        <v>18</v>
      </c>
      <c r="C28" s="16" t="s">
        <v>89</v>
      </c>
      <c r="D28" s="15" t="s">
        <v>90</v>
      </c>
      <c r="E28" s="11" t="s">
        <v>356</v>
      </c>
      <c r="F28" s="18" t="s">
        <v>57</v>
      </c>
      <c r="G28" s="16" t="s">
        <v>67</v>
      </c>
      <c r="H28" s="15" t="s">
        <v>68</v>
      </c>
      <c r="I28" s="12">
        <v>1</v>
      </c>
      <c r="J28" s="19">
        <v>0</v>
      </c>
      <c r="K28" s="20">
        <v>72</v>
      </c>
      <c r="L28" s="24">
        <v>682</v>
      </c>
      <c r="M28" s="22">
        <v>982373.15</v>
      </c>
      <c r="N28" s="26">
        <v>1440.42</v>
      </c>
      <c r="O28" s="20">
        <v>62</v>
      </c>
      <c r="P28" s="26">
        <v>988664.4</v>
      </c>
      <c r="Q28" s="146">
        <v>13731.45</v>
      </c>
      <c r="R28" s="27">
        <v>999001.9</v>
      </c>
      <c r="S28" s="139">
        <v>13875.026388888889</v>
      </c>
      <c r="T28" s="27">
        <v>691698</v>
      </c>
      <c r="U28" s="28">
        <v>9606.9166666666661</v>
      </c>
      <c r="V28" s="13">
        <v>629495</v>
      </c>
      <c r="W28" s="13">
        <v>8742.9861111111113</v>
      </c>
      <c r="X28" s="13">
        <v>37016.5</v>
      </c>
      <c r="Y28" s="13">
        <v>514.11805555555554</v>
      </c>
      <c r="Z28" s="13">
        <v>25186.5</v>
      </c>
      <c r="AA28" s="29">
        <v>349.8125</v>
      </c>
      <c r="AB28" s="27">
        <v>132917.06</v>
      </c>
      <c r="AC28" s="22">
        <v>1846.0702777777778</v>
      </c>
      <c r="AD28" s="27">
        <v>172231.68999999997</v>
      </c>
      <c r="AE28" s="28">
        <v>2392.1068055555552</v>
      </c>
      <c r="AF28" s="13">
        <v>80185.649999999994</v>
      </c>
      <c r="AG28" s="13">
        <v>1113.6895833333333</v>
      </c>
      <c r="AH28" s="13">
        <v>90429.39</v>
      </c>
      <c r="AI28" s="13">
        <v>1255.9637499999999</v>
      </c>
      <c r="AJ28" s="13">
        <v>1616.65</v>
      </c>
      <c r="AK28" s="29">
        <v>22.453472222222224</v>
      </c>
      <c r="AL28" s="27">
        <v>2155.15</v>
      </c>
      <c r="AM28" s="22">
        <v>29.932638888888889</v>
      </c>
      <c r="AN28" s="27">
        <v>-10337.5</v>
      </c>
      <c r="AO28" s="146">
        <v>-143.57638888888889</v>
      </c>
      <c r="AP28" s="27">
        <v>1013370.95</v>
      </c>
      <c r="AQ28" s="28">
        <v>14074.59652777778</v>
      </c>
      <c r="AR28" s="13">
        <v>608262.94999999995</v>
      </c>
      <c r="AS28" s="13">
        <v>8448.0965277777777</v>
      </c>
      <c r="AT28" s="13">
        <v>422987</v>
      </c>
      <c r="AU28" s="13">
        <v>5874.8194444444443</v>
      </c>
      <c r="AV28" s="13">
        <v>405108</v>
      </c>
      <c r="AW28" s="13">
        <v>5626.5</v>
      </c>
      <c r="AX28" s="13">
        <v>42585.55</v>
      </c>
      <c r="AY28" s="13">
        <v>591.46597222222226</v>
      </c>
      <c r="AZ28" s="13">
        <v>24706.55</v>
      </c>
      <c r="BA28" s="29">
        <v>343.14652777777775</v>
      </c>
      <c r="BB28" s="33">
        <v>-7.2759576141834259E-11</v>
      </c>
      <c r="BC28" s="4" t="s">
        <v>64</v>
      </c>
      <c r="BD28" s="4"/>
    </row>
    <row r="29" spans="1:56">
      <c r="A29" s="3">
        <v>212</v>
      </c>
      <c r="B29" s="14">
        <v>20</v>
      </c>
      <c r="C29" s="16" t="s">
        <v>91</v>
      </c>
      <c r="D29" s="15" t="s">
        <v>92</v>
      </c>
      <c r="E29" s="11" t="s">
        <v>356</v>
      </c>
      <c r="F29" s="18" t="s">
        <v>57</v>
      </c>
      <c r="G29" s="16" t="s">
        <v>58</v>
      </c>
      <c r="H29" s="15" t="s">
        <v>59</v>
      </c>
      <c r="I29" s="12">
        <v>3</v>
      </c>
      <c r="J29" s="19">
        <v>0</v>
      </c>
      <c r="K29" s="20">
        <v>411.5</v>
      </c>
      <c r="L29" s="24">
        <v>3514</v>
      </c>
      <c r="M29" s="22">
        <v>5415969.9800000004</v>
      </c>
      <c r="N29" s="26">
        <v>1541.25</v>
      </c>
      <c r="O29" s="20">
        <v>104</v>
      </c>
      <c r="P29" s="26">
        <v>7894987.3799999999</v>
      </c>
      <c r="Q29" s="146">
        <v>19185.874556500607</v>
      </c>
      <c r="R29" s="27">
        <v>8076408.0300000003</v>
      </c>
      <c r="S29" s="139">
        <v>19626.750984204133</v>
      </c>
      <c r="T29" s="27">
        <v>5273478.8400000008</v>
      </c>
      <c r="U29" s="28">
        <v>12815.258420413125</v>
      </c>
      <c r="V29" s="13">
        <v>4634330.0500000007</v>
      </c>
      <c r="W29" s="13">
        <v>11262.041433778859</v>
      </c>
      <c r="X29" s="13">
        <v>221846.45</v>
      </c>
      <c r="Y29" s="13">
        <v>539.11652490887002</v>
      </c>
      <c r="Z29" s="13">
        <v>417302.33999999997</v>
      </c>
      <c r="AA29" s="29">
        <v>1014.1004617253948</v>
      </c>
      <c r="AB29" s="27">
        <v>695016.01</v>
      </c>
      <c r="AC29" s="22">
        <v>1688.9817982989064</v>
      </c>
      <c r="AD29" s="27">
        <v>2066661.15</v>
      </c>
      <c r="AE29" s="28">
        <v>5022.2628189550423</v>
      </c>
      <c r="AF29" s="13">
        <v>969370.25</v>
      </c>
      <c r="AG29" s="13">
        <v>2355.6992709599026</v>
      </c>
      <c r="AH29" s="13">
        <v>1016534.75</v>
      </c>
      <c r="AI29" s="13">
        <v>2470.3153098420412</v>
      </c>
      <c r="AJ29" s="13">
        <v>80756.149999999994</v>
      </c>
      <c r="AK29" s="29">
        <v>196.24823815309841</v>
      </c>
      <c r="AL29" s="27">
        <v>41252.03</v>
      </c>
      <c r="AM29" s="22">
        <v>100.24794653705953</v>
      </c>
      <c r="AN29" s="27">
        <v>-181420.65</v>
      </c>
      <c r="AO29" s="146">
        <v>-440.87642770352369</v>
      </c>
      <c r="AP29" s="27">
        <v>7914722.21</v>
      </c>
      <c r="AQ29" s="28">
        <v>19233.832831105712</v>
      </c>
      <c r="AR29" s="13">
        <v>5621115.21</v>
      </c>
      <c r="AS29" s="13">
        <v>13660.061263669502</v>
      </c>
      <c r="AT29" s="13">
        <v>2319887</v>
      </c>
      <c r="AU29" s="13">
        <v>5637.6354799513974</v>
      </c>
      <c r="AV29" s="13">
        <v>2293607</v>
      </c>
      <c r="AW29" s="13">
        <v>5573.771567436208</v>
      </c>
      <c r="AX29" s="13">
        <v>46014.83</v>
      </c>
      <c r="AY29" s="13">
        <v>111.82218712029162</v>
      </c>
      <c r="AZ29" s="13">
        <v>19734.830000000002</v>
      </c>
      <c r="BA29" s="29">
        <v>47.958274605103284</v>
      </c>
      <c r="BB29" s="33">
        <v>7.2759576141834259E-11</v>
      </c>
      <c r="BC29" s="4" t="s">
        <v>64</v>
      </c>
      <c r="BD29" s="4"/>
    </row>
    <row r="30" spans="1:56">
      <c r="A30" s="3">
        <v>49</v>
      </c>
      <c r="B30" s="14">
        <v>21</v>
      </c>
      <c r="C30" s="16" t="s">
        <v>93</v>
      </c>
      <c r="D30" s="15" t="s">
        <v>94</v>
      </c>
      <c r="E30" s="11" t="s">
        <v>356</v>
      </c>
      <c r="F30" s="18" t="s">
        <v>57</v>
      </c>
      <c r="G30" s="16" t="s">
        <v>67</v>
      </c>
      <c r="H30" s="15" t="s">
        <v>68</v>
      </c>
      <c r="I30" s="12">
        <v>1</v>
      </c>
      <c r="J30" s="19">
        <v>0</v>
      </c>
      <c r="K30" s="20">
        <v>83</v>
      </c>
      <c r="L30" s="24">
        <v>1064</v>
      </c>
      <c r="M30" s="22">
        <v>2772525.5</v>
      </c>
      <c r="N30" s="26">
        <v>2605.75</v>
      </c>
      <c r="O30" s="20">
        <v>51</v>
      </c>
      <c r="P30" s="26">
        <v>1439303.76</v>
      </c>
      <c r="Q30" s="146">
        <v>17341.009156626507</v>
      </c>
      <c r="R30" s="27">
        <v>1461704.61</v>
      </c>
      <c r="S30" s="139">
        <v>17610.898915662652</v>
      </c>
      <c r="T30" s="27">
        <v>955266.73</v>
      </c>
      <c r="U30" s="28">
        <v>11509.237710843374</v>
      </c>
      <c r="V30" s="13">
        <v>874798.54999999993</v>
      </c>
      <c r="W30" s="13">
        <v>10539.74156626506</v>
      </c>
      <c r="X30" s="13">
        <v>29531.78</v>
      </c>
      <c r="Y30" s="13">
        <v>355.80457831325299</v>
      </c>
      <c r="Z30" s="13">
        <v>50936.4</v>
      </c>
      <c r="AA30" s="29">
        <v>613.69156626506026</v>
      </c>
      <c r="AB30" s="27">
        <v>169310.55000000002</v>
      </c>
      <c r="AC30" s="22">
        <v>2039.8861445783134</v>
      </c>
      <c r="AD30" s="27">
        <v>328425.15000000002</v>
      </c>
      <c r="AE30" s="28">
        <v>3956.9295180722893</v>
      </c>
      <c r="AF30" s="13">
        <v>68000</v>
      </c>
      <c r="AG30" s="13">
        <v>819.27710843373495</v>
      </c>
      <c r="AH30" s="13">
        <v>238018.15</v>
      </c>
      <c r="AI30" s="13">
        <v>2867.6885542168675</v>
      </c>
      <c r="AJ30" s="13">
        <v>22407</v>
      </c>
      <c r="AK30" s="29">
        <v>269.96385542168673</v>
      </c>
      <c r="AL30" s="27">
        <v>8702.18</v>
      </c>
      <c r="AM30" s="22">
        <v>104.8455421686747</v>
      </c>
      <c r="AN30" s="27">
        <v>-22400.850000000002</v>
      </c>
      <c r="AO30" s="146">
        <v>-269.8897590361446</v>
      </c>
      <c r="AP30" s="27">
        <v>1292220.95</v>
      </c>
      <c r="AQ30" s="28">
        <v>15568.927108433736</v>
      </c>
      <c r="AR30" s="13">
        <v>1413548.95</v>
      </c>
      <c r="AS30" s="13">
        <v>17030.710240963854</v>
      </c>
      <c r="AT30" s="13">
        <v>-4145</v>
      </c>
      <c r="AU30" s="13">
        <v>-49.939759036144579</v>
      </c>
      <c r="AV30" s="13">
        <v>-121328</v>
      </c>
      <c r="AW30" s="13">
        <v>-1461.7831325301204</v>
      </c>
      <c r="AX30" s="13">
        <v>-29899.81</v>
      </c>
      <c r="AY30" s="13">
        <v>-360.23867469879519</v>
      </c>
      <c r="AZ30" s="13">
        <v>-147082.81</v>
      </c>
      <c r="BA30" s="29">
        <v>-1772.082048192771</v>
      </c>
      <c r="BB30" s="33">
        <v>-5.4569682106375694E-11</v>
      </c>
      <c r="BC30" s="4" t="s">
        <v>57</v>
      </c>
      <c r="BD30" s="4"/>
    </row>
    <row r="31" spans="1:56">
      <c r="A31" s="3">
        <v>227</v>
      </c>
      <c r="B31" s="14">
        <v>227</v>
      </c>
      <c r="C31" s="16" t="s">
        <v>358</v>
      </c>
      <c r="D31" s="15" t="s">
        <v>359</v>
      </c>
      <c r="E31" s="11" t="s">
        <v>356</v>
      </c>
      <c r="F31" s="18" t="s">
        <v>57</v>
      </c>
      <c r="G31" s="16" t="s">
        <v>67</v>
      </c>
      <c r="H31" s="15" t="s">
        <v>68</v>
      </c>
      <c r="I31" s="12">
        <v>1</v>
      </c>
      <c r="J31" s="19">
        <v>0</v>
      </c>
      <c r="K31" s="20">
        <v>155.5</v>
      </c>
      <c r="L31" s="24">
        <v>1648</v>
      </c>
      <c r="M31" s="22">
        <v>2830486.75</v>
      </c>
      <c r="N31" s="26">
        <v>1717.52</v>
      </c>
      <c r="O31" s="20">
        <v>57</v>
      </c>
      <c r="P31" s="26">
        <v>2303071.1000000006</v>
      </c>
      <c r="Q31" s="146">
        <v>14810.746623794215</v>
      </c>
      <c r="R31" s="27">
        <v>2404350.5000000005</v>
      </c>
      <c r="S31" s="139">
        <v>15462.061093247592</v>
      </c>
      <c r="T31" s="27">
        <v>1466232.4000000004</v>
      </c>
      <c r="U31" s="28">
        <v>9429.1472668810311</v>
      </c>
      <c r="V31" s="13">
        <v>1309665.2000000002</v>
      </c>
      <c r="W31" s="13">
        <v>8422.2842443729915</v>
      </c>
      <c r="X31" s="13">
        <v>54468.6</v>
      </c>
      <c r="Y31" s="13">
        <v>350.28038585209003</v>
      </c>
      <c r="Z31" s="13">
        <v>102098.59999999999</v>
      </c>
      <c r="AA31" s="29">
        <v>656.58263665594848</v>
      </c>
      <c r="AB31" s="27">
        <v>143075.4</v>
      </c>
      <c r="AC31" s="22">
        <v>920.09903536977492</v>
      </c>
      <c r="AD31" s="27">
        <v>789168.35</v>
      </c>
      <c r="AE31" s="28">
        <v>5075.0376205787779</v>
      </c>
      <c r="AF31" s="13">
        <v>545000</v>
      </c>
      <c r="AG31" s="13">
        <v>3504.8231511254021</v>
      </c>
      <c r="AH31" s="13">
        <v>244168.35</v>
      </c>
      <c r="AI31" s="13">
        <v>1570.2144694533763</v>
      </c>
      <c r="AJ31" s="13">
        <v>0</v>
      </c>
      <c r="AK31" s="29">
        <v>0</v>
      </c>
      <c r="AL31" s="27">
        <v>5874.35</v>
      </c>
      <c r="AM31" s="22">
        <v>37.777170418006435</v>
      </c>
      <c r="AN31" s="27">
        <v>-101279.4</v>
      </c>
      <c r="AO31" s="146">
        <v>-651.3144694533762</v>
      </c>
      <c r="AP31" s="27">
        <v>2119690.13</v>
      </c>
      <c r="AQ31" s="28">
        <v>13631.447781350484</v>
      </c>
      <c r="AR31" s="13">
        <v>1611211.13</v>
      </c>
      <c r="AS31" s="13">
        <v>10361.486366559484</v>
      </c>
      <c r="AT31" s="13">
        <v>692035</v>
      </c>
      <c r="AU31" s="13">
        <v>4450.3858520900321</v>
      </c>
      <c r="AV31" s="13">
        <v>508479</v>
      </c>
      <c r="AW31" s="13">
        <v>3269.9614147909965</v>
      </c>
      <c r="AX31" s="13">
        <v>175.03</v>
      </c>
      <c r="AY31" s="13">
        <v>1.1255948553054662</v>
      </c>
      <c r="AZ31" s="13">
        <v>-183380.97</v>
      </c>
      <c r="BA31" s="29">
        <v>-1179.2988424437299</v>
      </c>
      <c r="BB31" s="33">
        <v>-6.7055339059152175E-10</v>
      </c>
      <c r="BC31" s="4" t="s">
        <v>64</v>
      </c>
      <c r="BD31" s="4"/>
    </row>
    <row r="32" spans="1:56">
      <c r="A32" s="3">
        <v>52</v>
      </c>
      <c r="B32" s="14">
        <v>24</v>
      </c>
      <c r="C32" s="16" t="s">
        <v>95</v>
      </c>
      <c r="D32" s="15" t="s">
        <v>96</v>
      </c>
      <c r="E32" s="11" t="s">
        <v>356</v>
      </c>
      <c r="F32" s="18" t="s">
        <v>57</v>
      </c>
      <c r="G32" s="16" t="s">
        <v>62</v>
      </c>
      <c r="H32" s="15" t="s">
        <v>63</v>
      </c>
      <c r="I32" s="12">
        <v>2</v>
      </c>
      <c r="J32" s="19">
        <v>0</v>
      </c>
      <c r="K32" s="20">
        <v>121</v>
      </c>
      <c r="L32" s="24">
        <v>3456</v>
      </c>
      <c r="M32" s="22">
        <v>6880951</v>
      </c>
      <c r="N32" s="26">
        <v>1991.01</v>
      </c>
      <c r="O32" s="20">
        <v>35</v>
      </c>
      <c r="P32" s="26">
        <v>2441545.42</v>
      </c>
      <c r="Q32" s="146">
        <v>20178.06132231405</v>
      </c>
      <c r="R32" s="27">
        <v>2514569.86</v>
      </c>
      <c r="S32" s="139">
        <v>20781.569090909088</v>
      </c>
      <c r="T32" s="27">
        <v>1805049</v>
      </c>
      <c r="U32" s="28">
        <v>14917.760330578512</v>
      </c>
      <c r="V32" s="13">
        <v>1602832.5</v>
      </c>
      <c r="W32" s="13">
        <v>13246.549586776859</v>
      </c>
      <c r="X32" s="13">
        <v>89360.02</v>
      </c>
      <c r="Y32" s="13">
        <v>738.51256198347107</v>
      </c>
      <c r="Z32" s="13">
        <v>112856.48</v>
      </c>
      <c r="AA32" s="29">
        <v>932.69818181818175</v>
      </c>
      <c r="AB32" s="27">
        <v>170555.7</v>
      </c>
      <c r="AC32" s="22">
        <v>1409.5512396694216</v>
      </c>
      <c r="AD32" s="27">
        <v>518747.4</v>
      </c>
      <c r="AE32" s="28">
        <v>4287.1685950413221</v>
      </c>
      <c r="AF32" s="13">
        <v>216721.4</v>
      </c>
      <c r="AG32" s="13">
        <v>1791.0859504132231</v>
      </c>
      <c r="AH32" s="13">
        <v>302026</v>
      </c>
      <c r="AI32" s="13">
        <v>2496.0826446280994</v>
      </c>
      <c r="AJ32" s="13">
        <v>0</v>
      </c>
      <c r="AK32" s="29">
        <v>0</v>
      </c>
      <c r="AL32" s="27">
        <v>20217.759999999998</v>
      </c>
      <c r="AM32" s="22">
        <v>167.0889256198347</v>
      </c>
      <c r="AN32" s="27">
        <v>-73024.44</v>
      </c>
      <c r="AO32" s="146">
        <v>-603.5077685950414</v>
      </c>
      <c r="AP32" s="27">
        <v>2433798.5</v>
      </c>
      <c r="AQ32" s="28">
        <v>20114.037190082647</v>
      </c>
      <c r="AR32" s="13">
        <v>2425698.5</v>
      </c>
      <c r="AS32" s="13">
        <v>20047.095041322315</v>
      </c>
      <c r="AT32" s="13">
        <v>16059</v>
      </c>
      <c r="AU32" s="13">
        <v>132.71900826446281</v>
      </c>
      <c r="AV32" s="13">
        <v>8100</v>
      </c>
      <c r="AW32" s="13">
        <v>66.942148760330582</v>
      </c>
      <c r="AX32" s="13">
        <v>212.08</v>
      </c>
      <c r="AY32" s="13">
        <v>1.7527272727272729</v>
      </c>
      <c r="AZ32" s="13">
        <v>-7746.92</v>
      </c>
      <c r="BA32" s="29">
        <v>-64.024132231404963</v>
      </c>
      <c r="BB32" s="33">
        <v>7.4493300417088903E-11</v>
      </c>
      <c r="BC32" s="4" t="s">
        <v>64</v>
      </c>
      <c r="BD32" s="4"/>
    </row>
    <row r="33" spans="1:56">
      <c r="A33" s="3">
        <v>18</v>
      </c>
      <c r="B33" s="14">
        <v>25</v>
      </c>
      <c r="C33" s="16" t="s">
        <v>97</v>
      </c>
      <c r="D33" s="15" t="s">
        <v>98</v>
      </c>
      <c r="E33" s="11" t="s">
        <v>356</v>
      </c>
      <c r="F33" s="18" t="s">
        <v>57</v>
      </c>
      <c r="G33" s="16" t="s">
        <v>58</v>
      </c>
      <c r="H33" s="15" t="s">
        <v>59</v>
      </c>
      <c r="I33" s="12">
        <v>3</v>
      </c>
      <c r="J33" s="19">
        <v>0</v>
      </c>
      <c r="K33" s="20">
        <v>566.5</v>
      </c>
      <c r="L33" s="24">
        <v>4473</v>
      </c>
      <c r="M33" s="22">
        <v>7742682.0999999996</v>
      </c>
      <c r="N33" s="26">
        <v>1730.98</v>
      </c>
      <c r="O33" s="20">
        <v>100</v>
      </c>
      <c r="P33" s="26">
        <v>9568065.6399999987</v>
      </c>
      <c r="Q33" s="146">
        <v>16889.789302736095</v>
      </c>
      <c r="R33" s="27">
        <v>9782153.6899999995</v>
      </c>
      <c r="S33" s="139">
        <v>17267.702894969108</v>
      </c>
      <c r="T33" s="27">
        <v>6468019.54</v>
      </c>
      <c r="U33" s="28">
        <v>11417.510220653134</v>
      </c>
      <c r="V33" s="13">
        <v>5791604.8499999996</v>
      </c>
      <c r="W33" s="13">
        <v>10223.486054721976</v>
      </c>
      <c r="X33" s="13">
        <v>225884.08</v>
      </c>
      <c r="Y33" s="13">
        <v>398.73624007060897</v>
      </c>
      <c r="Z33" s="13">
        <v>450530.61</v>
      </c>
      <c r="AA33" s="29">
        <v>795.28792586054715</v>
      </c>
      <c r="AB33" s="27">
        <v>885532.28999999992</v>
      </c>
      <c r="AC33" s="22">
        <v>1563.1637952338922</v>
      </c>
      <c r="AD33" s="27">
        <v>2284592.37</v>
      </c>
      <c r="AE33" s="28">
        <v>4032.8197175639898</v>
      </c>
      <c r="AF33" s="13">
        <v>1022028.57</v>
      </c>
      <c r="AG33" s="13">
        <v>1804.1104501323919</v>
      </c>
      <c r="AH33" s="13">
        <v>1216588.8</v>
      </c>
      <c r="AI33" s="13">
        <v>2147.5530450132392</v>
      </c>
      <c r="AJ33" s="13">
        <v>45975</v>
      </c>
      <c r="AK33" s="29">
        <v>81.15622241835834</v>
      </c>
      <c r="AL33" s="27">
        <v>144009.49</v>
      </c>
      <c r="AM33" s="22">
        <v>254.20916151809354</v>
      </c>
      <c r="AN33" s="27">
        <v>-214088.05000000002</v>
      </c>
      <c r="AO33" s="146">
        <v>-377.91359223300975</v>
      </c>
      <c r="AP33" s="27">
        <v>9649876.1999999993</v>
      </c>
      <c r="AQ33" s="28">
        <v>17034.203353927627</v>
      </c>
      <c r="AR33" s="13">
        <v>7748893.2000000002</v>
      </c>
      <c r="AS33" s="13">
        <v>13678.540511915269</v>
      </c>
      <c r="AT33" s="13">
        <v>2118800.5499999998</v>
      </c>
      <c r="AU33" s="13">
        <v>3740.1598411297437</v>
      </c>
      <c r="AV33" s="13">
        <v>1900983</v>
      </c>
      <c r="AW33" s="13">
        <v>3355.6628420123566</v>
      </c>
      <c r="AX33" s="13">
        <v>299628.11</v>
      </c>
      <c r="AY33" s="13">
        <v>528.91105030891435</v>
      </c>
      <c r="AZ33" s="13">
        <v>81810.559999999998</v>
      </c>
      <c r="BA33" s="29">
        <v>144.41405119152691</v>
      </c>
      <c r="BB33" s="33">
        <v>1.280568540096283E-9</v>
      </c>
      <c r="BC33" s="4" t="s">
        <v>64</v>
      </c>
      <c r="BD33" s="4"/>
    </row>
    <row r="34" spans="1:56">
      <c r="A34" s="3">
        <v>53</v>
      </c>
      <c r="B34" s="14">
        <v>26</v>
      </c>
      <c r="C34" s="16" t="s">
        <v>99</v>
      </c>
      <c r="D34" s="15" t="s">
        <v>100</v>
      </c>
      <c r="E34" s="11" t="s">
        <v>356</v>
      </c>
      <c r="F34" s="18" t="s">
        <v>57</v>
      </c>
      <c r="G34" s="16" t="s">
        <v>58</v>
      </c>
      <c r="H34" s="15" t="s">
        <v>59</v>
      </c>
      <c r="I34" s="12">
        <v>3</v>
      </c>
      <c r="J34" s="19">
        <v>0</v>
      </c>
      <c r="K34" s="20">
        <v>488.5</v>
      </c>
      <c r="L34" s="24">
        <v>3674</v>
      </c>
      <c r="M34" s="22">
        <v>5174160.41</v>
      </c>
      <c r="N34" s="26">
        <v>1408.31</v>
      </c>
      <c r="O34" s="20">
        <v>100</v>
      </c>
      <c r="P34" s="26">
        <v>8419802.629999999</v>
      </c>
      <c r="Q34" s="146">
        <v>17236.03404298874</v>
      </c>
      <c r="R34" s="27">
        <v>8570447.2999999989</v>
      </c>
      <c r="S34" s="139">
        <v>17544.416171954963</v>
      </c>
      <c r="T34" s="27">
        <v>5733039.5599999996</v>
      </c>
      <c r="U34" s="28">
        <v>11736.007287615148</v>
      </c>
      <c r="V34" s="13">
        <v>5140534.43</v>
      </c>
      <c r="W34" s="13">
        <v>10523.100163766632</v>
      </c>
      <c r="X34" s="13">
        <v>149874.08000000002</v>
      </c>
      <c r="Y34" s="13">
        <v>306.80466734902768</v>
      </c>
      <c r="Z34" s="13">
        <v>442631.05</v>
      </c>
      <c r="AA34" s="29">
        <v>906.1024564994882</v>
      </c>
      <c r="AB34" s="27">
        <v>715626.03999999992</v>
      </c>
      <c r="AC34" s="22">
        <v>1464.9458341862844</v>
      </c>
      <c r="AD34" s="27">
        <v>2121975.34</v>
      </c>
      <c r="AE34" s="28">
        <v>4343.8594472876148</v>
      </c>
      <c r="AF34" s="13">
        <v>804241.22</v>
      </c>
      <c r="AG34" s="13">
        <v>1646.3484544524053</v>
      </c>
      <c r="AH34" s="13">
        <v>1137805.3700000001</v>
      </c>
      <c r="AI34" s="13">
        <v>2329.1819242579327</v>
      </c>
      <c r="AJ34" s="13">
        <v>179928.75</v>
      </c>
      <c r="AK34" s="29">
        <v>368.32906857727738</v>
      </c>
      <c r="AL34" s="27">
        <v>-193.64</v>
      </c>
      <c r="AM34" s="22">
        <v>-0.39639713408393035</v>
      </c>
      <c r="AN34" s="27">
        <v>-150644.67000000001</v>
      </c>
      <c r="AO34" s="146">
        <v>-308.38212896622315</v>
      </c>
      <c r="AP34" s="27">
        <v>8468974.9299999997</v>
      </c>
      <c r="AQ34" s="28">
        <v>17336.693817809624</v>
      </c>
      <c r="AR34" s="13">
        <v>5170963.93</v>
      </c>
      <c r="AS34" s="13">
        <v>10585.39187308086</v>
      </c>
      <c r="AT34" s="13">
        <v>3331554</v>
      </c>
      <c r="AU34" s="13">
        <v>6819.9672466734901</v>
      </c>
      <c r="AV34" s="13">
        <v>3298011</v>
      </c>
      <c r="AW34" s="13">
        <v>6751.3019447287606</v>
      </c>
      <c r="AX34" s="13">
        <v>82715.3</v>
      </c>
      <c r="AY34" s="13">
        <v>169.32507676560903</v>
      </c>
      <c r="AZ34" s="13">
        <v>49172.3</v>
      </c>
      <c r="BA34" s="29">
        <v>100.65977482088023</v>
      </c>
      <c r="BB34" s="33">
        <v>7.4214767664670944E-10</v>
      </c>
      <c r="BC34" s="4" t="s">
        <v>57</v>
      </c>
      <c r="BD34" s="4"/>
    </row>
    <row r="35" spans="1:56">
      <c r="A35" s="3">
        <v>55</v>
      </c>
      <c r="B35" s="14">
        <v>27</v>
      </c>
      <c r="C35" s="16" t="s">
        <v>101</v>
      </c>
      <c r="D35" s="15" t="s">
        <v>102</v>
      </c>
      <c r="E35" s="11" t="s">
        <v>356</v>
      </c>
      <c r="F35" s="18" t="s">
        <v>57</v>
      </c>
      <c r="G35" s="16" t="s">
        <v>67</v>
      </c>
      <c r="H35" s="15" t="s">
        <v>68</v>
      </c>
      <c r="I35" s="12">
        <v>1</v>
      </c>
      <c r="J35" s="19">
        <v>0</v>
      </c>
      <c r="K35" s="20">
        <v>233.5</v>
      </c>
      <c r="L35" s="24">
        <v>3077</v>
      </c>
      <c r="M35" s="22">
        <v>7856360.5700000003</v>
      </c>
      <c r="N35" s="26">
        <v>2553.25</v>
      </c>
      <c r="O35" s="20">
        <v>45</v>
      </c>
      <c r="P35" s="26">
        <v>3372269.1599999997</v>
      </c>
      <c r="Q35" s="146">
        <v>14442.266209850106</v>
      </c>
      <c r="R35" s="27">
        <v>3532872.01</v>
      </c>
      <c r="S35" s="139">
        <v>15130.072847965737</v>
      </c>
      <c r="T35" s="27">
        <v>2325447.08</v>
      </c>
      <c r="U35" s="28">
        <v>9959.0881370449679</v>
      </c>
      <c r="V35" s="13">
        <v>2030932.7</v>
      </c>
      <c r="W35" s="13">
        <v>8697.7845824411124</v>
      </c>
      <c r="X35" s="13">
        <v>87689.15</v>
      </c>
      <c r="Y35" s="13">
        <v>375.5423982869379</v>
      </c>
      <c r="Z35" s="13">
        <v>206825.23</v>
      </c>
      <c r="AA35" s="29">
        <v>885.76115631691653</v>
      </c>
      <c r="AB35" s="27">
        <v>454060.05</v>
      </c>
      <c r="AC35" s="22">
        <v>1944.5826552462527</v>
      </c>
      <c r="AD35" s="27">
        <v>743767.69</v>
      </c>
      <c r="AE35" s="28">
        <v>3185.3005995717344</v>
      </c>
      <c r="AF35" s="13">
        <v>277143.09999999998</v>
      </c>
      <c r="AG35" s="13">
        <v>1186.9083511777301</v>
      </c>
      <c r="AH35" s="13">
        <v>427861.3</v>
      </c>
      <c r="AI35" s="13">
        <v>1832.3824411134904</v>
      </c>
      <c r="AJ35" s="13">
        <v>38763.29</v>
      </c>
      <c r="AK35" s="29">
        <v>166.00980728051391</v>
      </c>
      <c r="AL35" s="27">
        <v>9597.1899999999987</v>
      </c>
      <c r="AM35" s="22">
        <v>41.101456102783722</v>
      </c>
      <c r="AN35" s="27">
        <v>-160602.85</v>
      </c>
      <c r="AO35" s="146">
        <v>-687.8066381156317</v>
      </c>
      <c r="AP35" s="27">
        <v>3195509.45</v>
      </c>
      <c r="AQ35" s="28">
        <v>13685.265310492507</v>
      </c>
      <c r="AR35" s="13">
        <v>3540998.45</v>
      </c>
      <c r="AS35" s="13">
        <v>15164.875588865098</v>
      </c>
      <c r="AT35" s="13">
        <v>-267936</v>
      </c>
      <c r="AU35" s="13">
        <v>-1147.4775160599572</v>
      </c>
      <c r="AV35" s="13">
        <v>-345489</v>
      </c>
      <c r="AW35" s="13">
        <v>-1479.610278372591</v>
      </c>
      <c r="AX35" s="13">
        <v>-99206.71</v>
      </c>
      <c r="AY35" s="13">
        <v>-424.86813704496791</v>
      </c>
      <c r="AZ35" s="13">
        <v>-176759.71</v>
      </c>
      <c r="BA35" s="29">
        <v>-757.00089935760161</v>
      </c>
      <c r="BB35" s="33">
        <v>5.0931703299283981E-10</v>
      </c>
      <c r="BC35" s="4" t="s">
        <v>57</v>
      </c>
      <c r="BD35" s="4"/>
    </row>
    <row r="36" spans="1:56">
      <c r="A36" s="3">
        <v>54</v>
      </c>
      <c r="B36" s="14">
        <v>28</v>
      </c>
      <c r="C36" s="16" t="s">
        <v>103</v>
      </c>
      <c r="D36" s="15" t="s">
        <v>102</v>
      </c>
      <c r="E36" s="11" t="s">
        <v>356</v>
      </c>
      <c r="F36" s="18" t="s">
        <v>57</v>
      </c>
      <c r="G36" s="16" t="s">
        <v>62</v>
      </c>
      <c r="H36" s="15" t="s">
        <v>63</v>
      </c>
      <c r="I36" s="12">
        <v>2</v>
      </c>
      <c r="J36" s="19">
        <v>0</v>
      </c>
      <c r="K36" s="20">
        <v>89.5</v>
      </c>
      <c r="L36" s="24">
        <v>4367</v>
      </c>
      <c r="M36" s="22">
        <v>14320057.83</v>
      </c>
      <c r="N36" s="26">
        <v>3279.15</v>
      </c>
      <c r="O36" s="20">
        <v>27</v>
      </c>
      <c r="P36" s="26">
        <v>2555655.8999999994</v>
      </c>
      <c r="Q36" s="146">
        <v>28554.81452513966</v>
      </c>
      <c r="R36" s="27">
        <v>2743737.3499999996</v>
      </c>
      <c r="S36" s="139">
        <v>30656.28324022346</v>
      </c>
      <c r="T36" s="27">
        <v>2014225.52</v>
      </c>
      <c r="U36" s="28">
        <v>22505.313072625697</v>
      </c>
      <c r="V36" s="13">
        <v>1620041.5</v>
      </c>
      <c r="W36" s="13">
        <v>18101.022346368714</v>
      </c>
      <c r="X36" s="13">
        <v>105385.56</v>
      </c>
      <c r="Y36" s="13">
        <v>1177.4922905027934</v>
      </c>
      <c r="Z36" s="13">
        <v>288798.46000000002</v>
      </c>
      <c r="AA36" s="29">
        <v>3226.79843575419</v>
      </c>
      <c r="AB36" s="27">
        <v>331414.90000000002</v>
      </c>
      <c r="AC36" s="22">
        <v>3702.9597765363133</v>
      </c>
      <c r="AD36" s="27">
        <v>399761.05</v>
      </c>
      <c r="AE36" s="28">
        <v>4466.6039106145254</v>
      </c>
      <c r="AF36" s="13">
        <v>66900</v>
      </c>
      <c r="AG36" s="13">
        <v>747.48603351955308</v>
      </c>
      <c r="AH36" s="13">
        <v>332840.05</v>
      </c>
      <c r="AI36" s="13">
        <v>3718.8832402234634</v>
      </c>
      <c r="AJ36" s="13">
        <v>21</v>
      </c>
      <c r="AK36" s="29">
        <v>0.23463687150837989</v>
      </c>
      <c r="AL36" s="27">
        <v>-1664.12</v>
      </c>
      <c r="AM36" s="22">
        <v>-18.593519553072625</v>
      </c>
      <c r="AN36" s="27">
        <v>-188081.44999999998</v>
      </c>
      <c r="AO36" s="146">
        <v>-2101.4687150837985</v>
      </c>
      <c r="AP36" s="27">
        <v>2212460.2000000002</v>
      </c>
      <c r="AQ36" s="28">
        <v>24720.225698324022</v>
      </c>
      <c r="AR36" s="13">
        <v>3871481.2</v>
      </c>
      <c r="AS36" s="13">
        <v>43256.773184357546</v>
      </c>
      <c r="AT36" s="13">
        <v>-1119929</v>
      </c>
      <c r="AU36" s="13">
        <v>-12513.173184357542</v>
      </c>
      <c r="AV36" s="13">
        <v>-1659021</v>
      </c>
      <c r="AW36" s="13">
        <v>-18536.54748603352</v>
      </c>
      <c r="AX36" s="13">
        <v>195896.3</v>
      </c>
      <c r="AY36" s="13">
        <v>2188.7854748603349</v>
      </c>
      <c r="AZ36" s="13">
        <v>-343195.7</v>
      </c>
      <c r="BA36" s="29">
        <v>-3834.5888268156423</v>
      </c>
      <c r="BB36" s="33">
        <v>7.5669959187507629E-10</v>
      </c>
      <c r="BC36" s="4" t="s">
        <v>57</v>
      </c>
      <c r="BD36" s="4"/>
    </row>
    <row r="37" spans="1:56">
      <c r="A37" s="3">
        <v>57</v>
      </c>
      <c r="B37" s="14">
        <v>29</v>
      </c>
      <c r="C37" s="16" t="s">
        <v>104</v>
      </c>
      <c r="D37" s="15" t="s">
        <v>105</v>
      </c>
      <c r="E37" s="11" t="s">
        <v>356</v>
      </c>
      <c r="F37" s="18" t="s">
        <v>57</v>
      </c>
      <c r="G37" s="16" t="s">
        <v>67</v>
      </c>
      <c r="H37" s="15" t="s">
        <v>68</v>
      </c>
      <c r="I37" s="12">
        <v>1</v>
      </c>
      <c r="J37" s="19">
        <v>0</v>
      </c>
      <c r="K37" s="20">
        <v>137</v>
      </c>
      <c r="L37" s="24">
        <v>1675</v>
      </c>
      <c r="M37" s="22">
        <v>2784663.3</v>
      </c>
      <c r="N37" s="26">
        <v>1662.48</v>
      </c>
      <c r="O37" s="20">
        <v>57</v>
      </c>
      <c r="P37" s="26">
        <v>1625574.2099999997</v>
      </c>
      <c r="Q37" s="146">
        <v>11865.505182481749</v>
      </c>
      <c r="R37" s="27">
        <v>1722899.2599999998</v>
      </c>
      <c r="S37" s="139">
        <v>12575.907007299269</v>
      </c>
      <c r="T37" s="27">
        <v>1248068.5199999998</v>
      </c>
      <c r="U37" s="28">
        <v>9109.989197080291</v>
      </c>
      <c r="V37" s="13">
        <v>1138087.22</v>
      </c>
      <c r="W37" s="13">
        <v>8307.2059854014587</v>
      </c>
      <c r="X37" s="13">
        <v>48790.15</v>
      </c>
      <c r="Y37" s="13">
        <v>356.13248175182486</v>
      </c>
      <c r="Z37" s="13">
        <v>61191.15</v>
      </c>
      <c r="AA37" s="29">
        <v>446.65072992700732</v>
      </c>
      <c r="AB37" s="27">
        <v>194296.27000000002</v>
      </c>
      <c r="AC37" s="22">
        <v>1418.2209489051097</v>
      </c>
      <c r="AD37" s="27">
        <v>276014.81000000006</v>
      </c>
      <c r="AE37" s="28">
        <v>2014.7066423357669</v>
      </c>
      <c r="AF37" s="13">
        <v>48488</v>
      </c>
      <c r="AG37" s="13">
        <v>353.92700729927009</v>
      </c>
      <c r="AH37" s="13">
        <v>226315.66</v>
      </c>
      <c r="AI37" s="13">
        <v>1651.9391240875912</v>
      </c>
      <c r="AJ37" s="13">
        <v>1211.1500000000001</v>
      </c>
      <c r="AK37" s="29">
        <v>8.840510948905111</v>
      </c>
      <c r="AL37" s="27">
        <v>4519.66</v>
      </c>
      <c r="AM37" s="22">
        <v>32.990218978102192</v>
      </c>
      <c r="AN37" s="27">
        <v>-97325.05</v>
      </c>
      <c r="AO37" s="146">
        <v>-710.40182481751822</v>
      </c>
      <c r="AP37" s="27">
        <v>1924100</v>
      </c>
      <c r="AQ37" s="28">
        <v>14044.525547445255</v>
      </c>
      <c r="AR37" s="13">
        <v>1586637</v>
      </c>
      <c r="AS37" s="13">
        <v>11581.29197080292</v>
      </c>
      <c r="AT37" s="13">
        <v>392227</v>
      </c>
      <c r="AU37" s="13">
        <v>2862.9708029197081</v>
      </c>
      <c r="AV37" s="13">
        <v>337463</v>
      </c>
      <c r="AW37" s="13">
        <v>2463.2335766423353</v>
      </c>
      <c r="AX37" s="13">
        <v>353289.79</v>
      </c>
      <c r="AY37" s="13">
        <v>2578.7575912408756</v>
      </c>
      <c r="AZ37" s="13">
        <v>298525.78999999998</v>
      </c>
      <c r="BA37" s="29">
        <v>2179.0203649635032</v>
      </c>
      <c r="BB37" s="33">
        <v>2.9103830456733704E-10</v>
      </c>
      <c r="BC37" s="4" t="s">
        <v>57</v>
      </c>
      <c r="BD37" s="4"/>
    </row>
    <row r="38" spans="1:56">
      <c r="A38" s="3">
        <v>56</v>
      </c>
      <c r="B38" s="14">
        <v>30</v>
      </c>
      <c r="C38" s="16" t="s">
        <v>106</v>
      </c>
      <c r="D38" s="15" t="s">
        <v>105</v>
      </c>
      <c r="E38" s="11" t="s">
        <v>356</v>
      </c>
      <c r="F38" s="18" t="s">
        <v>57</v>
      </c>
      <c r="G38" s="16" t="s">
        <v>62</v>
      </c>
      <c r="H38" s="15" t="s">
        <v>63</v>
      </c>
      <c r="I38" s="12">
        <v>2</v>
      </c>
      <c r="J38" s="19">
        <v>0</v>
      </c>
      <c r="K38" s="20">
        <v>95.5</v>
      </c>
      <c r="L38" s="24">
        <v>3336</v>
      </c>
      <c r="M38" s="22">
        <v>5104590.55</v>
      </c>
      <c r="N38" s="26">
        <v>1530.15</v>
      </c>
      <c r="O38" s="20">
        <v>33</v>
      </c>
      <c r="P38" s="26">
        <v>1984332.7200000004</v>
      </c>
      <c r="Q38" s="146">
        <v>20778.353089005239</v>
      </c>
      <c r="R38" s="27">
        <v>2058858.6200000003</v>
      </c>
      <c r="S38" s="139">
        <v>21558.729005235607</v>
      </c>
      <c r="T38" s="27">
        <v>1586489.87</v>
      </c>
      <c r="U38" s="28">
        <v>16612.459371727749</v>
      </c>
      <c r="V38" s="13">
        <v>1422344.1</v>
      </c>
      <c r="W38" s="13">
        <v>14893.6554973822</v>
      </c>
      <c r="X38" s="13">
        <v>63410.43</v>
      </c>
      <c r="Y38" s="13">
        <v>663.98356020942413</v>
      </c>
      <c r="Z38" s="13">
        <v>100735.34</v>
      </c>
      <c r="AA38" s="29">
        <v>1054.8203141361257</v>
      </c>
      <c r="AB38" s="27">
        <v>170277.09999999998</v>
      </c>
      <c r="AC38" s="22">
        <v>1783.0062827225129</v>
      </c>
      <c r="AD38" s="27">
        <v>300604.12000000005</v>
      </c>
      <c r="AE38" s="28">
        <v>3147.6871204188487</v>
      </c>
      <c r="AF38" s="13">
        <v>78760</v>
      </c>
      <c r="AG38" s="13">
        <v>824.7120418848167</v>
      </c>
      <c r="AH38" s="13">
        <v>219052.92</v>
      </c>
      <c r="AI38" s="13">
        <v>2293.7478534031416</v>
      </c>
      <c r="AJ38" s="13">
        <v>2791.2</v>
      </c>
      <c r="AK38" s="29">
        <v>29.227225130890051</v>
      </c>
      <c r="AL38" s="27">
        <v>1487.53</v>
      </c>
      <c r="AM38" s="22">
        <v>15.576230366492146</v>
      </c>
      <c r="AN38" s="27">
        <v>-74525.899999999994</v>
      </c>
      <c r="AO38" s="146">
        <v>-780.37591623036644</v>
      </c>
      <c r="AP38" s="27">
        <v>1939227.71</v>
      </c>
      <c r="AQ38" s="28">
        <v>20306.049319371727</v>
      </c>
      <c r="AR38" s="13">
        <v>1692320.71</v>
      </c>
      <c r="AS38" s="13">
        <v>17720.635706806283</v>
      </c>
      <c r="AT38" s="13">
        <v>423983</v>
      </c>
      <c r="AU38" s="13">
        <v>4439.6125654450261</v>
      </c>
      <c r="AV38" s="13">
        <v>246907</v>
      </c>
      <c r="AW38" s="13">
        <v>2585.4136125654445</v>
      </c>
      <c r="AX38" s="13">
        <v>131970.99</v>
      </c>
      <c r="AY38" s="13">
        <v>1381.8951832460732</v>
      </c>
      <c r="AZ38" s="13">
        <v>-45105.01</v>
      </c>
      <c r="BA38" s="29">
        <v>-472.30376963350784</v>
      </c>
      <c r="BB38" s="33">
        <v>-4.6566128730773926E-10</v>
      </c>
      <c r="BC38" s="4" t="s">
        <v>57</v>
      </c>
      <c r="BD38" s="4"/>
    </row>
    <row r="39" spans="1:56">
      <c r="A39" s="3">
        <v>58</v>
      </c>
      <c r="B39" s="14">
        <v>31</v>
      </c>
      <c r="C39" s="16" t="s">
        <v>107</v>
      </c>
      <c r="D39" s="15" t="s">
        <v>108</v>
      </c>
      <c r="E39" s="11" t="s">
        <v>356</v>
      </c>
      <c r="F39" s="18" t="s">
        <v>57</v>
      </c>
      <c r="G39" s="16" t="s">
        <v>58</v>
      </c>
      <c r="H39" s="15" t="s">
        <v>59</v>
      </c>
      <c r="I39" s="12">
        <v>3</v>
      </c>
      <c r="J39" s="19">
        <v>0</v>
      </c>
      <c r="K39" s="20">
        <v>516.5</v>
      </c>
      <c r="L39" s="24">
        <v>4156</v>
      </c>
      <c r="M39" s="22">
        <v>7751948.71</v>
      </c>
      <c r="N39" s="26">
        <v>1865.24</v>
      </c>
      <c r="O39" s="20">
        <v>102</v>
      </c>
      <c r="P39" s="26">
        <v>9107876.4100000001</v>
      </c>
      <c r="Q39" s="146">
        <v>17633.836224588576</v>
      </c>
      <c r="R39" s="27">
        <v>9275378.0199999996</v>
      </c>
      <c r="S39" s="139">
        <v>17958.137502420133</v>
      </c>
      <c r="T39" s="27">
        <v>5227789.459999999</v>
      </c>
      <c r="U39" s="28">
        <v>10121.567202323327</v>
      </c>
      <c r="V39" s="13">
        <v>4725040.1499999994</v>
      </c>
      <c r="W39" s="13">
        <v>9148.1900290416252</v>
      </c>
      <c r="X39" s="13">
        <v>273853.81</v>
      </c>
      <c r="Y39" s="13">
        <v>530.21066795740558</v>
      </c>
      <c r="Z39" s="13">
        <v>228895.5</v>
      </c>
      <c r="AA39" s="29">
        <v>443.16650532429816</v>
      </c>
      <c r="AB39" s="27">
        <v>868105.15</v>
      </c>
      <c r="AC39" s="22">
        <v>1680.7456921587609</v>
      </c>
      <c r="AD39" s="27">
        <v>3128666.67</v>
      </c>
      <c r="AE39" s="28">
        <v>6057.4378896418202</v>
      </c>
      <c r="AF39" s="13">
        <v>1943295.67</v>
      </c>
      <c r="AG39" s="13">
        <v>3762.4311132623425</v>
      </c>
      <c r="AH39" s="13">
        <v>1100748.45</v>
      </c>
      <c r="AI39" s="13">
        <v>2131.1683446272991</v>
      </c>
      <c r="AJ39" s="13">
        <v>84622.55</v>
      </c>
      <c r="AK39" s="29">
        <v>163.83843175217814</v>
      </c>
      <c r="AL39" s="27">
        <v>50816.74</v>
      </c>
      <c r="AM39" s="22">
        <v>98.386718296224586</v>
      </c>
      <c r="AN39" s="27">
        <v>-167501.61000000002</v>
      </c>
      <c r="AO39" s="146">
        <v>-324.30127783155859</v>
      </c>
      <c r="AP39" s="27">
        <v>8921507.9800000004</v>
      </c>
      <c r="AQ39" s="28">
        <v>17273.00673765731</v>
      </c>
      <c r="AR39" s="13">
        <v>7901380.9800000004</v>
      </c>
      <c r="AS39" s="13">
        <v>15297.930261374639</v>
      </c>
      <c r="AT39" s="13">
        <v>1207316</v>
      </c>
      <c r="AU39" s="13">
        <v>2337.4946757018392</v>
      </c>
      <c r="AV39" s="13">
        <v>1020127</v>
      </c>
      <c r="AW39" s="13">
        <v>1975.0764762826716</v>
      </c>
      <c r="AX39" s="13">
        <v>820.57</v>
      </c>
      <c r="AY39" s="13">
        <v>1.5887124878993224</v>
      </c>
      <c r="AZ39" s="13">
        <v>-186368.43</v>
      </c>
      <c r="BA39" s="29">
        <v>-360.82948693126815</v>
      </c>
      <c r="BB39" s="33">
        <v>2.9797320166835561E-10</v>
      </c>
      <c r="BC39" s="4" t="s">
        <v>64</v>
      </c>
      <c r="BD39" s="4"/>
    </row>
    <row r="40" spans="1:56">
      <c r="A40" s="3">
        <v>60</v>
      </c>
      <c r="B40" s="14">
        <v>32</v>
      </c>
      <c r="C40" s="16" t="s">
        <v>109</v>
      </c>
      <c r="D40" s="15" t="s">
        <v>110</v>
      </c>
      <c r="E40" s="11" t="s">
        <v>356</v>
      </c>
      <c r="F40" s="18" t="s">
        <v>57</v>
      </c>
      <c r="G40" s="16" t="s">
        <v>67</v>
      </c>
      <c r="H40" s="15" t="s">
        <v>68</v>
      </c>
      <c r="I40" s="12">
        <v>1</v>
      </c>
      <c r="J40" s="19">
        <v>0</v>
      </c>
      <c r="K40" s="20">
        <v>230.5</v>
      </c>
      <c r="L40" s="24">
        <v>2601</v>
      </c>
      <c r="M40" s="22">
        <v>4419738.4000000004</v>
      </c>
      <c r="N40" s="26">
        <v>1699.24</v>
      </c>
      <c r="O40" s="20">
        <v>65</v>
      </c>
      <c r="P40" s="26">
        <v>3598660.39</v>
      </c>
      <c r="Q40" s="146">
        <v>15612.409501084599</v>
      </c>
      <c r="R40" s="27">
        <v>3637543.64</v>
      </c>
      <c r="S40" s="139">
        <v>15781.100390455533</v>
      </c>
      <c r="T40" s="27">
        <v>2393268.65</v>
      </c>
      <c r="U40" s="28">
        <v>10382.944251626897</v>
      </c>
      <c r="V40" s="13">
        <v>2251298.33</v>
      </c>
      <c r="W40" s="13">
        <v>9767.0209544468544</v>
      </c>
      <c r="X40" s="13">
        <v>72425.69</v>
      </c>
      <c r="Y40" s="13">
        <v>314.21123644251628</v>
      </c>
      <c r="Z40" s="13">
        <v>69544.63</v>
      </c>
      <c r="AA40" s="29">
        <v>301.71206073752711</v>
      </c>
      <c r="AB40" s="27">
        <v>352025.63</v>
      </c>
      <c r="AC40" s="22">
        <v>1527.2261605206074</v>
      </c>
      <c r="AD40" s="27">
        <v>882705.20000000007</v>
      </c>
      <c r="AE40" s="28">
        <v>3829.523644251627</v>
      </c>
      <c r="AF40" s="13">
        <v>345329.75</v>
      </c>
      <c r="AG40" s="13">
        <v>1498.1767895878525</v>
      </c>
      <c r="AH40" s="13">
        <v>497135.8</v>
      </c>
      <c r="AI40" s="13">
        <v>2156.7713665943602</v>
      </c>
      <c r="AJ40" s="13">
        <v>40239.65</v>
      </c>
      <c r="AK40" s="29">
        <v>174.57548806941432</v>
      </c>
      <c r="AL40" s="27">
        <v>9544.16</v>
      </c>
      <c r="AM40" s="22">
        <v>41.406334056399132</v>
      </c>
      <c r="AN40" s="27">
        <v>-38883.25</v>
      </c>
      <c r="AO40" s="146">
        <v>-168.69088937093275</v>
      </c>
      <c r="AP40" s="27">
        <v>3586798.1</v>
      </c>
      <c r="AQ40" s="28">
        <v>15560.946203904556</v>
      </c>
      <c r="AR40" s="13">
        <v>2874668.1</v>
      </c>
      <c r="AS40" s="13">
        <v>12471.445119305858</v>
      </c>
      <c r="AT40" s="13">
        <v>729194</v>
      </c>
      <c r="AU40" s="13">
        <v>3163.5314533622559</v>
      </c>
      <c r="AV40" s="13">
        <v>712130</v>
      </c>
      <c r="AW40" s="13">
        <v>3089.5010845986981</v>
      </c>
      <c r="AX40" s="13">
        <v>5201.71</v>
      </c>
      <c r="AY40" s="13">
        <v>22.5670715835141</v>
      </c>
      <c r="AZ40" s="13">
        <v>-11862.29</v>
      </c>
      <c r="BA40" s="29">
        <v>-51.463297180043384</v>
      </c>
      <c r="BB40" s="33">
        <v>-3.7289282772690058E-11</v>
      </c>
      <c r="BC40" s="4" t="s">
        <v>64</v>
      </c>
      <c r="BD40" s="4"/>
    </row>
    <row r="41" spans="1:56">
      <c r="A41" s="3">
        <v>62</v>
      </c>
      <c r="B41" s="14">
        <v>34</v>
      </c>
      <c r="C41" s="16" t="s">
        <v>111</v>
      </c>
      <c r="D41" s="15" t="s">
        <v>112</v>
      </c>
      <c r="E41" s="11" t="s">
        <v>356</v>
      </c>
      <c r="F41" s="18" t="s">
        <v>57</v>
      </c>
      <c r="G41" s="16" t="s">
        <v>58</v>
      </c>
      <c r="H41" s="15" t="s">
        <v>59</v>
      </c>
      <c r="I41" s="12">
        <v>3</v>
      </c>
      <c r="J41" s="19">
        <v>0</v>
      </c>
      <c r="K41" s="20">
        <v>322</v>
      </c>
      <c r="L41" s="24">
        <v>2601</v>
      </c>
      <c r="M41" s="22">
        <v>4006029.62</v>
      </c>
      <c r="N41" s="26">
        <v>1540.18</v>
      </c>
      <c r="O41" s="20">
        <v>100</v>
      </c>
      <c r="P41" s="26">
        <v>5218882.7499999991</v>
      </c>
      <c r="Q41" s="146">
        <v>16207.710403726705</v>
      </c>
      <c r="R41" s="27">
        <v>5406870.0899999989</v>
      </c>
      <c r="S41" s="139">
        <v>16791.522018633535</v>
      </c>
      <c r="T41" s="27">
        <v>3738480.0399999996</v>
      </c>
      <c r="U41" s="28">
        <v>11610.186459627328</v>
      </c>
      <c r="V41" s="13">
        <v>3350571.4499999997</v>
      </c>
      <c r="W41" s="13">
        <v>10405.501397515527</v>
      </c>
      <c r="X41" s="13">
        <v>129660.8</v>
      </c>
      <c r="Y41" s="13">
        <v>402.67329192546583</v>
      </c>
      <c r="Z41" s="13">
        <v>258247.78999999998</v>
      </c>
      <c r="AA41" s="29">
        <v>802.0117701863353</v>
      </c>
      <c r="AB41" s="27">
        <v>549740.20000000007</v>
      </c>
      <c r="AC41" s="22">
        <v>1707.2677018633542</v>
      </c>
      <c r="AD41" s="27">
        <v>1106177.3999999999</v>
      </c>
      <c r="AE41" s="28">
        <v>3435.3335403726705</v>
      </c>
      <c r="AF41" s="13">
        <v>582367.6</v>
      </c>
      <c r="AG41" s="13">
        <v>1808.5950310559006</v>
      </c>
      <c r="AH41" s="13">
        <v>516205.65</v>
      </c>
      <c r="AI41" s="13">
        <v>1603.1231366459629</v>
      </c>
      <c r="AJ41" s="13">
        <v>7604.15</v>
      </c>
      <c r="AK41" s="29">
        <v>23.615372670807453</v>
      </c>
      <c r="AL41" s="27">
        <v>12472.449999999999</v>
      </c>
      <c r="AM41" s="22">
        <v>38.734316770186332</v>
      </c>
      <c r="AN41" s="27">
        <v>-187987.34</v>
      </c>
      <c r="AO41" s="146">
        <v>-583.81161490683223</v>
      </c>
      <c r="AP41" s="27">
        <v>5622161.2000000002</v>
      </c>
      <c r="AQ41" s="28">
        <v>17460.127950310558</v>
      </c>
      <c r="AR41" s="13">
        <v>4006104.2</v>
      </c>
      <c r="AS41" s="13">
        <v>12441.317391304348</v>
      </c>
      <c r="AT41" s="13">
        <v>1893640</v>
      </c>
      <c r="AU41" s="13">
        <v>5880.869565217391</v>
      </c>
      <c r="AV41" s="13">
        <v>1616057</v>
      </c>
      <c r="AW41" s="13">
        <v>5018.8105590062114</v>
      </c>
      <c r="AX41" s="13">
        <v>680861.45</v>
      </c>
      <c r="AY41" s="13">
        <v>2114.4765527950308</v>
      </c>
      <c r="AZ41" s="13">
        <v>403278.45</v>
      </c>
      <c r="BA41" s="29">
        <v>1252.4175465838509</v>
      </c>
      <c r="BB41" s="33">
        <v>1.1641532182693481E-9</v>
      </c>
      <c r="BC41" s="4" t="s">
        <v>64</v>
      </c>
      <c r="BD41" s="4"/>
    </row>
    <row r="42" spans="1:56">
      <c r="A42" s="3">
        <v>63</v>
      </c>
      <c r="B42" s="14">
        <v>35</v>
      </c>
      <c r="C42" s="16" t="s">
        <v>113</v>
      </c>
      <c r="D42" s="15" t="s">
        <v>114</v>
      </c>
      <c r="E42" s="11" t="s">
        <v>356</v>
      </c>
      <c r="F42" s="18" t="s">
        <v>57</v>
      </c>
      <c r="G42" s="16" t="s">
        <v>67</v>
      </c>
      <c r="H42" s="15" t="s">
        <v>68</v>
      </c>
      <c r="I42" s="12">
        <v>1</v>
      </c>
      <c r="J42" s="19">
        <v>0</v>
      </c>
      <c r="K42" s="20">
        <v>98.5</v>
      </c>
      <c r="L42" s="24">
        <v>1189</v>
      </c>
      <c r="M42" s="22">
        <v>3560598.4</v>
      </c>
      <c r="N42" s="26">
        <v>2994.61</v>
      </c>
      <c r="O42" s="20">
        <v>62</v>
      </c>
      <c r="P42" s="26">
        <v>1554389.04</v>
      </c>
      <c r="Q42" s="146">
        <v>15780.599390862944</v>
      </c>
      <c r="R42" s="27">
        <v>1647022.84</v>
      </c>
      <c r="S42" s="139">
        <v>16721.044060913708</v>
      </c>
      <c r="T42" s="27">
        <v>972866.5</v>
      </c>
      <c r="U42" s="28">
        <v>9876.8172588832495</v>
      </c>
      <c r="V42" s="13">
        <v>878963.95</v>
      </c>
      <c r="W42" s="13">
        <v>8923.4918781725883</v>
      </c>
      <c r="X42" s="13">
        <v>21441.79</v>
      </c>
      <c r="Y42" s="13">
        <v>217.68314720812182</v>
      </c>
      <c r="Z42" s="13">
        <v>72460.760000000009</v>
      </c>
      <c r="AA42" s="29">
        <v>735.64223350253815</v>
      </c>
      <c r="AB42" s="27">
        <v>217175.1</v>
      </c>
      <c r="AC42" s="22">
        <v>2204.8233502538073</v>
      </c>
      <c r="AD42" s="27">
        <v>450635.05000000005</v>
      </c>
      <c r="AE42" s="28">
        <v>4574.9751269035542</v>
      </c>
      <c r="AF42" s="13">
        <v>150000</v>
      </c>
      <c r="AG42" s="13">
        <v>1522.8426395939086</v>
      </c>
      <c r="AH42" s="13">
        <v>271607.40000000002</v>
      </c>
      <c r="AI42" s="13">
        <v>2757.435532994924</v>
      </c>
      <c r="AJ42" s="13">
        <v>29027.65</v>
      </c>
      <c r="AK42" s="29">
        <v>294.69695431472081</v>
      </c>
      <c r="AL42" s="27">
        <v>6346.19</v>
      </c>
      <c r="AM42" s="22">
        <v>64.428324873096443</v>
      </c>
      <c r="AN42" s="27">
        <v>-92633.8</v>
      </c>
      <c r="AO42" s="146">
        <v>-940.44467005076149</v>
      </c>
      <c r="AP42" s="27">
        <v>2017912.22</v>
      </c>
      <c r="AQ42" s="28">
        <v>20486.41847715736</v>
      </c>
      <c r="AR42" s="13">
        <v>2212305.2200000002</v>
      </c>
      <c r="AS42" s="13">
        <v>22459.951472081222</v>
      </c>
      <c r="AT42" s="13">
        <v>-125733</v>
      </c>
      <c r="AU42" s="13">
        <v>-1276.4771573604062</v>
      </c>
      <c r="AV42" s="13">
        <v>-194393</v>
      </c>
      <c r="AW42" s="13">
        <v>-1973.5329949238576</v>
      </c>
      <c r="AX42" s="13">
        <v>532183.18000000005</v>
      </c>
      <c r="AY42" s="13">
        <v>5402.8749238578685</v>
      </c>
      <c r="AZ42" s="13">
        <v>463523.18</v>
      </c>
      <c r="BA42" s="29">
        <v>4705.8190862944166</v>
      </c>
      <c r="BB42" s="33">
        <v>1.1641532182693481E-10</v>
      </c>
      <c r="BC42" s="4" t="s">
        <v>57</v>
      </c>
      <c r="BD42" s="4"/>
    </row>
    <row r="43" spans="1:56">
      <c r="A43" s="3">
        <v>4</v>
      </c>
      <c r="B43" s="14">
        <v>36</v>
      </c>
      <c r="C43" s="16" t="s">
        <v>115</v>
      </c>
      <c r="D43" s="15" t="s">
        <v>116</v>
      </c>
      <c r="E43" s="11" t="s">
        <v>356</v>
      </c>
      <c r="F43" s="18" t="s">
        <v>57</v>
      </c>
      <c r="G43" s="16" t="s">
        <v>67</v>
      </c>
      <c r="H43" s="15" t="s">
        <v>68</v>
      </c>
      <c r="I43" s="12">
        <v>1</v>
      </c>
      <c r="J43" s="19">
        <v>0</v>
      </c>
      <c r="K43" s="20">
        <v>1824</v>
      </c>
      <c r="L43" s="24">
        <v>24246</v>
      </c>
      <c r="M43" s="22">
        <v>56978541.380000003</v>
      </c>
      <c r="N43" s="26">
        <v>2350.0100000000002</v>
      </c>
      <c r="O43" s="20">
        <v>51</v>
      </c>
      <c r="P43" s="26">
        <v>28768737.779999997</v>
      </c>
      <c r="Q43" s="146">
        <v>15772.334309210524</v>
      </c>
      <c r="R43" s="27">
        <v>29319612.079999998</v>
      </c>
      <c r="S43" s="139">
        <v>16074.348728070174</v>
      </c>
      <c r="T43" s="27">
        <v>18409620.759999998</v>
      </c>
      <c r="U43" s="28">
        <v>10092.993837719298</v>
      </c>
      <c r="V43" s="13">
        <v>16627320.9</v>
      </c>
      <c r="W43" s="13">
        <v>9115.855756578947</v>
      </c>
      <c r="X43" s="13">
        <v>522120.66000000003</v>
      </c>
      <c r="Y43" s="13">
        <v>286.25036184210529</v>
      </c>
      <c r="Z43" s="13">
        <v>1260179.2</v>
      </c>
      <c r="AA43" s="29">
        <v>690.88771929824554</v>
      </c>
      <c r="AB43" s="27">
        <v>2338138.21</v>
      </c>
      <c r="AC43" s="22">
        <v>1281.8740186403509</v>
      </c>
      <c r="AD43" s="27">
        <v>8204490.2299999995</v>
      </c>
      <c r="AE43" s="28">
        <v>4498.0757839912276</v>
      </c>
      <c r="AF43" s="13">
        <v>4603723.37</v>
      </c>
      <c r="AG43" s="13">
        <v>2523.9711458333336</v>
      </c>
      <c r="AH43" s="13">
        <v>2865377.4</v>
      </c>
      <c r="AI43" s="13">
        <v>1570.930592105263</v>
      </c>
      <c r="AJ43" s="13">
        <v>735389.46</v>
      </c>
      <c r="AK43" s="29">
        <v>403.17404605263158</v>
      </c>
      <c r="AL43" s="27">
        <v>367362.87999999995</v>
      </c>
      <c r="AM43" s="22">
        <v>201.40508771929822</v>
      </c>
      <c r="AN43" s="27">
        <v>-550874.30000000005</v>
      </c>
      <c r="AO43" s="146">
        <v>-302.01441885964914</v>
      </c>
      <c r="AP43" s="27">
        <v>28261665.359999999</v>
      </c>
      <c r="AQ43" s="28">
        <v>15494.33407894737</v>
      </c>
      <c r="AR43" s="13">
        <v>29051824.359999999</v>
      </c>
      <c r="AS43" s="13">
        <v>15927.535285087719</v>
      </c>
      <c r="AT43" s="13">
        <v>-282731</v>
      </c>
      <c r="AU43" s="13">
        <v>-155.00603070175438</v>
      </c>
      <c r="AV43" s="13">
        <v>-790159</v>
      </c>
      <c r="AW43" s="13">
        <v>-433.20120614035085</v>
      </c>
      <c r="AX43" s="13">
        <v>355.58</v>
      </c>
      <c r="AY43" s="13">
        <v>0.19494517543859649</v>
      </c>
      <c r="AZ43" s="13">
        <v>-507072.42</v>
      </c>
      <c r="BA43" s="29">
        <v>-278.00023026315785</v>
      </c>
      <c r="BB43" s="33">
        <v>1.9371668713574763E-9</v>
      </c>
      <c r="BC43" s="4" t="s">
        <v>64</v>
      </c>
      <c r="BD43" s="4"/>
    </row>
    <row r="44" spans="1:56">
      <c r="A44" s="3">
        <v>20</v>
      </c>
      <c r="B44" s="14">
        <v>37</v>
      </c>
      <c r="C44" s="16" t="s">
        <v>117</v>
      </c>
      <c r="D44" s="15" t="s">
        <v>116</v>
      </c>
      <c r="E44" s="11" t="s">
        <v>356</v>
      </c>
      <c r="F44" s="18" t="s">
        <v>57</v>
      </c>
      <c r="G44" s="16" t="s">
        <v>62</v>
      </c>
      <c r="H44" s="15" t="s">
        <v>63</v>
      </c>
      <c r="I44" s="12">
        <v>2</v>
      </c>
      <c r="J44" s="19">
        <v>0</v>
      </c>
      <c r="K44" s="20">
        <v>881</v>
      </c>
      <c r="L44" s="24">
        <v>31269</v>
      </c>
      <c r="M44" s="22">
        <v>69514772.439999998</v>
      </c>
      <c r="N44" s="26">
        <v>2223.12</v>
      </c>
      <c r="O44" s="20">
        <v>35</v>
      </c>
      <c r="P44" s="26">
        <v>20719933.23</v>
      </c>
      <c r="Q44" s="146">
        <v>23518.652928490352</v>
      </c>
      <c r="R44" s="27">
        <v>21483351.990000002</v>
      </c>
      <c r="S44" s="139">
        <v>24385.18954597049</v>
      </c>
      <c r="T44" s="27">
        <v>12578371.59</v>
      </c>
      <c r="U44" s="28">
        <v>14277.379784335983</v>
      </c>
      <c r="V44" s="13">
        <v>11244029.85</v>
      </c>
      <c r="W44" s="13">
        <v>12762.803461975029</v>
      </c>
      <c r="X44" s="13">
        <v>624842.69999999995</v>
      </c>
      <c r="Y44" s="13">
        <v>709.2425652667423</v>
      </c>
      <c r="Z44" s="13">
        <v>709499.04</v>
      </c>
      <c r="AA44" s="29">
        <v>805.33375709421114</v>
      </c>
      <c r="AB44" s="27">
        <v>1587176.65</v>
      </c>
      <c r="AC44" s="22">
        <v>1801.5625993189556</v>
      </c>
      <c r="AD44" s="27">
        <v>7140272.1499999994</v>
      </c>
      <c r="AE44" s="28">
        <v>8104.7356980703744</v>
      </c>
      <c r="AF44" s="13">
        <v>4812748.0999999996</v>
      </c>
      <c r="AG44" s="13">
        <v>5462.8241770715094</v>
      </c>
      <c r="AH44" s="13">
        <v>2113586.2999999998</v>
      </c>
      <c r="AI44" s="13">
        <v>2399.07639046538</v>
      </c>
      <c r="AJ44" s="13">
        <v>213937.75</v>
      </c>
      <c r="AK44" s="29">
        <v>242.83513053348469</v>
      </c>
      <c r="AL44" s="27">
        <v>177531.60000000003</v>
      </c>
      <c r="AM44" s="22">
        <v>201.51146424517597</v>
      </c>
      <c r="AN44" s="27">
        <v>-763418.76</v>
      </c>
      <c r="AO44" s="146">
        <v>-866.53661748013621</v>
      </c>
      <c r="AP44" s="27">
        <v>20035120.199999999</v>
      </c>
      <c r="AQ44" s="28">
        <v>22741.339614074917</v>
      </c>
      <c r="AR44" s="13">
        <v>24333152.199999999</v>
      </c>
      <c r="AS44" s="13">
        <v>27619.923041997728</v>
      </c>
      <c r="AT44" s="13">
        <v>-3612242</v>
      </c>
      <c r="AU44" s="13">
        <v>-4100.1611804767308</v>
      </c>
      <c r="AV44" s="13">
        <v>-4298032</v>
      </c>
      <c r="AW44" s="13">
        <v>-4878.5834279228147</v>
      </c>
      <c r="AX44" s="13">
        <v>976.97</v>
      </c>
      <c r="AY44" s="13">
        <v>1.108933030646992</v>
      </c>
      <c r="AZ44" s="13">
        <v>-684813.03</v>
      </c>
      <c r="BA44" s="29">
        <v>-777.31331441543693</v>
      </c>
      <c r="BB44" s="33">
        <v>-1.1921201803488657E-9</v>
      </c>
      <c r="BC44" s="4" t="s">
        <v>64</v>
      </c>
      <c r="BD44" s="4"/>
    </row>
    <row r="45" spans="1:56">
      <c r="A45" s="3">
        <v>146</v>
      </c>
      <c r="B45" s="14">
        <v>38</v>
      </c>
      <c r="C45" s="16" t="s">
        <v>118</v>
      </c>
      <c r="D45" s="15" t="s">
        <v>119</v>
      </c>
      <c r="E45" s="11" t="s">
        <v>356</v>
      </c>
      <c r="F45" s="18" t="s">
        <v>57</v>
      </c>
      <c r="G45" s="16" t="s">
        <v>67</v>
      </c>
      <c r="H45" s="15" t="s">
        <v>68</v>
      </c>
      <c r="I45" s="12">
        <v>1</v>
      </c>
      <c r="J45" s="19">
        <v>0</v>
      </c>
      <c r="K45" s="20">
        <v>150</v>
      </c>
      <c r="L45" s="24">
        <v>1261</v>
      </c>
      <c r="M45" s="22">
        <v>2520577.7999999998</v>
      </c>
      <c r="N45" s="26">
        <v>1998.87</v>
      </c>
      <c r="O45" s="20">
        <v>65</v>
      </c>
      <c r="P45" s="26">
        <v>2016978.8399999999</v>
      </c>
      <c r="Q45" s="146">
        <v>13446.525599999999</v>
      </c>
      <c r="R45" s="27">
        <v>2074839.3399999999</v>
      </c>
      <c r="S45" s="139">
        <v>13832.262266666665</v>
      </c>
      <c r="T45" s="27">
        <v>1421781.57</v>
      </c>
      <c r="U45" s="28">
        <v>9478.5438000000013</v>
      </c>
      <c r="V45" s="13">
        <v>1261945</v>
      </c>
      <c r="W45" s="13">
        <v>8412.9666666666672</v>
      </c>
      <c r="X45" s="13">
        <v>56612.87</v>
      </c>
      <c r="Y45" s="13">
        <v>377.41913333333338</v>
      </c>
      <c r="Z45" s="13">
        <v>103223.7</v>
      </c>
      <c r="AA45" s="29">
        <v>688.15800000000002</v>
      </c>
      <c r="AB45" s="27">
        <v>253650.19</v>
      </c>
      <c r="AC45" s="22">
        <v>1691.0012666666667</v>
      </c>
      <c r="AD45" s="27">
        <v>391653.6</v>
      </c>
      <c r="AE45" s="28">
        <v>2611.0239999999999</v>
      </c>
      <c r="AF45" s="13">
        <v>317458.8</v>
      </c>
      <c r="AG45" s="13">
        <v>2116.3919999999998</v>
      </c>
      <c r="AH45" s="13">
        <v>4411.25</v>
      </c>
      <c r="AI45" s="13">
        <v>29.408333333333335</v>
      </c>
      <c r="AJ45" s="13">
        <v>69783.55</v>
      </c>
      <c r="AK45" s="29">
        <v>465.2236666666667</v>
      </c>
      <c r="AL45" s="27">
        <v>7753.98</v>
      </c>
      <c r="AM45" s="22">
        <v>51.693199999999997</v>
      </c>
      <c r="AN45" s="27">
        <v>-57860.5</v>
      </c>
      <c r="AO45" s="146">
        <v>-385.73666666666668</v>
      </c>
      <c r="AP45" s="27">
        <v>2211843.25</v>
      </c>
      <c r="AQ45" s="28">
        <v>14745.621666666668</v>
      </c>
      <c r="AR45" s="13">
        <v>1636918.25</v>
      </c>
      <c r="AS45" s="13">
        <v>10912.788333333334</v>
      </c>
      <c r="AT45" s="13">
        <v>573052</v>
      </c>
      <c r="AU45" s="13">
        <v>3820.3466666666668</v>
      </c>
      <c r="AV45" s="13">
        <v>574925</v>
      </c>
      <c r="AW45" s="13">
        <v>3832.833333333333</v>
      </c>
      <c r="AX45" s="13">
        <v>192991.41</v>
      </c>
      <c r="AY45" s="13">
        <v>1286.6094000000001</v>
      </c>
      <c r="AZ45" s="13">
        <v>194864.41</v>
      </c>
      <c r="BA45" s="29">
        <v>1299.0960666666667</v>
      </c>
      <c r="BB45" s="33">
        <v>1.4551915228366852E-10</v>
      </c>
      <c r="BC45" s="4" t="s">
        <v>57</v>
      </c>
      <c r="BD45" s="4"/>
    </row>
    <row r="46" spans="1:56">
      <c r="A46" s="3">
        <v>65</v>
      </c>
      <c r="B46" s="14">
        <v>40</v>
      </c>
      <c r="C46" s="16" t="s">
        <v>120</v>
      </c>
      <c r="D46" s="15" t="s">
        <v>121</v>
      </c>
      <c r="E46" s="11" t="s">
        <v>356</v>
      </c>
      <c r="F46" s="18" t="s">
        <v>57</v>
      </c>
      <c r="G46" s="16" t="s">
        <v>67</v>
      </c>
      <c r="H46" s="15" t="s">
        <v>68</v>
      </c>
      <c r="I46" s="12">
        <v>1</v>
      </c>
      <c r="J46" s="19">
        <v>0</v>
      </c>
      <c r="K46" s="20">
        <v>325.5</v>
      </c>
      <c r="L46" s="24">
        <v>3597</v>
      </c>
      <c r="M46" s="22">
        <v>7001754.25</v>
      </c>
      <c r="N46" s="26">
        <v>1946.55</v>
      </c>
      <c r="O46" s="20">
        <v>62</v>
      </c>
      <c r="P46" s="26">
        <v>5181458.75</v>
      </c>
      <c r="Q46" s="146">
        <v>15918.460061443933</v>
      </c>
      <c r="R46" s="27">
        <v>5416040.4000000004</v>
      </c>
      <c r="S46" s="139">
        <v>16639.141013824887</v>
      </c>
      <c r="T46" s="27">
        <v>2971192.9899999998</v>
      </c>
      <c r="U46" s="28">
        <v>9128.0890629800306</v>
      </c>
      <c r="V46" s="13">
        <v>2636992.4499999997</v>
      </c>
      <c r="W46" s="13">
        <v>8101.3592933947766</v>
      </c>
      <c r="X46" s="13">
        <v>95653.27</v>
      </c>
      <c r="Y46" s="13">
        <v>293.86565284178187</v>
      </c>
      <c r="Z46" s="13">
        <v>238547.27</v>
      </c>
      <c r="AA46" s="29">
        <v>732.86411674347153</v>
      </c>
      <c r="AB46" s="27">
        <v>524125.68</v>
      </c>
      <c r="AC46" s="22">
        <v>1610.2171428571428</v>
      </c>
      <c r="AD46" s="27">
        <v>1914024.8900000001</v>
      </c>
      <c r="AE46" s="28">
        <v>5880.2607987711217</v>
      </c>
      <c r="AF46" s="13">
        <v>1345200.62</v>
      </c>
      <c r="AG46" s="13">
        <v>4132.7207987711217</v>
      </c>
      <c r="AH46" s="13">
        <v>568824.27</v>
      </c>
      <c r="AI46" s="13">
        <v>1747.54</v>
      </c>
      <c r="AJ46" s="13">
        <v>0</v>
      </c>
      <c r="AK46" s="29">
        <v>0</v>
      </c>
      <c r="AL46" s="27">
        <v>6696.84</v>
      </c>
      <c r="AM46" s="22">
        <v>20.574009216589861</v>
      </c>
      <c r="AN46" s="27">
        <v>-234581.65</v>
      </c>
      <c r="AO46" s="146">
        <v>-720.68095238095236</v>
      </c>
      <c r="AP46" s="27">
        <v>4962637.75</v>
      </c>
      <c r="AQ46" s="28">
        <v>15246.198924731183</v>
      </c>
      <c r="AR46" s="13">
        <v>4345620.75</v>
      </c>
      <c r="AS46" s="13">
        <v>13350.601382488479</v>
      </c>
      <c r="AT46" s="13">
        <v>835838</v>
      </c>
      <c r="AU46" s="13">
        <v>2567.8586789554533</v>
      </c>
      <c r="AV46" s="13">
        <v>617017</v>
      </c>
      <c r="AW46" s="13">
        <v>1895.5975422427034</v>
      </c>
      <c r="AX46" s="13">
        <v>0</v>
      </c>
      <c r="AY46" s="13">
        <v>0</v>
      </c>
      <c r="AZ46" s="13">
        <v>-218821</v>
      </c>
      <c r="BA46" s="29">
        <v>-672.26113671274959</v>
      </c>
      <c r="BB46" s="33">
        <v>0</v>
      </c>
      <c r="BC46" s="4" t="s">
        <v>64</v>
      </c>
      <c r="BD46" s="4"/>
    </row>
    <row r="47" spans="1:56">
      <c r="A47" s="3">
        <v>66</v>
      </c>
      <c r="B47" s="14">
        <v>41</v>
      </c>
      <c r="C47" s="16" t="s">
        <v>122</v>
      </c>
      <c r="D47" s="15" t="s">
        <v>123</v>
      </c>
      <c r="E47" s="11" t="s">
        <v>356</v>
      </c>
      <c r="F47" s="18" t="s">
        <v>57</v>
      </c>
      <c r="G47" s="16" t="s">
        <v>67</v>
      </c>
      <c r="H47" s="15" t="s">
        <v>68</v>
      </c>
      <c r="I47" s="12">
        <v>1</v>
      </c>
      <c r="J47" s="19">
        <v>0</v>
      </c>
      <c r="K47" s="20">
        <v>43</v>
      </c>
      <c r="L47" s="24">
        <v>567</v>
      </c>
      <c r="M47" s="22">
        <v>744358.56</v>
      </c>
      <c r="N47" s="26">
        <v>1312.8</v>
      </c>
      <c r="O47" s="20">
        <v>67</v>
      </c>
      <c r="P47" s="26">
        <v>708360.70000000007</v>
      </c>
      <c r="Q47" s="146">
        <v>16473.504651162792</v>
      </c>
      <c r="R47" s="27">
        <v>1051478.06</v>
      </c>
      <c r="S47" s="139">
        <v>24452.978139534884</v>
      </c>
      <c r="T47" s="27">
        <v>504019.01</v>
      </c>
      <c r="U47" s="28">
        <v>11721.372325581395</v>
      </c>
      <c r="V47" s="13">
        <v>458050</v>
      </c>
      <c r="W47" s="13">
        <v>10652.325581395349</v>
      </c>
      <c r="X47" s="13">
        <v>24719.71</v>
      </c>
      <c r="Y47" s="13">
        <v>574.87697674418598</v>
      </c>
      <c r="Z47" s="13">
        <v>21249.3</v>
      </c>
      <c r="AA47" s="29">
        <v>494.16976744186047</v>
      </c>
      <c r="AB47" s="27">
        <v>74677.95</v>
      </c>
      <c r="AC47" s="22">
        <v>1736.6965116279068</v>
      </c>
      <c r="AD47" s="27">
        <v>470420.85000000003</v>
      </c>
      <c r="AE47" s="28">
        <v>10940.019767441861</v>
      </c>
      <c r="AF47" s="13">
        <v>326120</v>
      </c>
      <c r="AG47" s="13">
        <v>7584.1860465116279</v>
      </c>
      <c r="AH47" s="13">
        <v>141245.4</v>
      </c>
      <c r="AI47" s="13">
        <v>3284.7767441860465</v>
      </c>
      <c r="AJ47" s="13">
        <v>3055.45</v>
      </c>
      <c r="AK47" s="29">
        <v>71.056976744186045</v>
      </c>
      <c r="AL47" s="27">
        <v>2360.25</v>
      </c>
      <c r="AM47" s="22">
        <v>54.889534883720927</v>
      </c>
      <c r="AN47" s="27">
        <v>-343117.36</v>
      </c>
      <c r="AO47" s="146">
        <v>-7979.473488372093</v>
      </c>
      <c r="AP47" s="27">
        <v>694939.41</v>
      </c>
      <c r="AQ47" s="28">
        <v>16161.381627906978</v>
      </c>
      <c r="AR47" s="13">
        <v>497800.41</v>
      </c>
      <c r="AS47" s="13">
        <v>11576.753720930232</v>
      </c>
      <c r="AT47" s="13">
        <v>211289</v>
      </c>
      <c r="AU47" s="13">
        <v>4913.6976744186049</v>
      </c>
      <c r="AV47" s="13">
        <v>197139</v>
      </c>
      <c r="AW47" s="13">
        <v>4584.6279069767443</v>
      </c>
      <c r="AX47" s="13">
        <v>728.71</v>
      </c>
      <c r="AY47" s="13">
        <v>16.946744186046512</v>
      </c>
      <c r="AZ47" s="13">
        <v>-13421.29</v>
      </c>
      <c r="BA47" s="29">
        <v>-312.12302325581391</v>
      </c>
      <c r="BB47" s="33">
        <v>-1.5370460459962487E-10</v>
      </c>
      <c r="BC47" s="4" t="s">
        <v>64</v>
      </c>
      <c r="BD47" s="4"/>
    </row>
    <row r="48" spans="1:56">
      <c r="A48" s="3">
        <v>70</v>
      </c>
      <c r="B48" s="14">
        <v>43</v>
      </c>
      <c r="C48" s="16" t="s">
        <v>124</v>
      </c>
      <c r="D48" s="15" t="s">
        <v>125</v>
      </c>
      <c r="E48" s="11" t="s">
        <v>356</v>
      </c>
      <c r="F48" s="18" t="s">
        <v>57</v>
      </c>
      <c r="G48" s="16" t="s">
        <v>67</v>
      </c>
      <c r="H48" s="15" t="s">
        <v>68</v>
      </c>
      <c r="I48" s="12">
        <v>1</v>
      </c>
      <c r="J48" s="19">
        <v>0</v>
      </c>
      <c r="K48" s="20">
        <v>140.5</v>
      </c>
      <c r="L48" s="24">
        <v>1481</v>
      </c>
      <c r="M48" s="22">
        <v>2552623.86</v>
      </c>
      <c r="N48" s="26">
        <v>1723.58</v>
      </c>
      <c r="O48" s="20">
        <v>67</v>
      </c>
      <c r="P48" s="26">
        <v>1974287.33</v>
      </c>
      <c r="Q48" s="146">
        <v>14051.867117437723</v>
      </c>
      <c r="R48" s="27">
        <v>2385341.92</v>
      </c>
      <c r="S48" s="139">
        <v>16977.52256227758</v>
      </c>
      <c r="T48" s="27">
        <v>1256907.67</v>
      </c>
      <c r="U48" s="28">
        <v>8945.9620640569392</v>
      </c>
      <c r="V48" s="13">
        <v>1180599.75</v>
      </c>
      <c r="W48" s="13">
        <v>8402.8451957295365</v>
      </c>
      <c r="X48" s="13">
        <v>52041.22</v>
      </c>
      <c r="Y48" s="13">
        <v>370.40014234875446</v>
      </c>
      <c r="Z48" s="13">
        <v>24266.699999999997</v>
      </c>
      <c r="AA48" s="29">
        <v>172.71672597864767</v>
      </c>
      <c r="AB48" s="27">
        <v>217835.05000000002</v>
      </c>
      <c r="AC48" s="22">
        <v>1550.4274021352314</v>
      </c>
      <c r="AD48" s="27">
        <v>904716.5</v>
      </c>
      <c r="AE48" s="28">
        <v>6439.2633451957299</v>
      </c>
      <c r="AF48" s="13">
        <v>633145.9</v>
      </c>
      <c r="AG48" s="13">
        <v>4506.3765124555166</v>
      </c>
      <c r="AH48" s="13">
        <v>254427.6</v>
      </c>
      <c r="AI48" s="13">
        <v>1810.8725978647687</v>
      </c>
      <c r="AJ48" s="13">
        <v>17143</v>
      </c>
      <c r="AK48" s="29">
        <v>122.01423487544484</v>
      </c>
      <c r="AL48" s="27">
        <v>5882.7000000000007</v>
      </c>
      <c r="AM48" s="22">
        <v>41.869750889679722</v>
      </c>
      <c r="AN48" s="27">
        <v>-411054.58999999997</v>
      </c>
      <c r="AO48" s="146">
        <v>-2925.6554448398574</v>
      </c>
      <c r="AP48" s="27">
        <v>2166224.9900000002</v>
      </c>
      <c r="AQ48" s="28">
        <v>15417.971459074734</v>
      </c>
      <c r="AR48" s="13">
        <v>1710153.99</v>
      </c>
      <c r="AS48" s="13">
        <v>12171.914519572954</v>
      </c>
      <c r="AT48" s="13">
        <v>356853</v>
      </c>
      <c r="AU48" s="13">
        <v>2539.879003558719</v>
      </c>
      <c r="AV48" s="13">
        <v>456071</v>
      </c>
      <c r="AW48" s="13">
        <v>3246.0569395017787</v>
      </c>
      <c r="AX48" s="13">
        <v>92719.66</v>
      </c>
      <c r="AY48" s="13">
        <v>659.92640569395019</v>
      </c>
      <c r="AZ48" s="13">
        <v>191937.66</v>
      </c>
      <c r="BA48" s="29">
        <v>1366.1043416370105</v>
      </c>
      <c r="BB48" s="33">
        <v>-8.7311491370201111E-11</v>
      </c>
      <c r="BC48" s="4" t="s">
        <v>64</v>
      </c>
      <c r="BD48" s="4"/>
    </row>
    <row r="49" spans="1:56">
      <c r="A49" s="3">
        <v>72</v>
      </c>
      <c r="B49" s="14">
        <v>44</v>
      </c>
      <c r="C49" s="16" t="s">
        <v>126</v>
      </c>
      <c r="D49" s="15" t="s">
        <v>127</v>
      </c>
      <c r="E49" s="11" t="s">
        <v>356</v>
      </c>
      <c r="F49" s="18" t="s">
        <v>57</v>
      </c>
      <c r="G49" s="16" t="s">
        <v>62</v>
      </c>
      <c r="H49" s="15" t="s">
        <v>63</v>
      </c>
      <c r="I49" s="12">
        <v>2</v>
      </c>
      <c r="J49" s="19">
        <v>0</v>
      </c>
      <c r="K49" s="20">
        <v>177.5</v>
      </c>
      <c r="L49" s="24">
        <v>4868</v>
      </c>
      <c r="M49" s="22">
        <v>8372739.9800000004</v>
      </c>
      <c r="N49" s="26">
        <v>1719.95</v>
      </c>
      <c r="O49" s="20">
        <v>40</v>
      </c>
      <c r="P49" s="26">
        <v>3984542.5700000003</v>
      </c>
      <c r="Q49" s="146">
        <v>22448.127154929578</v>
      </c>
      <c r="R49" s="27">
        <v>4119403.35</v>
      </c>
      <c r="S49" s="139">
        <v>23207.9061971831</v>
      </c>
      <c r="T49" s="27">
        <v>2769936.3200000003</v>
      </c>
      <c r="U49" s="28">
        <v>15605.275042253523</v>
      </c>
      <c r="V49" s="13">
        <v>2484206.35</v>
      </c>
      <c r="W49" s="13">
        <v>13995.528732394367</v>
      </c>
      <c r="X49" s="13">
        <v>132030.47</v>
      </c>
      <c r="Y49" s="13">
        <v>743.83363380281696</v>
      </c>
      <c r="Z49" s="13">
        <v>153699.5</v>
      </c>
      <c r="AA49" s="29">
        <v>865.912676056338</v>
      </c>
      <c r="AB49" s="27">
        <v>341472.8</v>
      </c>
      <c r="AC49" s="22">
        <v>1923.7904225352113</v>
      </c>
      <c r="AD49" s="27">
        <v>985442.3</v>
      </c>
      <c r="AE49" s="28">
        <v>5551.7876056338027</v>
      </c>
      <c r="AF49" s="13">
        <v>515477.16000000003</v>
      </c>
      <c r="AG49" s="13">
        <v>2904.0966760563383</v>
      </c>
      <c r="AH49" s="13">
        <v>356735.5</v>
      </c>
      <c r="AI49" s="13">
        <v>2009.7774647887325</v>
      </c>
      <c r="AJ49" s="13">
        <v>113229.64</v>
      </c>
      <c r="AK49" s="29">
        <v>637.91346478873243</v>
      </c>
      <c r="AL49" s="27">
        <v>22551.93</v>
      </c>
      <c r="AM49" s="22">
        <v>127.05312676056339</v>
      </c>
      <c r="AN49" s="27">
        <v>-134860.78</v>
      </c>
      <c r="AO49" s="146">
        <v>-759.77904225352108</v>
      </c>
      <c r="AP49" s="27">
        <v>4097833.57</v>
      </c>
      <c r="AQ49" s="28">
        <v>23086.386309859154</v>
      </c>
      <c r="AR49" s="13">
        <v>3349226.57</v>
      </c>
      <c r="AS49" s="13">
        <v>18868.88208450704</v>
      </c>
      <c r="AT49" s="13">
        <v>635316</v>
      </c>
      <c r="AU49" s="13">
        <v>3579.2450704225353</v>
      </c>
      <c r="AV49" s="13">
        <v>748607</v>
      </c>
      <c r="AW49" s="13">
        <v>4217.5042253521124</v>
      </c>
      <c r="AX49" s="13">
        <v>0</v>
      </c>
      <c r="AY49" s="13">
        <v>0</v>
      </c>
      <c r="AZ49" s="13">
        <v>113291</v>
      </c>
      <c r="BA49" s="29">
        <v>638.25915492957745</v>
      </c>
      <c r="BB49" s="33">
        <v>-4.6566128730773926E-10</v>
      </c>
      <c r="BC49" s="4" t="s">
        <v>64</v>
      </c>
      <c r="BD49" s="4"/>
    </row>
    <row r="50" spans="1:56">
      <c r="A50" s="3">
        <v>223</v>
      </c>
      <c r="B50" s="14">
        <v>106</v>
      </c>
      <c r="C50" s="16" t="s">
        <v>128</v>
      </c>
      <c r="D50" s="15" t="s">
        <v>129</v>
      </c>
      <c r="E50" s="11" t="s">
        <v>356</v>
      </c>
      <c r="F50" s="18" t="s">
        <v>57</v>
      </c>
      <c r="G50" s="16" t="s">
        <v>67</v>
      </c>
      <c r="H50" s="15" t="s">
        <v>68</v>
      </c>
      <c r="I50" s="12">
        <v>1</v>
      </c>
      <c r="J50" s="19">
        <v>0</v>
      </c>
      <c r="K50" s="20">
        <v>116.5</v>
      </c>
      <c r="L50" s="24">
        <v>1364</v>
      </c>
      <c r="M50" s="22">
        <v>2116663.7999999998</v>
      </c>
      <c r="N50" s="26">
        <v>1551.8</v>
      </c>
      <c r="O50" s="20">
        <v>64</v>
      </c>
      <c r="P50" s="26">
        <v>1768086.23</v>
      </c>
      <c r="Q50" s="146">
        <v>15176.70583690987</v>
      </c>
      <c r="R50" s="27">
        <v>1870736.06</v>
      </c>
      <c r="S50" s="139">
        <v>16057.82025751073</v>
      </c>
      <c r="T50" s="27">
        <v>1278760.1100000001</v>
      </c>
      <c r="U50" s="28">
        <v>10976.481630901288</v>
      </c>
      <c r="V50" s="13">
        <v>1152201.72</v>
      </c>
      <c r="W50" s="13">
        <v>9890.1435193133038</v>
      </c>
      <c r="X50" s="13">
        <v>40003.56</v>
      </c>
      <c r="Y50" s="13">
        <v>343.37819742489268</v>
      </c>
      <c r="Z50" s="13">
        <v>86554.83</v>
      </c>
      <c r="AA50" s="29">
        <v>742.95991416309016</v>
      </c>
      <c r="AB50" s="27">
        <v>137582.54999999999</v>
      </c>
      <c r="AC50" s="22">
        <v>1180.9660944206007</v>
      </c>
      <c r="AD50" s="27">
        <v>450301.65</v>
      </c>
      <c r="AE50" s="28">
        <v>3865.2502145922749</v>
      </c>
      <c r="AF50" s="13">
        <v>122511.53</v>
      </c>
      <c r="AG50" s="13">
        <v>1051.6011158798283</v>
      </c>
      <c r="AH50" s="13">
        <v>307615.12</v>
      </c>
      <c r="AI50" s="13">
        <v>2640.4731330472105</v>
      </c>
      <c r="AJ50" s="13">
        <v>20175</v>
      </c>
      <c r="AK50" s="29">
        <v>173.17596566523605</v>
      </c>
      <c r="AL50" s="27">
        <v>4091.7500000000005</v>
      </c>
      <c r="AM50" s="22">
        <v>35.122317596566525</v>
      </c>
      <c r="AN50" s="27">
        <v>-102649.83</v>
      </c>
      <c r="AO50" s="146">
        <v>-881.11442060085835</v>
      </c>
      <c r="AP50" s="27">
        <v>1706978.49</v>
      </c>
      <c r="AQ50" s="28">
        <v>14652.175879828326</v>
      </c>
      <c r="AR50" s="13">
        <v>1349090.49</v>
      </c>
      <c r="AS50" s="13">
        <v>11580.175879828326</v>
      </c>
      <c r="AT50" s="13">
        <v>364380</v>
      </c>
      <c r="AU50" s="13">
        <v>3127.7253218884121</v>
      </c>
      <c r="AV50" s="13">
        <v>357888</v>
      </c>
      <c r="AW50" s="13">
        <v>3072</v>
      </c>
      <c r="AX50" s="13">
        <v>-54615.74</v>
      </c>
      <c r="AY50" s="13">
        <v>-468.80463519313304</v>
      </c>
      <c r="AZ50" s="13">
        <v>-61107.74</v>
      </c>
      <c r="BA50" s="29">
        <v>-524.52995708154504</v>
      </c>
      <c r="BB50" s="33">
        <v>7.2759576141834259E-12</v>
      </c>
      <c r="BC50" s="4" t="s">
        <v>57</v>
      </c>
      <c r="BD50" s="4"/>
    </row>
    <row r="51" spans="1:56">
      <c r="A51" s="3">
        <v>228</v>
      </c>
      <c r="B51" s="14">
        <v>228</v>
      </c>
      <c r="C51" s="16" t="s">
        <v>360</v>
      </c>
      <c r="D51" s="15" t="s">
        <v>361</v>
      </c>
      <c r="E51" s="11" t="s">
        <v>356</v>
      </c>
      <c r="F51" s="18" t="s">
        <v>57</v>
      </c>
      <c r="G51" s="16" t="s">
        <v>67</v>
      </c>
      <c r="H51" s="15" t="s">
        <v>68</v>
      </c>
      <c r="I51" s="12">
        <v>1</v>
      </c>
      <c r="J51" s="19">
        <v>0</v>
      </c>
      <c r="K51" s="20">
        <v>117</v>
      </c>
      <c r="L51" s="24">
        <v>1485</v>
      </c>
      <c r="M51" s="22">
        <v>2419340.35</v>
      </c>
      <c r="N51" s="26">
        <v>1629.18</v>
      </c>
      <c r="O51" s="20">
        <v>64</v>
      </c>
      <c r="P51" s="26">
        <v>1774403.7900000003</v>
      </c>
      <c r="Q51" s="146">
        <v>15165.844358974362</v>
      </c>
      <c r="R51" s="27">
        <v>2121295.4700000002</v>
      </c>
      <c r="S51" s="139">
        <v>18130.730512820515</v>
      </c>
      <c r="T51" s="27">
        <v>1244895.8600000001</v>
      </c>
      <c r="U51" s="28">
        <v>10640.135555555556</v>
      </c>
      <c r="V51" s="13">
        <v>1047611.25</v>
      </c>
      <c r="W51" s="13">
        <v>8953.9423076923085</v>
      </c>
      <c r="X51" s="13">
        <v>36707.310000000005</v>
      </c>
      <c r="Y51" s="13">
        <v>313.73769230769233</v>
      </c>
      <c r="Z51" s="13">
        <v>160577.30000000002</v>
      </c>
      <c r="AA51" s="29">
        <v>1372.4555555555557</v>
      </c>
      <c r="AB51" s="27">
        <v>220425.35</v>
      </c>
      <c r="AC51" s="22">
        <v>1883.9773504273505</v>
      </c>
      <c r="AD51" s="27">
        <v>651160.76</v>
      </c>
      <c r="AE51" s="28">
        <v>5565.4765811965817</v>
      </c>
      <c r="AF51" s="13">
        <v>366564.03</v>
      </c>
      <c r="AG51" s="13">
        <v>3133.0258974358976</v>
      </c>
      <c r="AH51" s="13">
        <v>267091.98</v>
      </c>
      <c r="AI51" s="13">
        <v>2282.8374358974356</v>
      </c>
      <c r="AJ51" s="13">
        <v>17504.75</v>
      </c>
      <c r="AK51" s="29">
        <v>149.61324786324786</v>
      </c>
      <c r="AL51" s="27">
        <v>4813.5</v>
      </c>
      <c r="AM51" s="22">
        <v>41.141025641025642</v>
      </c>
      <c r="AN51" s="27">
        <v>-346891.68</v>
      </c>
      <c r="AO51" s="146">
        <v>-2964.8861538461538</v>
      </c>
      <c r="AP51" s="27">
        <v>1833581.15</v>
      </c>
      <c r="AQ51" s="28">
        <v>15671.633760683761</v>
      </c>
      <c r="AR51" s="13">
        <v>1546747.15</v>
      </c>
      <c r="AS51" s="13">
        <v>13220.06111111111</v>
      </c>
      <c r="AT51" s="13">
        <v>403653</v>
      </c>
      <c r="AU51" s="13">
        <v>3450.0256410256411</v>
      </c>
      <c r="AV51" s="13">
        <v>286834</v>
      </c>
      <c r="AW51" s="13">
        <v>2451.5726495726494</v>
      </c>
      <c r="AX51" s="13">
        <v>175996.36</v>
      </c>
      <c r="AY51" s="13">
        <v>1504.242393162393</v>
      </c>
      <c r="AZ51" s="13">
        <v>59177.36</v>
      </c>
      <c r="BA51" s="29">
        <v>505.78940170940166</v>
      </c>
      <c r="BB51" s="33">
        <v>-3.4924596548080444E-10</v>
      </c>
      <c r="BC51" s="4" t="s">
        <v>64</v>
      </c>
      <c r="BD51" s="4"/>
    </row>
    <row r="52" spans="1:56">
      <c r="A52" s="3">
        <v>78</v>
      </c>
      <c r="B52" s="14">
        <v>48</v>
      </c>
      <c r="C52" s="16" t="s">
        <v>130</v>
      </c>
      <c r="D52" s="15" t="s">
        <v>131</v>
      </c>
      <c r="E52" s="11" t="s">
        <v>356</v>
      </c>
      <c r="F52" s="18" t="s">
        <v>57</v>
      </c>
      <c r="G52" s="16" t="s">
        <v>58</v>
      </c>
      <c r="H52" s="15" t="s">
        <v>59</v>
      </c>
      <c r="I52" s="12">
        <v>3</v>
      </c>
      <c r="J52" s="19">
        <v>0</v>
      </c>
      <c r="K52" s="20">
        <v>268</v>
      </c>
      <c r="L52" s="24">
        <v>2594</v>
      </c>
      <c r="M52" s="22">
        <v>6501848.3799999999</v>
      </c>
      <c r="N52" s="26">
        <v>2506.4899999999998</v>
      </c>
      <c r="O52" s="20">
        <v>84</v>
      </c>
      <c r="P52" s="26">
        <v>4981396.28</v>
      </c>
      <c r="Q52" s="146">
        <v>18587.299552238808</v>
      </c>
      <c r="R52" s="27">
        <v>5118721.38</v>
      </c>
      <c r="S52" s="139">
        <v>19099.706641791043</v>
      </c>
      <c r="T52" s="27">
        <v>3460017.3099999996</v>
      </c>
      <c r="U52" s="28">
        <v>12910.512350746267</v>
      </c>
      <c r="V52" s="13">
        <v>2988501.55</v>
      </c>
      <c r="W52" s="13">
        <v>11151.125186567164</v>
      </c>
      <c r="X52" s="13">
        <v>127704.95999999999</v>
      </c>
      <c r="Y52" s="13">
        <v>476.51104477611938</v>
      </c>
      <c r="Z52" s="13">
        <v>343810.80000000005</v>
      </c>
      <c r="AA52" s="29">
        <v>1282.8761194029853</v>
      </c>
      <c r="AB52" s="27">
        <v>480957.95</v>
      </c>
      <c r="AC52" s="22">
        <v>1794.6192164179106</v>
      </c>
      <c r="AD52" s="27">
        <v>1158421.2999999998</v>
      </c>
      <c r="AE52" s="28">
        <v>4322.4675373134323</v>
      </c>
      <c r="AF52" s="13">
        <v>404999</v>
      </c>
      <c r="AG52" s="13">
        <v>1511.1902985074628</v>
      </c>
      <c r="AH52" s="13">
        <v>681508.4</v>
      </c>
      <c r="AI52" s="13">
        <v>2542.941791044776</v>
      </c>
      <c r="AJ52" s="13">
        <v>71913.899999999994</v>
      </c>
      <c r="AK52" s="29">
        <v>268.33544776119402</v>
      </c>
      <c r="AL52" s="27">
        <v>19324.82</v>
      </c>
      <c r="AM52" s="22">
        <v>72.107537313432829</v>
      </c>
      <c r="AN52" s="27">
        <v>-137325.1</v>
      </c>
      <c r="AO52" s="146">
        <v>-512.40708955223886</v>
      </c>
      <c r="AP52" s="27">
        <v>4901155.01</v>
      </c>
      <c r="AQ52" s="28">
        <v>18287.89182835821</v>
      </c>
      <c r="AR52" s="13">
        <v>5470371.0099999998</v>
      </c>
      <c r="AS52" s="13">
        <v>20411.832126865669</v>
      </c>
      <c r="AT52" s="13">
        <v>-486143</v>
      </c>
      <c r="AU52" s="13">
        <v>-1813.9664179104477</v>
      </c>
      <c r="AV52" s="13">
        <v>-569216</v>
      </c>
      <c r="AW52" s="13">
        <v>-2123.9402985074621</v>
      </c>
      <c r="AX52" s="13">
        <v>2831.73</v>
      </c>
      <c r="AY52" s="13">
        <v>10.566156716417911</v>
      </c>
      <c r="AZ52" s="13">
        <v>-80241.27</v>
      </c>
      <c r="BA52" s="29">
        <v>-299.40772388059702</v>
      </c>
      <c r="BB52" s="33">
        <v>-4.8430592869408429E-10</v>
      </c>
      <c r="BC52" s="4" t="s">
        <v>57</v>
      </c>
      <c r="BD52" s="4"/>
    </row>
    <row r="53" spans="1:56">
      <c r="A53" s="3">
        <v>79</v>
      </c>
      <c r="B53" s="14">
        <v>49</v>
      </c>
      <c r="C53" s="16" t="s">
        <v>132</v>
      </c>
      <c r="D53" s="15" t="s">
        <v>133</v>
      </c>
      <c r="E53" s="11" t="s">
        <v>356</v>
      </c>
      <c r="F53" s="18" t="s">
        <v>57</v>
      </c>
      <c r="G53" s="16" t="s">
        <v>67</v>
      </c>
      <c r="H53" s="15" t="s">
        <v>68</v>
      </c>
      <c r="I53" s="12">
        <v>1</v>
      </c>
      <c r="J53" s="19">
        <v>0</v>
      </c>
      <c r="K53" s="20">
        <v>66</v>
      </c>
      <c r="L53" s="24">
        <v>825</v>
      </c>
      <c r="M53" s="22">
        <v>1114098.45</v>
      </c>
      <c r="N53" s="26">
        <v>1350.42</v>
      </c>
      <c r="O53" s="20">
        <v>68</v>
      </c>
      <c r="P53" s="26">
        <v>1124814.96</v>
      </c>
      <c r="Q53" s="146">
        <v>17042.650909090909</v>
      </c>
      <c r="R53" s="27">
        <v>1411240.44</v>
      </c>
      <c r="S53" s="139">
        <v>21382.430909090908</v>
      </c>
      <c r="T53" s="27">
        <v>787769.5</v>
      </c>
      <c r="U53" s="28">
        <v>11935.901515151516</v>
      </c>
      <c r="V53" s="13">
        <v>714952.15</v>
      </c>
      <c r="W53" s="13">
        <v>10832.608333333334</v>
      </c>
      <c r="X53" s="13">
        <v>28088.399999999998</v>
      </c>
      <c r="Y53" s="13">
        <v>425.58181818181816</v>
      </c>
      <c r="Z53" s="13">
        <v>44728.95</v>
      </c>
      <c r="AA53" s="29">
        <v>677.71136363636356</v>
      </c>
      <c r="AB53" s="27">
        <v>176949.05000000002</v>
      </c>
      <c r="AC53" s="22">
        <v>2681.0462121212122</v>
      </c>
      <c r="AD53" s="27">
        <v>444092.87</v>
      </c>
      <c r="AE53" s="28">
        <v>6728.6798484848487</v>
      </c>
      <c r="AF53" s="13">
        <v>271000</v>
      </c>
      <c r="AG53" s="13">
        <v>4106.060606060606</v>
      </c>
      <c r="AH53" s="13">
        <v>172550.75</v>
      </c>
      <c r="AI53" s="13">
        <v>2614.405303030303</v>
      </c>
      <c r="AJ53" s="13">
        <v>542.12</v>
      </c>
      <c r="AK53" s="29">
        <v>8.2139393939393948</v>
      </c>
      <c r="AL53" s="27">
        <v>2429.02</v>
      </c>
      <c r="AM53" s="22">
        <v>36.803333333333335</v>
      </c>
      <c r="AN53" s="27">
        <v>-286425.48</v>
      </c>
      <c r="AO53" s="146">
        <v>-4339.78</v>
      </c>
      <c r="AP53" s="27">
        <v>1051016.8</v>
      </c>
      <c r="AQ53" s="28">
        <v>15924.496969696971</v>
      </c>
      <c r="AR53" s="13">
        <v>757470.8</v>
      </c>
      <c r="AS53" s="13">
        <v>11476.830303030303</v>
      </c>
      <c r="AT53" s="13">
        <v>369293</v>
      </c>
      <c r="AU53" s="13">
        <v>5595.348484848485</v>
      </c>
      <c r="AV53" s="13">
        <v>293546</v>
      </c>
      <c r="AW53" s="13">
        <v>4447.6666666666661</v>
      </c>
      <c r="AX53" s="13">
        <v>1948.84</v>
      </c>
      <c r="AY53" s="13">
        <v>29.527878787878787</v>
      </c>
      <c r="AZ53" s="13">
        <v>-73798.16</v>
      </c>
      <c r="BA53" s="29">
        <v>-1118.1539393939393</v>
      </c>
      <c r="BB53" s="33">
        <v>8.390088623855263E-11</v>
      </c>
      <c r="BC53" s="4" t="s">
        <v>64</v>
      </c>
      <c r="BD53" s="4"/>
    </row>
    <row r="54" spans="1:56">
      <c r="A54" s="3">
        <v>81</v>
      </c>
      <c r="B54" s="14">
        <v>50</v>
      </c>
      <c r="C54" s="16" t="s">
        <v>134</v>
      </c>
      <c r="D54" s="15" t="s">
        <v>135</v>
      </c>
      <c r="E54" s="11" t="s">
        <v>356</v>
      </c>
      <c r="F54" s="18" t="s">
        <v>57</v>
      </c>
      <c r="G54" s="16" t="s">
        <v>67</v>
      </c>
      <c r="H54" s="15" t="s">
        <v>68</v>
      </c>
      <c r="I54" s="12">
        <v>1</v>
      </c>
      <c r="J54" s="19">
        <v>0</v>
      </c>
      <c r="K54" s="20">
        <v>98.5</v>
      </c>
      <c r="L54" s="24">
        <v>966</v>
      </c>
      <c r="M54" s="22">
        <v>1950308.25</v>
      </c>
      <c r="N54" s="26">
        <v>2018.95</v>
      </c>
      <c r="O54" s="20">
        <v>58</v>
      </c>
      <c r="P54" s="26">
        <v>1551002.6099999999</v>
      </c>
      <c r="Q54" s="146">
        <v>15746.219390862943</v>
      </c>
      <c r="R54" s="27">
        <v>1588194.21</v>
      </c>
      <c r="S54" s="139">
        <v>16123.799086294415</v>
      </c>
      <c r="T54" s="27">
        <v>1123021.1099999999</v>
      </c>
      <c r="U54" s="28">
        <v>11401.229543147207</v>
      </c>
      <c r="V54" s="13">
        <v>1018098.1499999999</v>
      </c>
      <c r="W54" s="13">
        <v>10336.021827411167</v>
      </c>
      <c r="X54" s="13">
        <v>36208.089999999997</v>
      </c>
      <c r="Y54" s="13">
        <v>367.59482233502536</v>
      </c>
      <c r="Z54" s="13">
        <v>68714.87</v>
      </c>
      <c r="AA54" s="29">
        <v>697.61289340101519</v>
      </c>
      <c r="AB54" s="27">
        <v>176739.09999999998</v>
      </c>
      <c r="AC54" s="22">
        <v>1794.305583756345</v>
      </c>
      <c r="AD54" s="27">
        <v>282498.8</v>
      </c>
      <c r="AE54" s="28">
        <v>2868.0081218274108</v>
      </c>
      <c r="AF54" s="13">
        <v>78450</v>
      </c>
      <c r="AG54" s="13">
        <v>796.4467005076142</v>
      </c>
      <c r="AH54" s="13">
        <v>185745.75</v>
      </c>
      <c r="AI54" s="13">
        <v>1885.743654822335</v>
      </c>
      <c r="AJ54" s="13">
        <v>18303.05</v>
      </c>
      <c r="AK54" s="29">
        <v>185.81776649746192</v>
      </c>
      <c r="AL54" s="27">
        <v>5935.2</v>
      </c>
      <c r="AM54" s="22">
        <v>60.255837563451777</v>
      </c>
      <c r="AN54" s="27">
        <v>-37191.599999999999</v>
      </c>
      <c r="AO54" s="146">
        <v>-377.57969543147209</v>
      </c>
      <c r="AP54" s="27">
        <v>1403540.6</v>
      </c>
      <c r="AQ54" s="28">
        <v>14249.14314720812</v>
      </c>
      <c r="AR54" s="13">
        <v>1130336.6000000001</v>
      </c>
      <c r="AS54" s="13">
        <v>11475.498477157362</v>
      </c>
      <c r="AT54" s="13">
        <v>160172</v>
      </c>
      <c r="AU54" s="13">
        <v>1626.1116751269035</v>
      </c>
      <c r="AV54" s="13">
        <v>273204</v>
      </c>
      <c r="AW54" s="13">
        <v>2773.6446700507613</v>
      </c>
      <c r="AX54" s="13">
        <v>-260494.01</v>
      </c>
      <c r="AY54" s="13">
        <v>-2644.6092385786801</v>
      </c>
      <c r="AZ54" s="13">
        <v>-147462.01</v>
      </c>
      <c r="BA54" s="29">
        <v>-1497.0762436548221</v>
      </c>
      <c r="BB54" s="33">
        <v>2.3283064365386963E-10</v>
      </c>
      <c r="BC54" s="4" t="s">
        <v>57</v>
      </c>
      <c r="BD54" s="4"/>
    </row>
    <row r="55" spans="1:56">
      <c r="A55" s="3">
        <v>80</v>
      </c>
      <c r="B55" s="14">
        <v>51</v>
      </c>
      <c r="C55" s="16" t="s">
        <v>136</v>
      </c>
      <c r="D55" s="15" t="s">
        <v>135</v>
      </c>
      <c r="E55" s="11" t="s">
        <v>356</v>
      </c>
      <c r="F55" s="18" t="s">
        <v>57</v>
      </c>
      <c r="G55" s="16" t="s">
        <v>62</v>
      </c>
      <c r="H55" s="15" t="s">
        <v>63</v>
      </c>
      <c r="I55" s="12">
        <v>2</v>
      </c>
      <c r="J55" s="19">
        <v>0</v>
      </c>
      <c r="K55" s="20">
        <v>164</v>
      </c>
      <c r="L55" s="24">
        <v>5150</v>
      </c>
      <c r="M55" s="22">
        <v>10535215.75</v>
      </c>
      <c r="N55" s="26">
        <v>2045.67</v>
      </c>
      <c r="O55" s="20">
        <v>38</v>
      </c>
      <c r="P55" s="26">
        <v>3837897.1400000006</v>
      </c>
      <c r="Q55" s="146">
        <v>23401.811829268296</v>
      </c>
      <c r="R55" s="27">
        <v>3971715.0400000005</v>
      </c>
      <c r="S55" s="139">
        <v>24217.774634146346</v>
      </c>
      <c r="T55" s="27">
        <v>2427254.5300000003</v>
      </c>
      <c r="U55" s="28">
        <v>14800.332500000002</v>
      </c>
      <c r="V55" s="13">
        <v>2040762.6</v>
      </c>
      <c r="W55" s="13">
        <v>12443.674390243903</v>
      </c>
      <c r="X55" s="13">
        <v>137621.48000000001</v>
      </c>
      <c r="Y55" s="13">
        <v>839.15536585365862</v>
      </c>
      <c r="Z55" s="13">
        <v>248870.45</v>
      </c>
      <c r="AA55" s="29">
        <v>1517.5027439024391</v>
      </c>
      <c r="AB55" s="27">
        <v>366109.75</v>
      </c>
      <c r="AC55" s="22">
        <v>2232.376524390244</v>
      </c>
      <c r="AD55" s="27">
        <v>1151471.28</v>
      </c>
      <c r="AE55" s="28">
        <v>7021.1663414634149</v>
      </c>
      <c r="AF55" s="13">
        <v>808000</v>
      </c>
      <c r="AG55" s="13">
        <v>4926.8292682926831</v>
      </c>
      <c r="AH55" s="13">
        <v>322737.03000000003</v>
      </c>
      <c r="AI55" s="13">
        <v>1967.9087195121954</v>
      </c>
      <c r="AJ55" s="13">
        <v>20734.25</v>
      </c>
      <c r="AK55" s="29">
        <v>126.42835365853658</v>
      </c>
      <c r="AL55" s="27">
        <v>26879.48</v>
      </c>
      <c r="AM55" s="22">
        <v>163.89926829268293</v>
      </c>
      <c r="AN55" s="27">
        <v>-133817.9</v>
      </c>
      <c r="AO55" s="146">
        <v>-815.9628048780487</v>
      </c>
      <c r="AP55" s="27">
        <v>3737153.73</v>
      </c>
      <c r="AQ55" s="28">
        <v>22787.522743902438</v>
      </c>
      <c r="AR55" s="13">
        <v>3975957.73</v>
      </c>
      <c r="AS55" s="13">
        <v>24243.644695121951</v>
      </c>
      <c r="AT55" s="13">
        <v>-131299</v>
      </c>
      <c r="AU55" s="13">
        <v>-800.60365853658539</v>
      </c>
      <c r="AV55" s="13">
        <v>-238804</v>
      </c>
      <c r="AW55" s="13">
        <v>-1456.1219512195121</v>
      </c>
      <c r="AX55" s="13">
        <v>6761.59</v>
      </c>
      <c r="AY55" s="13">
        <v>41.229207317073168</v>
      </c>
      <c r="AZ55" s="13">
        <v>-100743.41</v>
      </c>
      <c r="BA55" s="29">
        <v>-614.28908536585357</v>
      </c>
      <c r="BB55" s="33">
        <v>-6.1481841839849949E-10</v>
      </c>
      <c r="BC55" s="4" t="s">
        <v>64</v>
      </c>
      <c r="BD55" s="4"/>
    </row>
    <row r="56" spans="1:56">
      <c r="A56" s="3">
        <v>83</v>
      </c>
      <c r="B56" s="14">
        <v>52</v>
      </c>
      <c r="C56" s="16" t="s">
        <v>137</v>
      </c>
      <c r="D56" s="15" t="s">
        <v>138</v>
      </c>
      <c r="E56" s="11" t="s">
        <v>356</v>
      </c>
      <c r="F56" s="18" t="s">
        <v>57</v>
      </c>
      <c r="G56" s="16" t="s">
        <v>58</v>
      </c>
      <c r="H56" s="15" t="s">
        <v>59</v>
      </c>
      <c r="I56" s="12">
        <v>3</v>
      </c>
      <c r="J56" s="19">
        <v>0</v>
      </c>
      <c r="K56" s="20">
        <v>310</v>
      </c>
      <c r="L56" s="24">
        <v>2775</v>
      </c>
      <c r="M56" s="22">
        <v>4302763.96</v>
      </c>
      <c r="N56" s="26">
        <v>1550.54</v>
      </c>
      <c r="O56" s="20">
        <v>100</v>
      </c>
      <c r="P56" s="26">
        <v>5490098.7699999986</v>
      </c>
      <c r="Q56" s="146">
        <v>17709.996032258059</v>
      </c>
      <c r="R56" s="27">
        <v>5748550.879999999</v>
      </c>
      <c r="S56" s="139">
        <v>18543.712516129028</v>
      </c>
      <c r="T56" s="27">
        <v>3922009.35</v>
      </c>
      <c r="U56" s="28">
        <v>12651.643064516129</v>
      </c>
      <c r="V56" s="13">
        <v>3452312.7</v>
      </c>
      <c r="W56" s="13">
        <v>11136.492580645161</v>
      </c>
      <c r="X56" s="13">
        <v>180037.21000000002</v>
      </c>
      <c r="Y56" s="13">
        <v>580.76519354838717</v>
      </c>
      <c r="Z56" s="13">
        <v>289659.44</v>
      </c>
      <c r="AA56" s="29">
        <v>934.38529032258066</v>
      </c>
      <c r="AB56" s="27">
        <v>519787.75</v>
      </c>
      <c r="AC56" s="22">
        <v>1676.7346774193547</v>
      </c>
      <c r="AD56" s="27">
        <v>1303252.43</v>
      </c>
      <c r="AE56" s="28">
        <v>4204.0400967741934</v>
      </c>
      <c r="AF56" s="13">
        <v>521199</v>
      </c>
      <c r="AG56" s="13">
        <v>1681.2870967741935</v>
      </c>
      <c r="AH56" s="13">
        <v>740632.88</v>
      </c>
      <c r="AI56" s="13">
        <v>2389.1383225806453</v>
      </c>
      <c r="AJ56" s="13">
        <v>41420.550000000003</v>
      </c>
      <c r="AK56" s="29">
        <v>133.61467741935485</v>
      </c>
      <c r="AL56" s="27">
        <v>3501.35</v>
      </c>
      <c r="AM56" s="22">
        <v>11.294677419354839</v>
      </c>
      <c r="AN56" s="27">
        <v>-258452.11</v>
      </c>
      <c r="AO56" s="146">
        <v>-833.71648387096775</v>
      </c>
      <c r="AP56" s="27">
        <v>5442366.7800000003</v>
      </c>
      <c r="AQ56" s="28">
        <v>17556.021870967743</v>
      </c>
      <c r="AR56" s="13">
        <v>4303027.78</v>
      </c>
      <c r="AS56" s="13">
        <v>13880.73477419355</v>
      </c>
      <c r="AT56" s="13">
        <v>1206234</v>
      </c>
      <c r="AU56" s="13">
        <v>3891.0774193548386</v>
      </c>
      <c r="AV56" s="13">
        <v>1139339</v>
      </c>
      <c r="AW56" s="13">
        <v>3675.2870967741933</v>
      </c>
      <c r="AX56" s="13">
        <v>19163.009999999998</v>
      </c>
      <c r="AY56" s="13">
        <v>61.816161290322576</v>
      </c>
      <c r="AZ56" s="13">
        <v>-47731.99</v>
      </c>
      <c r="BA56" s="29">
        <v>-153.97416129032257</v>
      </c>
      <c r="BB56" s="33">
        <v>1.6407284419983625E-9</v>
      </c>
      <c r="BC56" s="4" t="s">
        <v>64</v>
      </c>
      <c r="BD56" s="4"/>
    </row>
    <row r="57" spans="1:56">
      <c r="A57" s="3">
        <v>86</v>
      </c>
      <c r="B57" s="14">
        <v>54</v>
      </c>
      <c r="C57" s="16" t="s">
        <v>139</v>
      </c>
      <c r="D57" s="15" t="s">
        <v>140</v>
      </c>
      <c r="E57" s="11" t="s">
        <v>356</v>
      </c>
      <c r="F57" s="18" t="s">
        <v>57</v>
      </c>
      <c r="G57" s="16" t="s">
        <v>67</v>
      </c>
      <c r="H57" s="15" t="s">
        <v>68</v>
      </c>
      <c r="I57" s="12">
        <v>1</v>
      </c>
      <c r="J57" s="19">
        <v>0</v>
      </c>
      <c r="K57" s="20">
        <v>1233.5</v>
      </c>
      <c r="L57" s="24">
        <v>20727</v>
      </c>
      <c r="M57" s="22">
        <v>42290669.43</v>
      </c>
      <c r="N57" s="26">
        <v>2040.36</v>
      </c>
      <c r="O57" s="20">
        <v>46</v>
      </c>
      <c r="P57" s="26">
        <v>17516358.669999998</v>
      </c>
      <c r="Q57" s="146">
        <v>14200.533984596674</v>
      </c>
      <c r="R57" s="27">
        <v>19131397.059999999</v>
      </c>
      <c r="S57" s="139">
        <v>15509.847636805836</v>
      </c>
      <c r="T57" s="27">
        <v>13756280.109999999</v>
      </c>
      <c r="U57" s="28">
        <v>11152.233571139035</v>
      </c>
      <c r="V57" s="13">
        <v>12542340.77</v>
      </c>
      <c r="W57" s="13">
        <v>10168.091422780704</v>
      </c>
      <c r="X57" s="13">
        <v>332325.37</v>
      </c>
      <c r="Y57" s="13">
        <v>269.41659505472234</v>
      </c>
      <c r="Z57" s="13">
        <v>881613.97</v>
      </c>
      <c r="AA57" s="29">
        <v>714.72555330360763</v>
      </c>
      <c r="AB57" s="27">
        <v>1798790.95</v>
      </c>
      <c r="AC57" s="22">
        <v>1458.2820835022294</v>
      </c>
      <c r="AD57" s="27">
        <v>3014410.05</v>
      </c>
      <c r="AE57" s="28">
        <v>2443.7860154033237</v>
      </c>
      <c r="AF57" s="13">
        <v>660952.65</v>
      </c>
      <c r="AG57" s="13">
        <v>535.83514389947311</v>
      </c>
      <c r="AH57" s="13">
        <v>2324797.4</v>
      </c>
      <c r="AI57" s="13">
        <v>1884.7161734900687</v>
      </c>
      <c r="AJ57" s="13">
        <v>28660</v>
      </c>
      <c r="AK57" s="29">
        <v>23.234698013781923</v>
      </c>
      <c r="AL57" s="27">
        <v>561915.95000000007</v>
      </c>
      <c r="AM57" s="22">
        <v>455.54596676124856</v>
      </c>
      <c r="AN57" s="27">
        <v>-1615038.3900000001</v>
      </c>
      <c r="AO57" s="146">
        <v>-1309.3136522091611</v>
      </c>
      <c r="AP57" s="27">
        <v>18564630.670000002</v>
      </c>
      <c r="AQ57" s="28">
        <v>15050.369412241591</v>
      </c>
      <c r="AR57" s="13">
        <v>19451807.670000002</v>
      </c>
      <c r="AS57" s="13">
        <v>15769.604920956628</v>
      </c>
      <c r="AT57" s="13">
        <v>-1713730</v>
      </c>
      <c r="AU57" s="13">
        <v>-1389.3230644507498</v>
      </c>
      <c r="AV57" s="13">
        <v>-887177</v>
      </c>
      <c r="AW57" s="13">
        <v>-719.23550871503846</v>
      </c>
      <c r="AX57" s="13">
        <v>221719</v>
      </c>
      <c r="AY57" s="13">
        <v>179.74787190920145</v>
      </c>
      <c r="AZ57" s="13">
        <v>1048272</v>
      </c>
      <c r="BA57" s="29">
        <v>849.83542764491267</v>
      </c>
      <c r="BB57" s="33">
        <v>3.7252902984619141E-9</v>
      </c>
      <c r="BC57" s="4" t="s">
        <v>64</v>
      </c>
      <c r="BD57" s="4"/>
    </row>
    <row r="58" spans="1:56">
      <c r="A58" s="3">
        <v>85</v>
      </c>
      <c r="B58" s="14">
        <v>55</v>
      </c>
      <c r="C58" s="16" t="s">
        <v>141</v>
      </c>
      <c r="D58" s="15" t="s">
        <v>140</v>
      </c>
      <c r="E58" s="11" t="s">
        <v>356</v>
      </c>
      <c r="F58" s="18" t="s">
        <v>57</v>
      </c>
      <c r="G58" s="16" t="s">
        <v>62</v>
      </c>
      <c r="H58" s="15" t="s">
        <v>63</v>
      </c>
      <c r="I58" s="12">
        <v>2</v>
      </c>
      <c r="J58" s="19">
        <v>0</v>
      </c>
      <c r="K58" s="20">
        <v>512</v>
      </c>
      <c r="L58" s="24">
        <v>23928</v>
      </c>
      <c r="M58" s="22">
        <v>53218571.630000003</v>
      </c>
      <c r="N58" s="26">
        <v>2224.11</v>
      </c>
      <c r="O58" s="20">
        <v>32</v>
      </c>
      <c r="P58" s="26">
        <v>11629824.109999999</v>
      </c>
      <c r="Q58" s="146">
        <v>22714.500214843749</v>
      </c>
      <c r="R58" s="27">
        <v>12799148.92</v>
      </c>
      <c r="S58" s="139">
        <v>24998.337734375</v>
      </c>
      <c r="T58" s="27">
        <v>8559320.6500000004</v>
      </c>
      <c r="U58" s="28">
        <v>16717.423144531251</v>
      </c>
      <c r="V58" s="13">
        <v>7595978.7999999998</v>
      </c>
      <c r="W58" s="13">
        <v>14835.89609375</v>
      </c>
      <c r="X58" s="13">
        <v>340246.78</v>
      </c>
      <c r="Y58" s="13">
        <v>664.54449218750005</v>
      </c>
      <c r="Z58" s="13">
        <v>623095.07000000007</v>
      </c>
      <c r="AA58" s="29">
        <v>1216.9825585937501</v>
      </c>
      <c r="AB58" s="27">
        <v>1353726.3499999999</v>
      </c>
      <c r="AC58" s="22">
        <v>2643.9967773437497</v>
      </c>
      <c r="AD58" s="27">
        <v>2655623.34</v>
      </c>
      <c r="AE58" s="28">
        <v>5186.7643359374997</v>
      </c>
      <c r="AF58" s="13">
        <v>1044512.6</v>
      </c>
      <c r="AG58" s="13">
        <v>2040.063671875</v>
      </c>
      <c r="AH58" s="13">
        <v>1462228.3</v>
      </c>
      <c r="AI58" s="13">
        <v>2855.9146484375001</v>
      </c>
      <c r="AJ58" s="13">
        <v>148882.44</v>
      </c>
      <c r="AK58" s="29">
        <v>290.786015625</v>
      </c>
      <c r="AL58" s="27">
        <v>230478.58</v>
      </c>
      <c r="AM58" s="22">
        <v>450.15347656249997</v>
      </c>
      <c r="AN58" s="27">
        <v>-1169324.81</v>
      </c>
      <c r="AO58" s="146">
        <v>-2283.8375195312501</v>
      </c>
      <c r="AP58" s="27">
        <v>12406782.42</v>
      </c>
      <c r="AQ58" s="28">
        <v>24231.9969140625</v>
      </c>
      <c r="AR58" s="13">
        <v>17082175.420000002</v>
      </c>
      <c r="AS58" s="13">
        <v>33363.623867187503</v>
      </c>
      <c r="AT58" s="13">
        <v>-5071008</v>
      </c>
      <c r="AU58" s="13">
        <v>-9904.3125</v>
      </c>
      <c r="AV58" s="13">
        <v>-4675393</v>
      </c>
      <c r="AW58" s="13">
        <v>-9131.626953125</v>
      </c>
      <c r="AX58" s="13">
        <v>381343.31</v>
      </c>
      <c r="AY58" s="13">
        <v>744.81115234375</v>
      </c>
      <c r="AZ58" s="13">
        <v>776958.31</v>
      </c>
      <c r="BA58" s="29">
        <v>1517.4966992187501</v>
      </c>
      <c r="BB58" s="33">
        <v>2.3865140974521637E-9</v>
      </c>
      <c r="BC58" s="4" t="s">
        <v>64</v>
      </c>
      <c r="BD58" s="4"/>
    </row>
    <row r="59" spans="1:56">
      <c r="A59" s="3">
        <v>88</v>
      </c>
      <c r="B59" s="14">
        <v>56</v>
      </c>
      <c r="C59" s="16" t="s">
        <v>142</v>
      </c>
      <c r="D59" s="15" t="s">
        <v>143</v>
      </c>
      <c r="E59" s="11" t="s">
        <v>356</v>
      </c>
      <c r="F59" s="18" t="s">
        <v>57</v>
      </c>
      <c r="G59" s="16" t="s">
        <v>67</v>
      </c>
      <c r="H59" s="15" t="s">
        <v>68</v>
      </c>
      <c r="I59" s="12">
        <v>1</v>
      </c>
      <c r="J59" s="19">
        <v>0</v>
      </c>
      <c r="K59" s="20">
        <v>111.5</v>
      </c>
      <c r="L59" s="24">
        <v>1223</v>
      </c>
      <c r="M59" s="22">
        <v>1507880.06</v>
      </c>
      <c r="N59" s="26">
        <v>1232.93</v>
      </c>
      <c r="O59" s="20">
        <v>60</v>
      </c>
      <c r="P59" s="26">
        <v>1586021.8</v>
      </c>
      <c r="Q59" s="146">
        <v>14224.41076233184</v>
      </c>
      <c r="R59" s="27">
        <v>1614287.96</v>
      </c>
      <c r="S59" s="139">
        <v>14477.918923766816</v>
      </c>
      <c r="T59" s="27">
        <v>1151800.51</v>
      </c>
      <c r="U59" s="28">
        <v>10330.049417040358</v>
      </c>
      <c r="V59" s="13">
        <v>995508.5</v>
      </c>
      <c r="W59" s="13">
        <v>8928.3273542600891</v>
      </c>
      <c r="X59" s="13">
        <v>39086.85</v>
      </c>
      <c r="Y59" s="13">
        <v>350.55470852017936</v>
      </c>
      <c r="Z59" s="13">
        <v>117205.16</v>
      </c>
      <c r="AA59" s="29">
        <v>1051.1673542600897</v>
      </c>
      <c r="AB59" s="27">
        <v>210690.73</v>
      </c>
      <c r="AC59" s="22">
        <v>1889.6029596412557</v>
      </c>
      <c r="AD59" s="27">
        <v>249790.12</v>
      </c>
      <c r="AE59" s="28">
        <v>2240.270134529148</v>
      </c>
      <c r="AF59" s="13">
        <v>61200</v>
      </c>
      <c r="AG59" s="13">
        <v>548.87892376681611</v>
      </c>
      <c r="AH59" s="13">
        <v>184149.02</v>
      </c>
      <c r="AI59" s="13">
        <v>1651.5607174887891</v>
      </c>
      <c r="AJ59" s="13">
        <v>4441.1000000000004</v>
      </c>
      <c r="AK59" s="29">
        <v>39.830493273542601</v>
      </c>
      <c r="AL59" s="27">
        <v>2006.6</v>
      </c>
      <c r="AM59" s="22">
        <v>17.996412556053812</v>
      </c>
      <c r="AN59" s="27">
        <v>-28266.16</v>
      </c>
      <c r="AO59" s="146">
        <v>-253.50816143497758</v>
      </c>
      <c r="AP59" s="27">
        <v>1570438.66</v>
      </c>
      <c r="AQ59" s="28">
        <v>14084.651659192827</v>
      </c>
      <c r="AR59" s="13">
        <v>904569.66</v>
      </c>
      <c r="AS59" s="13">
        <v>8112.7323766816144</v>
      </c>
      <c r="AT59" s="13">
        <v>688471</v>
      </c>
      <c r="AU59" s="13">
        <v>6174.6278026905829</v>
      </c>
      <c r="AV59" s="13">
        <v>665869</v>
      </c>
      <c r="AW59" s="13">
        <v>5971.9192825112104</v>
      </c>
      <c r="AX59" s="13">
        <v>7018.86</v>
      </c>
      <c r="AY59" s="13">
        <v>62.949417040358739</v>
      </c>
      <c r="AZ59" s="13">
        <v>-15583.14</v>
      </c>
      <c r="BA59" s="29">
        <v>-139.75910313901343</v>
      </c>
      <c r="BB59" s="33">
        <v>1.0277290130034089E-10</v>
      </c>
      <c r="BC59" s="4" t="s">
        <v>57</v>
      </c>
      <c r="BD59" s="4"/>
    </row>
    <row r="60" spans="1:56">
      <c r="A60" s="3">
        <v>221</v>
      </c>
      <c r="B60" s="14">
        <v>107</v>
      </c>
      <c r="C60" s="16" t="s">
        <v>144</v>
      </c>
      <c r="D60" s="15" t="s">
        <v>145</v>
      </c>
      <c r="E60" s="11" t="s">
        <v>356</v>
      </c>
      <c r="F60" s="18" t="s">
        <v>57</v>
      </c>
      <c r="G60" s="16" t="s">
        <v>67</v>
      </c>
      <c r="H60" s="15" t="s">
        <v>68</v>
      </c>
      <c r="I60" s="12">
        <v>1</v>
      </c>
      <c r="J60" s="19">
        <v>0</v>
      </c>
      <c r="K60" s="20">
        <v>132.5</v>
      </c>
      <c r="L60" s="24">
        <v>1711</v>
      </c>
      <c r="M60" s="22">
        <v>2687030.46</v>
      </c>
      <c r="N60" s="26">
        <v>1570.44</v>
      </c>
      <c r="O60" s="20">
        <v>70</v>
      </c>
      <c r="P60" s="26">
        <v>2309045.4900000002</v>
      </c>
      <c r="Q60" s="146">
        <v>17426.75841509434</v>
      </c>
      <c r="R60" s="27">
        <v>2627078.4900000002</v>
      </c>
      <c r="S60" s="139">
        <v>19827.007471698114</v>
      </c>
      <c r="T60" s="27">
        <v>1546190.72</v>
      </c>
      <c r="U60" s="28">
        <v>11669.363924528301</v>
      </c>
      <c r="V60" s="13">
        <v>1307749.05</v>
      </c>
      <c r="W60" s="13">
        <v>9869.804150943397</v>
      </c>
      <c r="X60" s="13">
        <v>74874.44</v>
      </c>
      <c r="Y60" s="13">
        <v>565.09011320754723</v>
      </c>
      <c r="Z60" s="13">
        <v>163567.23000000001</v>
      </c>
      <c r="AA60" s="29">
        <v>1234.4696603773587</v>
      </c>
      <c r="AB60" s="27">
        <v>252225.85</v>
      </c>
      <c r="AC60" s="22">
        <v>1903.5913207547171</v>
      </c>
      <c r="AD60" s="27">
        <v>815403.65</v>
      </c>
      <c r="AE60" s="28">
        <v>6153.9898113207546</v>
      </c>
      <c r="AF60" s="13">
        <v>340000</v>
      </c>
      <c r="AG60" s="13">
        <v>2566.0377358490564</v>
      </c>
      <c r="AH60" s="13">
        <v>464000.75</v>
      </c>
      <c r="AI60" s="13">
        <v>3501.8924528301886</v>
      </c>
      <c r="AJ60" s="13">
        <v>11402.9</v>
      </c>
      <c r="AK60" s="29">
        <v>86.059622641509435</v>
      </c>
      <c r="AL60" s="27">
        <v>13258.27</v>
      </c>
      <c r="AM60" s="22">
        <v>100.06241509433963</v>
      </c>
      <c r="AN60" s="27">
        <v>-318033</v>
      </c>
      <c r="AO60" s="146">
        <v>-2400.2490566037736</v>
      </c>
      <c r="AP60" s="27">
        <v>2294294.15</v>
      </c>
      <c r="AQ60" s="28">
        <v>17315.427547169813</v>
      </c>
      <c r="AR60" s="13">
        <v>1880471.15</v>
      </c>
      <c r="AS60" s="13">
        <v>14192.235094339621</v>
      </c>
      <c r="AT60" s="13">
        <v>449103</v>
      </c>
      <c r="AU60" s="13">
        <v>3389.4566037735849</v>
      </c>
      <c r="AV60" s="13">
        <v>413823</v>
      </c>
      <c r="AW60" s="13">
        <v>3123.1924528301884</v>
      </c>
      <c r="AX60" s="13">
        <v>20528.66</v>
      </c>
      <c r="AY60" s="13">
        <v>154.93328301886791</v>
      </c>
      <c r="AZ60" s="13">
        <v>-14751.34</v>
      </c>
      <c r="BA60" s="29">
        <v>-111.33086792452831</v>
      </c>
      <c r="BB60" s="33">
        <v>-3.1650415621697903E-10</v>
      </c>
      <c r="BC60" s="4" t="s">
        <v>64</v>
      </c>
      <c r="BD60" s="4"/>
    </row>
    <row r="61" spans="1:56">
      <c r="A61" s="3">
        <v>91</v>
      </c>
      <c r="B61" s="14">
        <v>58</v>
      </c>
      <c r="C61" s="16" t="s">
        <v>146</v>
      </c>
      <c r="D61" s="15" t="s">
        <v>147</v>
      </c>
      <c r="E61" s="11" t="s">
        <v>356</v>
      </c>
      <c r="F61" s="18" t="s">
        <v>57</v>
      </c>
      <c r="G61" s="16" t="s">
        <v>67</v>
      </c>
      <c r="H61" s="15" t="s">
        <v>68</v>
      </c>
      <c r="I61" s="12">
        <v>1</v>
      </c>
      <c r="J61" s="19">
        <v>0</v>
      </c>
      <c r="K61" s="20">
        <v>102.5</v>
      </c>
      <c r="L61" s="24">
        <v>1166</v>
      </c>
      <c r="M61" s="22">
        <v>1961272.17</v>
      </c>
      <c r="N61" s="26">
        <v>1682.05</v>
      </c>
      <c r="O61" s="20">
        <v>67</v>
      </c>
      <c r="P61" s="26">
        <v>1552529.6099999999</v>
      </c>
      <c r="Q61" s="146">
        <v>15146.630341463413</v>
      </c>
      <c r="R61" s="27">
        <v>1579119.42</v>
      </c>
      <c r="S61" s="139">
        <v>15406.043121951219</v>
      </c>
      <c r="T61" s="27">
        <v>974258.65</v>
      </c>
      <c r="U61" s="28">
        <v>9504.9624390243898</v>
      </c>
      <c r="V61" s="13">
        <v>892592.61</v>
      </c>
      <c r="W61" s="13">
        <v>8708.2205853658543</v>
      </c>
      <c r="X61" s="13">
        <v>28342.54</v>
      </c>
      <c r="Y61" s="13">
        <v>276.51258536585368</v>
      </c>
      <c r="Z61" s="13">
        <v>53323.5</v>
      </c>
      <c r="AA61" s="29">
        <v>520.22926829268295</v>
      </c>
      <c r="AB61" s="27">
        <v>230735.14</v>
      </c>
      <c r="AC61" s="22">
        <v>2251.0745365853659</v>
      </c>
      <c r="AD61" s="27">
        <v>372901.45</v>
      </c>
      <c r="AE61" s="28">
        <v>3638.0629268292682</v>
      </c>
      <c r="AF61" s="13">
        <v>117435</v>
      </c>
      <c r="AG61" s="13">
        <v>1145.7073170731708</v>
      </c>
      <c r="AH61" s="13">
        <v>230756.55</v>
      </c>
      <c r="AI61" s="13">
        <v>2251.2834146341461</v>
      </c>
      <c r="AJ61" s="13">
        <v>24709.9</v>
      </c>
      <c r="AK61" s="29">
        <v>241.07219512195124</v>
      </c>
      <c r="AL61" s="27">
        <v>1224.1799999999998</v>
      </c>
      <c r="AM61" s="22">
        <v>11.943219512195121</v>
      </c>
      <c r="AN61" s="27">
        <v>-26589.809999999998</v>
      </c>
      <c r="AO61" s="146">
        <v>-259.41278048780487</v>
      </c>
      <c r="AP61" s="27">
        <v>1629562</v>
      </c>
      <c r="AQ61" s="28">
        <v>15898.165853658536</v>
      </c>
      <c r="AR61" s="13">
        <v>1317265</v>
      </c>
      <c r="AS61" s="13">
        <v>12851.365853658537</v>
      </c>
      <c r="AT61" s="13">
        <v>352954</v>
      </c>
      <c r="AU61" s="13">
        <v>3443.4536585365854</v>
      </c>
      <c r="AV61" s="13">
        <v>312297</v>
      </c>
      <c r="AW61" s="13">
        <v>3046.8</v>
      </c>
      <c r="AX61" s="13">
        <v>117689.39</v>
      </c>
      <c r="AY61" s="13">
        <v>1148.1891707317072</v>
      </c>
      <c r="AZ61" s="13">
        <v>77032.39</v>
      </c>
      <c r="BA61" s="29">
        <v>751.5355121951219</v>
      </c>
      <c r="BB61" s="33">
        <v>1.3096723705530167E-10</v>
      </c>
      <c r="BC61" s="4" t="s">
        <v>64</v>
      </c>
      <c r="BD61" s="4"/>
    </row>
    <row r="62" spans="1:56">
      <c r="A62" s="3">
        <v>92</v>
      </c>
      <c r="B62" s="14">
        <v>59</v>
      </c>
      <c r="C62" s="16" t="s">
        <v>148</v>
      </c>
      <c r="D62" s="15" t="s">
        <v>149</v>
      </c>
      <c r="E62" s="11" t="s">
        <v>356</v>
      </c>
      <c r="F62" s="18" t="s">
        <v>80</v>
      </c>
      <c r="G62" s="16" t="s">
        <v>67</v>
      </c>
      <c r="H62" s="15" t="s">
        <v>68</v>
      </c>
      <c r="I62" s="12">
        <v>1</v>
      </c>
      <c r="J62" s="19">
        <v>0</v>
      </c>
      <c r="K62" s="20">
        <v>51.5</v>
      </c>
      <c r="L62" s="24">
        <v>611</v>
      </c>
      <c r="M62" s="22">
        <v>1638250.35</v>
      </c>
      <c r="N62" s="26">
        <v>2681.26</v>
      </c>
      <c r="O62" s="20">
        <v>56</v>
      </c>
      <c r="P62" s="26">
        <v>781087.66999999993</v>
      </c>
      <c r="Q62" s="146">
        <v>15166.750873786406</v>
      </c>
      <c r="R62" s="27">
        <v>885887.66999999993</v>
      </c>
      <c r="S62" s="139">
        <v>17201.702330097087</v>
      </c>
      <c r="T62" s="27">
        <v>502588.54999999993</v>
      </c>
      <c r="U62" s="28">
        <v>9759.0009708737853</v>
      </c>
      <c r="V62" s="13">
        <v>460307.85</v>
      </c>
      <c r="W62" s="13">
        <v>8938.0165048543677</v>
      </c>
      <c r="X62" s="13">
        <v>15273.35</v>
      </c>
      <c r="Y62" s="13">
        <v>296.56990291262139</v>
      </c>
      <c r="Z62" s="13">
        <v>27007.350000000002</v>
      </c>
      <c r="AA62" s="29">
        <v>524.41456310679621</v>
      </c>
      <c r="AB62" s="27">
        <v>92108.7</v>
      </c>
      <c r="AC62" s="22">
        <v>1788.5184466019416</v>
      </c>
      <c r="AD62" s="27">
        <v>291190.42</v>
      </c>
      <c r="AE62" s="28">
        <v>5654.1829126213588</v>
      </c>
      <c r="AF62" s="13">
        <v>203695</v>
      </c>
      <c r="AG62" s="13">
        <v>3955.2427184466019</v>
      </c>
      <c r="AH62" s="13">
        <v>86495.42</v>
      </c>
      <c r="AI62" s="13">
        <v>1679.5227184466019</v>
      </c>
      <c r="AJ62" s="13">
        <v>1000</v>
      </c>
      <c r="AK62" s="29">
        <v>19.417475728155338</v>
      </c>
      <c r="AL62" s="27">
        <v>0</v>
      </c>
      <c r="AM62" s="22">
        <v>0</v>
      </c>
      <c r="AN62" s="27">
        <v>-104800</v>
      </c>
      <c r="AO62" s="146">
        <v>-2034.9514563106795</v>
      </c>
      <c r="AP62" s="27">
        <v>906991</v>
      </c>
      <c r="AQ62" s="28">
        <v>17611.475728155339</v>
      </c>
      <c r="AR62" s="13">
        <v>917500</v>
      </c>
      <c r="AS62" s="13">
        <v>17815.533980582524</v>
      </c>
      <c r="AT62" s="13">
        <v>42292</v>
      </c>
      <c r="AU62" s="13">
        <v>821.20388349514565</v>
      </c>
      <c r="AV62" s="13">
        <v>-10509</v>
      </c>
      <c r="AW62" s="13">
        <v>-204.05825242718444</v>
      </c>
      <c r="AX62" s="13">
        <v>178704.33</v>
      </c>
      <c r="AY62" s="13">
        <v>3469.9869902912619</v>
      </c>
      <c r="AZ62" s="13">
        <v>125903.33</v>
      </c>
      <c r="BA62" s="29">
        <v>2444.7248543689316</v>
      </c>
      <c r="BB62" s="33">
        <v>8.7311491370201111E-11</v>
      </c>
      <c r="BC62" s="4" t="s">
        <v>64</v>
      </c>
      <c r="BD62" s="4"/>
    </row>
    <row r="63" spans="1:56">
      <c r="A63" s="3">
        <v>93</v>
      </c>
      <c r="B63" s="14">
        <v>60</v>
      </c>
      <c r="C63" s="16" t="s">
        <v>150</v>
      </c>
      <c r="D63" s="15" t="s">
        <v>151</v>
      </c>
      <c r="E63" s="11" t="s">
        <v>356</v>
      </c>
      <c r="F63" s="18" t="s">
        <v>57</v>
      </c>
      <c r="G63" s="16" t="s">
        <v>67</v>
      </c>
      <c r="H63" s="15" t="s">
        <v>68</v>
      </c>
      <c r="I63" s="12">
        <v>1</v>
      </c>
      <c r="J63" s="19">
        <v>0</v>
      </c>
      <c r="K63" s="20">
        <v>163</v>
      </c>
      <c r="L63" s="24">
        <v>2067</v>
      </c>
      <c r="M63" s="22">
        <v>3195681.19</v>
      </c>
      <c r="N63" s="26">
        <v>1546.04</v>
      </c>
      <c r="O63" s="20">
        <v>73</v>
      </c>
      <c r="P63" s="26">
        <v>2858764.76</v>
      </c>
      <c r="Q63" s="146">
        <v>17538.434110429447</v>
      </c>
      <c r="R63" s="27">
        <v>2951059.78</v>
      </c>
      <c r="S63" s="139">
        <v>18104.661226993863</v>
      </c>
      <c r="T63" s="27">
        <v>1616644.69</v>
      </c>
      <c r="U63" s="28">
        <v>9918.0655828220861</v>
      </c>
      <c r="V63" s="13">
        <v>1508412.5</v>
      </c>
      <c r="W63" s="13">
        <v>9254.0644171779149</v>
      </c>
      <c r="X63" s="13">
        <v>50707.97</v>
      </c>
      <c r="Y63" s="13">
        <v>311.09184049079755</v>
      </c>
      <c r="Z63" s="13">
        <v>57524.22</v>
      </c>
      <c r="AA63" s="29">
        <v>352.90932515337425</v>
      </c>
      <c r="AB63" s="27">
        <v>313491.63999999996</v>
      </c>
      <c r="AC63" s="22">
        <v>1923.2615950920242</v>
      </c>
      <c r="AD63" s="27">
        <v>1001071.18</v>
      </c>
      <c r="AE63" s="28">
        <v>6141.5409815950925</v>
      </c>
      <c r="AF63" s="13">
        <v>732984.26</v>
      </c>
      <c r="AG63" s="13">
        <v>4496.8359509202455</v>
      </c>
      <c r="AH63" s="13">
        <v>239286.55</v>
      </c>
      <c r="AI63" s="13">
        <v>1468.0156441717791</v>
      </c>
      <c r="AJ63" s="13">
        <v>28800.37</v>
      </c>
      <c r="AK63" s="29">
        <v>176.68938650306748</v>
      </c>
      <c r="AL63" s="27">
        <v>19852.269999999997</v>
      </c>
      <c r="AM63" s="22">
        <v>121.79306748466256</v>
      </c>
      <c r="AN63" s="27">
        <v>-92295.01999999999</v>
      </c>
      <c r="AO63" s="146">
        <v>-566.22711656441709</v>
      </c>
      <c r="AP63" s="27">
        <v>2790519.29</v>
      </c>
      <c r="AQ63" s="28">
        <v>17119.750245398773</v>
      </c>
      <c r="AR63" s="13">
        <v>2331631.29</v>
      </c>
      <c r="AS63" s="13">
        <v>14304.486441717792</v>
      </c>
      <c r="AT63" s="13">
        <v>541610</v>
      </c>
      <c r="AU63" s="13">
        <v>3322.7607361963192</v>
      </c>
      <c r="AV63" s="13">
        <v>458888</v>
      </c>
      <c r="AW63" s="13">
        <v>2815.2638036809813</v>
      </c>
      <c r="AX63" s="13">
        <v>14476.53</v>
      </c>
      <c r="AY63" s="13">
        <v>88.813067484662582</v>
      </c>
      <c r="AZ63" s="13">
        <v>-68245.47</v>
      </c>
      <c r="BA63" s="29">
        <v>-418.68386503067484</v>
      </c>
      <c r="BB63" s="33">
        <v>2.6011548470705748E-10</v>
      </c>
      <c r="BC63" s="4" t="s">
        <v>64</v>
      </c>
      <c r="BD63" s="4"/>
    </row>
    <row r="64" spans="1:56">
      <c r="A64" s="3">
        <v>96</v>
      </c>
      <c r="B64" s="14">
        <v>62</v>
      </c>
      <c r="C64" s="16" t="s">
        <v>152</v>
      </c>
      <c r="D64" s="15" t="s">
        <v>153</v>
      </c>
      <c r="E64" s="11" t="s">
        <v>356</v>
      </c>
      <c r="F64" s="18" t="s">
        <v>57</v>
      </c>
      <c r="G64" s="16" t="s">
        <v>67</v>
      </c>
      <c r="H64" s="15" t="s">
        <v>68</v>
      </c>
      <c r="I64" s="12">
        <v>1</v>
      </c>
      <c r="J64" s="19">
        <v>0</v>
      </c>
      <c r="K64" s="20">
        <v>209</v>
      </c>
      <c r="L64" s="24">
        <v>3607</v>
      </c>
      <c r="M64" s="22">
        <v>3835709.75</v>
      </c>
      <c r="N64" s="26">
        <v>1063.4000000000001</v>
      </c>
      <c r="O64" s="20">
        <v>63</v>
      </c>
      <c r="P64" s="26">
        <v>3318511.709999999</v>
      </c>
      <c r="Q64" s="146">
        <v>15878.046459330139</v>
      </c>
      <c r="R64" s="27">
        <v>3476433.209999999</v>
      </c>
      <c r="S64" s="139">
        <v>16633.651722488034</v>
      </c>
      <c r="T64" s="27">
        <v>2388062.8299999996</v>
      </c>
      <c r="U64" s="28">
        <v>11426.137942583729</v>
      </c>
      <c r="V64" s="13">
        <v>2224155.9</v>
      </c>
      <c r="W64" s="13">
        <v>10641.894258373206</v>
      </c>
      <c r="X64" s="13">
        <v>69746.649999999994</v>
      </c>
      <c r="Y64" s="13">
        <v>333.71602870813393</v>
      </c>
      <c r="Z64" s="13">
        <v>94160.28</v>
      </c>
      <c r="AA64" s="29">
        <v>450.52765550239235</v>
      </c>
      <c r="AB64" s="27">
        <v>358231.32</v>
      </c>
      <c r="AC64" s="22">
        <v>1714.0254545454545</v>
      </c>
      <c r="AD64" s="27">
        <v>718801.54999999993</v>
      </c>
      <c r="AE64" s="28">
        <v>3439.2418660287076</v>
      </c>
      <c r="AF64" s="13">
        <v>214195</v>
      </c>
      <c r="AG64" s="13">
        <v>1024.8564593301435</v>
      </c>
      <c r="AH64" s="13">
        <v>444804.6</v>
      </c>
      <c r="AI64" s="13">
        <v>2128.2516746411484</v>
      </c>
      <c r="AJ64" s="13">
        <v>59801.95</v>
      </c>
      <c r="AK64" s="29">
        <v>286.13373205741624</v>
      </c>
      <c r="AL64" s="27">
        <v>11337.51</v>
      </c>
      <c r="AM64" s="22">
        <v>54.246459330143544</v>
      </c>
      <c r="AN64" s="27">
        <v>-157921.5</v>
      </c>
      <c r="AO64" s="146">
        <v>-755.60526315789468</v>
      </c>
      <c r="AP64" s="27">
        <v>3239284.8</v>
      </c>
      <c r="AQ64" s="28">
        <v>15498.97033492823</v>
      </c>
      <c r="AR64" s="13">
        <v>2415005.7999999998</v>
      </c>
      <c r="AS64" s="13">
        <v>11555.051674641147</v>
      </c>
      <c r="AT64" s="13">
        <v>931930</v>
      </c>
      <c r="AU64" s="13">
        <v>4458.9952153110044</v>
      </c>
      <c r="AV64" s="13">
        <v>824279</v>
      </c>
      <c r="AW64" s="13">
        <v>3943.9186602870809</v>
      </c>
      <c r="AX64" s="13">
        <v>28424.09</v>
      </c>
      <c r="AY64" s="13">
        <v>136.00043062200956</v>
      </c>
      <c r="AZ64" s="13">
        <v>-79226.91</v>
      </c>
      <c r="BA64" s="29">
        <v>-379.07612440191383</v>
      </c>
      <c r="BB64" s="33">
        <v>7.8216544352471828E-10</v>
      </c>
      <c r="BC64" s="4" t="s">
        <v>64</v>
      </c>
      <c r="BD64" s="4"/>
    </row>
    <row r="65" spans="1:56">
      <c r="A65" s="3">
        <v>99</v>
      </c>
      <c r="B65" s="14">
        <v>63</v>
      </c>
      <c r="C65" s="16" t="s">
        <v>154</v>
      </c>
      <c r="D65" s="15" t="s">
        <v>155</v>
      </c>
      <c r="E65" s="11" t="s">
        <v>356</v>
      </c>
      <c r="F65" s="18" t="s">
        <v>57</v>
      </c>
      <c r="G65" s="16" t="s">
        <v>67</v>
      </c>
      <c r="H65" s="15" t="s">
        <v>68</v>
      </c>
      <c r="I65" s="12">
        <v>1</v>
      </c>
      <c r="J65" s="19">
        <v>0</v>
      </c>
      <c r="K65" s="20">
        <v>243</v>
      </c>
      <c r="L65" s="24">
        <v>2787</v>
      </c>
      <c r="M65" s="22">
        <v>4512199.8</v>
      </c>
      <c r="N65" s="26">
        <v>1619.01</v>
      </c>
      <c r="O65" s="20">
        <v>62</v>
      </c>
      <c r="P65" s="26">
        <v>3404213.3799999994</v>
      </c>
      <c r="Q65" s="146">
        <v>14009.10855967078</v>
      </c>
      <c r="R65" s="27">
        <v>3566201.0599999996</v>
      </c>
      <c r="S65" s="139">
        <v>14675.724526748969</v>
      </c>
      <c r="T65" s="27">
        <v>2462803.1799999997</v>
      </c>
      <c r="U65" s="28">
        <v>10134.992510288064</v>
      </c>
      <c r="V65" s="13">
        <v>2244809.65</v>
      </c>
      <c r="W65" s="13">
        <v>9237.8997942386832</v>
      </c>
      <c r="X65" s="13">
        <v>101244.38</v>
      </c>
      <c r="Y65" s="13">
        <v>416.64353909465024</v>
      </c>
      <c r="Z65" s="13">
        <v>116749.15000000001</v>
      </c>
      <c r="AA65" s="29">
        <v>480.44917695473254</v>
      </c>
      <c r="AB65" s="27">
        <v>311239.67</v>
      </c>
      <c r="AC65" s="22">
        <v>1280.8216872427984</v>
      </c>
      <c r="AD65" s="27">
        <v>781603.62</v>
      </c>
      <c r="AE65" s="28">
        <v>3216.4758024691359</v>
      </c>
      <c r="AF65" s="13">
        <v>246200</v>
      </c>
      <c r="AG65" s="13">
        <v>1013.1687242798354</v>
      </c>
      <c r="AH65" s="13">
        <v>489973.3</v>
      </c>
      <c r="AI65" s="13">
        <v>2016.3510288065843</v>
      </c>
      <c r="AJ65" s="13">
        <v>45430.32</v>
      </c>
      <c r="AK65" s="29">
        <v>186.95604938271606</v>
      </c>
      <c r="AL65" s="27">
        <v>10554.59</v>
      </c>
      <c r="AM65" s="22">
        <v>43.434526748971194</v>
      </c>
      <c r="AN65" s="27">
        <v>-161987.68</v>
      </c>
      <c r="AO65" s="146">
        <v>-666.61596707818933</v>
      </c>
      <c r="AP65" s="27">
        <v>3517254.3</v>
      </c>
      <c r="AQ65" s="28">
        <v>14474.297530864196</v>
      </c>
      <c r="AR65" s="13">
        <v>2794174.3</v>
      </c>
      <c r="AS65" s="13">
        <v>11498.659670781892</v>
      </c>
      <c r="AT65" s="13">
        <v>1016584</v>
      </c>
      <c r="AU65" s="13">
        <v>4183.4732510288068</v>
      </c>
      <c r="AV65" s="13">
        <v>723080</v>
      </c>
      <c r="AW65" s="13">
        <v>2975.6378600823045</v>
      </c>
      <c r="AX65" s="13">
        <v>406544.92</v>
      </c>
      <c r="AY65" s="13">
        <v>1673.0243621399177</v>
      </c>
      <c r="AZ65" s="13">
        <v>113040.92</v>
      </c>
      <c r="BA65" s="29">
        <v>465.18897119341563</v>
      </c>
      <c r="BB65" s="33">
        <v>4.0745362639427185E-10</v>
      </c>
      <c r="BC65" s="4" t="s">
        <v>57</v>
      </c>
      <c r="BD65" s="4"/>
    </row>
    <row r="66" spans="1:56">
      <c r="A66" s="3">
        <v>98</v>
      </c>
      <c r="B66" s="14">
        <v>64</v>
      </c>
      <c r="C66" s="16" t="s">
        <v>156</v>
      </c>
      <c r="D66" s="15" t="s">
        <v>155</v>
      </c>
      <c r="E66" s="11" t="s">
        <v>356</v>
      </c>
      <c r="F66" s="18" t="s">
        <v>57</v>
      </c>
      <c r="G66" s="16" t="s">
        <v>62</v>
      </c>
      <c r="H66" s="15" t="s">
        <v>63</v>
      </c>
      <c r="I66" s="12">
        <v>2</v>
      </c>
      <c r="J66" s="19">
        <v>0</v>
      </c>
      <c r="K66" s="20">
        <v>170</v>
      </c>
      <c r="L66" s="24">
        <v>5255</v>
      </c>
      <c r="M66" s="22">
        <v>8474062.6799999997</v>
      </c>
      <c r="N66" s="26">
        <v>1612.57</v>
      </c>
      <c r="O66" s="20">
        <v>38</v>
      </c>
      <c r="P66" s="26">
        <v>3700625.05</v>
      </c>
      <c r="Q66" s="146">
        <v>21768.382647058821</v>
      </c>
      <c r="R66" s="27">
        <v>3806104.65</v>
      </c>
      <c r="S66" s="139">
        <v>22388.850882352941</v>
      </c>
      <c r="T66" s="27">
        <v>2572389.46</v>
      </c>
      <c r="U66" s="28">
        <v>15131.702705882353</v>
      </c>
      <c r="V66" s="13">
        <v>2263498.25</v>
      </c>
      <c r="W66" s="13">
        <v>13314.695588235294</v>
      </c>
      <c r="X66" s="13">
        <v>104434.33</v>
      </c>
      <c r="Y66" s="13">
        <v>614.31958823529408</v>
      </c>
      <c r="Z66" s="13">
        <v>204456.88</v>
      </c>
      <c r="AA66" s="29">
        <v>1202.6875294117647</v>
      </c>
      <c r="AB66" s="27">
        <v>403759.55000000005</v>
      </c>
      <c r="AC66" s="22">
        <v>2375.0561764705885</v>
      </c>
      <c r="AD66" s="27">
        <v>822682.1</v>
      </c>
      <c r="AE66" s="28">
        <v>4839.3064705882352</v>
      </c>
      <c r="AF66" s="13">
        <v>239992</v>
      </c>
      <c r="AG66" s="13">
        <v>1411.7176470588236</v>
      </c>
      <c r="AH66" s="13">
        <v>560279.56999999995</v>
      </c>
      <c r="AI66" s="13">
        <v>3295.7621764705877</v>
      </c>
      <c r="AJ66" s="13">
        <v>22410.53</v>
      </c>
      <c r="AK66" s="29">
        <v>131.82664705882351</v>
      </c>
      <c r="AL66" s="27">
        <v>7273.54</v>
      </c>
      <c r="AM66" s="22">
        <v>42.785529411764706</v>
      </c>
      <c r="AN66" s="27">
        <v>-105479.6</v>
      </c>
      <c r="AO66" s="146">
        <v>-620.46823529411768</v>
      </c>
      <c r="AP66" s="27">
        <v>3829379.94</v>
      </c>
      <c r="AQ66" s="28">
        <v>22525.764352941176</v>
      </c>
      <c r="AR66" s="13">
        <v>3260773.94</v>
      </c>
      <c r="AS66" s="13">
        <v>19181.02317647059</v>
      </c>
      <c r="AT66" s="13">
        <v>983362</v>
      </c>
      <c r="AU66" s="13">
        <v>5784.482352941176</v>
      </c>
      <c r="AV66" s="13">
        <v>568606</v>
      </c>
      <c r="AW66" s="13">
        <v>3344.741176470588</v>
      </c>
      <c r="AX66" s="13">
        <v>543510.89</v>
      </c>
      <c r="AY66" s="13">
        <v>3197.1228823529414</v>
      </c>
      <c r="AZ66" s="13">
        <v>128754.89</v>
      </c>
      <c r="BA66" s="29">
        <v>757.38170588235289</v>
      </c>
      <c r="BB66" s="33">
        <v>-3.4924596548080444E-10</v>
      </c>
      <c r="BC66" s="4" t="s">
        <v>57</v>
      </c>
      <c r="BD66" s="4"/>
    </row>
    <row r="67" spans="1:56">
      <c r="A67" s="3">
        <v>100</v>
      </c>
      <c r="B67" s="14">
        <v>65</v>
      </c>
      <c r="C67" s="16" t="s">
        <v>157</v>
      </c>
      <c r="D67" s="15" t="s">
        <v>158</v>
      </c>
      <c r="E67" s="11" t="s">
        <v>356</v>
      </c>
      <c r="F67" s="18" t="s">
        <v>57</v>
      </c>
      <c r="G67" s="16" t="s">
        <v>58</v>
      </c>
      <c r="H67" s="15" t="s">
        <v>59</v>
      </c>
      <c r="I67" s="12">
        <v>3</v>
      </c>
      <c r="J67" s="19">
        <v>0</v>
      </c>
      <c r="K67" s="20">
        <v>633.5</v>
      </c>
      <c r="L67" s="24">
        <v>5050</v>
      </c>
      <c r="M67" s="22">
        <v>9146094.1799999997</v>
      </c>
      <c r="N67" s="26">
        <v>1811.1</v>
      </c>
      <c r="O67" s="20">
        <v>97</v>
      </c>
      <c r="P67" s="26">
        <v>11049274.24</v>
      </c>
      <c r="Q67" s="146">
        <v>17441.632580899764</v>
      </c>
      <c r="R67" s="27">
        <v>11303638.98</v>
      </c>
      <c r="S67" s="139">
        <v>17843.155453827942</v>
      </c>
      <c r="T67" s="27">
        <v>6821964.7699999996</v>
      </c>
      <c r="U67" s="28">
        <v>10768.689455406471</v>
      </c>
      <c r="V67" s="13">
        <v>6230940.0499999998</v>
      </c>
      <c r="W67" s="13">
        <v>9835.7380426203636</v>
      </c>
      <c r="X67" s="13">
        <v>285359.09999999998</v>
      </c>
      <c r="Y67" s="13">
        <v>450.44846093133384</v>
      </c>
      <c r="Z67" s="13">
        <v>305665.62000000005</v>
      </c>
      <c r="AA67" s="29">
        <v>482.50295185477512</v>
      </c>
      <c r="AB67" s="27">
        <v>929631.32</v>
      </c>
      <c r="AC67" s="22">
        <v>1467.4527545382794</v>
      </c>
      <c r="AD67" s="27">
        <v>3528002.96</v>
      </c>
      <c r="AE67" s="28">
        <v>5569.06544593528</v>
      </c>
      <c r="AF67" s="13">
        <v>1892663.9</v>
      </c>
      <c r="AG67" s="13">
        <v>2987.6304656669295</v>
      </c>
      <c r="AH67" s="13">
        <v>1511678.9</v>
      </c>
      <c r="AI67" s="13">
        <v>2386.2334648776637</v>
      </c>
      <c r="AJ67" s="13">
        <v>123660.16</v>
      </c>
      <c r="AK67" s="29">
        <v>195.20151539068667</v>
      </c>
      <c r="AL67" s="27">
        <v>24039.93</v>
      </c>
      <c r="AM67" s="22">
        <v>37.947797947908448</v>
      </c>
      <c r="AN67" s="27">
        <v>-254364.74</v>
      </c>
      <c r="AO67" s="146">
        <v>-401.52287292817675</v>
      </c>
      <c r="AP67" s="27">
        <v>10399325.859999999</v>
      </c>
      <c r="AQ67" s="28">
        <v>16415.668287292821</v>
      </c>
      <c r="AR67" s="13">
        <v>8876461.8599999994</v>
      </c>
      <c r="AS67" s="13">
        <v>14011.778784530386</v>
      </c>
      <c r="AT67" s="13">
        <v>2190458</v>
      </c>
      <c r="AU67" s="13">
        <v>3457.7079715864247</v>
      </c>
      <c r="AV67" s="13">
        <v>1522864</v>
      </c>
      <c r="AW67" s="13">
        <v>2403.8895027624312</v>
      </c>
      <c r="AX67" s="13">
        <v>17645.62</v>
      </c>
      <c r="AY67" s="13">
        <v>27.854175217048144</v>
      </c>
      <c r="AZ67" s="13">
        <v>-649948.38</v>
      </c>
      <c r="BA67" s="29">
        <v>-1025.9642936069456</v>
      </c>
      <c r="BB67" s="33">
        <v>-8.1854523159563541E-10</v>
      </c>
      <c r="BC67" s="4" t="s">
        <v>64</v>
      </c>
      <c r="BD67" s="4"/>
    </row>
    <row r="68" spans="1:56">
      <c r="A68" s="3">
        <v>101</v>
      </c>
      <c r="B68" s="14">
        <v>66</v>
      </c>
      <c r="C68" s="16" t="s">
        <v>159</v>
      </c>
      <c r="D68" s="15" t="s">
        <v>160</v>
      </c>
      <c r="E68" s="11" t="s">
        <v>356</v>
      </c>
      <c r="F68" s="18" t="s">
        <v>57</v>
      </c>
      <c r="G68" s="16" t="s">
        <v>67</v>
      </c>
      <c r="H68" s="15" t="s">
        <v>68</v>
      </c>
      <c r="I68" s="12">
        <v>1</v>
      </c>
      <c r="J68" s="19">
        <v>0</v>
      </c>
      <c r="K68" s="20">
        <v>219.5</v>
      </c>
      <c r="L68" s="24">
        <v>3113</v>
      </c>
      <c r="M68" s="22">
        <v>7320029.6900000004</v>
      </c>
      <c r="N68" s="26">
        <v>2351.4299999999998</v>
      </c>
      <c r="O68" s="20">
        <v>52</v>
      </c>
      <c r="P68" s="26">
        <v>3676382.94</v>
      </c>
      <c r="Q68" s="146">
        <v>16748.897220956718</v>
      </c>
      <c r="R68" s="27">
        <v>3784493.4</v>
      </c>
      <c r="S68" s="139">
        <v>17241.427790432801</v>
      </c>
      <c r="T68" s="27">
        <v>2184027.2999999998</v>
      </c>
      <c r="U68" s="28">
        <v>9950.0104783599072</v>
      </c>
      <c r="V68" s="13">
        <v>1977831</v>
      </c>
      <c r="W68" s="13">
        <v>9010.619589977221</v>
      </c>
      <c r="X68" s="13">
        <v>90465.03</v>
      </c>
      <c r="Y68" s="13">
        <v>412.1413667425968</v>
      </c>
      <c r="Z68" s="13">
        <v>115731.26999999999</v>
      </c>
      <c r="AA68" s="29">
        <v>527.24952164009107</v>
      </c>
      <c r="AB68" s="27">
        <v>348846.67000000004</v>
      </c>
      <c r="AC68" s="22">
        <v>1589.2786788154899</v>
      </c>
      <c r="AD68" s="27">
        <v>1231089.83</v>
      </c>
      <c r="AE68" s="28">
        <v>5608.6097038724374</v>
      </c>
      <c r="AF68" s="13">
        <v>677116.03</v>
      </c>
      <c r="AG68" s="13">
        <v>3084.8110706150342</v>
      </c>
      <c r="AH68" s="13">
        <v>511676.7</v>
      </c>
      <c r="AI68" s="13">
        <v>2331.1011389521641</v>
      </c>
      <c r="AJ68" s="13">
        <v>42297.1</v>
      </c>
      <c r="AK68" s="29">
        <v>192.69749430523916</v>
      </c>
      <c r="AL68" s="27">
        <v>20529.599999999999</v>
      </c>
      <c r="AM68" s="22">
        <v>93.528929384965821</v>
      </c>
      <c r="AN68" s="27">
        <v>-108110.45999999999</v>
      </c>
      <c r="AO68" s="146">
        <v>-492.53056947608195</v>
      </c>
      <c r="AP68" s="27">
        <v>3605278.94</v>
      </c>
      <c r="AQ68" s="28">
        <v>16424.961002277905</v>
      </c>
      <c r="AR68" s="13">
        <v>3819332.94</v>
      </c>
      <c r="AS68" s="13">
        <v>17400.150068337131</v>
      </c>
      <c r="AT68" s="13">
        <v>-142950</v>
      </c>
      <c r="AU68" s="13">
        <v>-651.25284738041</v>
      </c>
      <c r="AV68" s="13">
        <v>-214054</v>
      </c>
      <c r="AW68" s="13">
        <v>-975.18906605922541</v>
      </c>
      <c r="AX68" s="13">
        <v>0</v>
      </c>
      <c r="AY68" s="13">
        <v>0</v>
      </c>
      <c r="AZ68" s="13">
        <v>-71104</v>
      </c>
      <c r="BA68" s="29">
        <v>-323.93621867881546</v>
      </c>
      <c r="BB68" s="33">
        <v>0</v>
      </c>
      <c r="BC68" s="4" t="s">
        <v>64</v>
      </c>
      <c r="BD68" s="4"/>
    </row>
    <row r="69" spans="1:56">
      <c r="A69" s="3">
        <v>102</v>
      </c>
      <c r="B69" s="14">
        <v>67</v>
      </c>
      <c r="C69" s="16" t="s">
        <v>161</v>
      </c>
      <c r="D69" s="15" t="s">
        <v>162</v>
      </c>
      <c r="E69" s="11" t="s">
        <v>356</v>
      </c>
      <c r="F69" s="18" t="s">
        <v>57</v>
      </c>
      <c r="G69" s="16" t="s">
        <v>67</v>
      </c>
      <c r="H69" s="15" t="s">
        <v>68</v>
      </c>
      <c r="I69" s="12">
        <v>1</v>
      </c>
      <c r="J69" s="19">
        <v>0</v>
      </c>
      <c r="K69" s="20">
        <v>62.5</v>
      </c>
      <c r="L69" s="24">
        <v>1015</v>
      </c>
      <c r="M69" s="22">
        <v>2206041.2999999998</v>
      </c>
      <c r="N69" s="26">
        <v>2173.4299999999998</v>
      </c>
      <c r="O69" s="20">
        <v>70</v>
      </c>
      <c r="P69" s="26">
        <v>950709.71999999986</v>
      </c>
      <c r="Q69" s="146">
        <v>15211.355519999997</v>
      </c>
      <c r="R69" s="27">
        <v>1176457.6499999999</v>
      </c>
      <c r="S69" s="139">
        <v>18823.322399999997</v>
      </c>
      <c r="T69" s="27">
        <v>771271.95</v>
      </c>
      <c r="U69" s="28">
        <v>12340.351199999999</v>
      </c>
      <c r="V69" s="13">
        <v>694132.1</v>
      </c>
      <c r="W69" s="13">
        <v>11106.113599999999</v>
      </c>
      <c r="X69" s="13">
        <v>33440.65</v>
      </c>
      <c r="Y69" s="13">
        <v>535.05039999999997</v>
      </c>
      <c r="Z69" s="13">
        <v>43699.199999999997</v>
      </c>
      <c r="AA69" s="29">
        <v>699.18719999999996</v>
      </c>
      <c r="AB69" s="27">
        <v>119453.6</v>
      </c>
      <c r="AC69" s="22">
        <v>1911.2576000000001</v>
      </c>
      <c r="AD69" s="27">
        <v>283375.3</v>
      </c>
      <c r="AE69" s="28">
        <v>4534.0047999999997</v>
      </c>
      <c r="AF69" s="13">
        <v>26000</v>
      </c>
      <c r="AG69" s="13">
        <v>416</v>
      </c>
      <c r="AH69" s="13">
        <v>251083.55</v>
      </c>
      <c r="AI69" s="13">
        <v>4017.3368</v>
      </c>
      <c r="AJ69" s="13">
        <v>6291.75</v>
      </c>
      <c r="AK69" s="29">
        <v>100.66800000000001</v>
      </c>
      <c r="AL69" s="27">
        <v>2356.8000000000002</v>
      </c>
      <c r="AM69" s="22">
        <v>37.708800000000004</v>
      </c>
      <c r="AN69" s="27">
        <v>-225747.93000000005</v>
      </c>
      <c r="AO69" s="146">
        <v>-3611.9668800000009</v>
      </c>
      <c r="AP69" s="27">
        <v>1455463.55</v>
      </c>
      <c r="AQ69" s="28">
        <v>23287.416799999999</v>
      </c>
      <c r="AR69" s="13">
        <v>1549877.55</v>
      </c>
      <c r="AS69" s="13">
        <v>24798.040800000002</v>
      </c>
      <c r="AT69" s="13">
        <v>-52494</v>
      </c>
      <c r="AU69" s="13">
        <v>-839.904</v>
      </c>
      <c r="AV69" s="13">
        <v>-94414</v>
      </c>
      <c r="AW69" s="13">
        <v>-1510.624</v>
      </c>
      <c r="AX69" s="13">
        <v>546673.82999999996</v>
      </c>
      <c r="AY69" s="13">
        <v>8746.7812799999992</v>
      </c>
      <c r="AZ69" s="13">
        <v>504753.83</v>
      </c>
      <c r="BA69" s="29">
        <v>8076.0612799999999</v>
      </c>
      <c r="BB69" s="33">
        <v>2.3283064365386963E-10</v>
      </c>
      <c r="BC69" s="4" t="s">
        <v>57</v>
      </c>
      <c r="BD69" s="4"/>
    </row>
    <row r="70" spans="1:56">
      <c r="A70" s="3">
        <v>209</v>
      </c>
      <c r="B70" s="14">
        <v>69</v>
      </c>
      <c r="C70" s="16" t="s">
        <v>163</v>
      </c>
      <c r="D70" s="15" t="s">
        <v>164</v>
      </c>
      <c r="E70" s="11" t="s">
        <v>356</v>
      </c>
      <c r="F70" s="18" t="s">
        <v>57</v>
      </c>
      <c r="G70" s="16" t="s">
        <v>58</v>
      </c>
      <c r="H70" s="15" t="s">
        <v>59</v>
      </c>
      <c r="I70" s="12">
        <v>3</v>
      </c>
      <c r="J70" s="19">
        <v>0</v>
      </c>
      <c r="K70" s="20">
        <v>441.5</v>
      </c>
      <c r="L70" s="24">
        <v>3087</v>
      </c>
      <c r="M70" s="22">
        <v>3917410.65</v>
      </c>
      <c r="N70" s="26">
        <v>1269</v>
      </c>
      <c r="O70" s="20">
        <v>105</v>
      </c>
      <c r="P70" s="26">
        <v>7615347.1799999988</v>
      </c>
      <c r="Q70" s="146">
        <v>17248.804484711211</v>
      </c>
      <c r="R70" s="27">
        <v>7766955.709999999</v>
      </c>
      <c r="S70" s="139">
        <v>17592.198663646657</v>
      </c>
      <c r="T70" s="27">
        <v>5174690.8099999996</v>
      </c>
      <c r="U70" s="28">
        <v>11720.703986409964</v>
      </c>
      <c r="V70" s="13">
        <v>4541106.6500000004</v>
      </c>
      <c r="W70" s="13">
        <v>10285.632276330693</v>
      </c>
      <c r="X70" s="13">
        <v>172391.14</v>
      </c>
      <c r="Y70" s="13">
        <v>390.4669082672707</v>
      </c>
      <c r="Z70" s="13">
        <v>461193.01999999996</v>
      </c>
      <c r="AA70" s="29">
        <v>1044.6048018120046</v>
      </c>
      <c r="AB70" s="27">
        <v>574643.35</v>
      </c>
      <c r="AC70" s="22">
        <v>1301.5704416761041</v>
      </c>
      <c r="AD70" s="27">
        <v>2004346.8000000003</v>
      </c>
      <c r="AE70" s="28">
        <v>4539.8568516421301</v>
      </c>
      <c r="AF70" s="13">
        <v>1238063.05</v>
      </c>
      <c r="AG70" s="13">
        <v>2804.2198187995473</v>
      </c>
      <c r="AH70" s="13">
        <v>749486.4</v>
      </c>
      <c r="AI70" s="13">
        <v>1697.59093997735</v>
      </c>
      <c r="AJ70" s="13">
        <v>16797.349999999999</v>
      </c>
      <c r="AK70" s="29">
        <v>38.046092865232161</v>
      </c>
      <c r="AL70" s="27">
        <v>13274.75</v>
      </c>
      <c r="AM70" s="22">
        <v>30.067383918459797</v>
      </c>
      <c r="AN70" s="27">
        <v>-151608.53</v>
      </c>
      <c r="AO70" s="146">
        <v>-343.39417893544731</v>
      </c>
      <c r="AP70" s="27">
        <v>7520818.1399999997</v>
      </c>
      <c r="AQ70" s="28">
        <v>17034.695673839185</v>
      </c>
      <c r="AR70" s="13">
        <v>4112226.14</v>
      </c>
      <c r="AS70" s="13">
        <v>9314.215492638732</v>
      </c>
      <c r="AT70" s="13">
        <v>3601419</v>
      </c>
      <c r="AU70" s="13">
        <v>8157.2344280860698</v>
      </c>
      <c r="AV70" s="13">
        <v>3408592</v>
      </c>
      <c r="AW70" s="13">
        <v>7720.4801812004525</v>
      </c>
      <c r="AX70" s="13">
        <v>98297.96</v>
      </c>
      <c r="AY70" s="13">
        <v>222.64543601359006</v>
      </c>
      <c r="AZ70" s="13">
        <v>-94529.04</v>
      </c>
      <c r="BA70" s="29">
        <v>-214.10881087202716</v>
      </c>
      <c r="BB70" s="33">
        <v>1.8189894035458565E-9</v>
      </c>
      <c r="BC70" s="4" t="s">
        <v>64</v>
      </c>
      <c r="BD70" s="4"/>
    </row>
    <row r="71" spans="1:56">
      <c r="A71" s="3">
        <v>103</v>
      </c>
      <c r="B71" s="14">
        <v>70</v>
      </c>
      <c r="C71" s="16" t="s">
        <v>165</v>
      </c>
      <c r="D71" s="15" t="s">
        <v>166</v>
      </c>
      <c r="E71" s="11" t="s">
        <v>356</v>
      </c>
      <c r="F71" s="18" t="s">
        <v>57</v>
      </c>
      <c r="G71" s="16" t="s">
        <v>67</v>
      </c>
      <c r="H71" s="15" t="s">
        <v>68</v>
      </c>
      <c r="I71" s="12">
        <v>1</v>
      </c>
      <c r="J71" s="19">
        <v>0</v>
      </c>
      <c r="K71" s="20">
        <v>44</v>
      </c>
      <c r="L71" s="24">
        <v>531</v>
      </c>
      <c r="M71" s="22">
        <v>953379.85</v>
      </c>
      <c r="N71" s="26">
        <v>1795.44</v>
      </c>
      <c r="O71" s="20">
        <v>64</v>
      </c>
      <c r="P71" s="26">
        <v>733023.47</v>
      </c>
      <c r="Q71" s="146">
        <v>16659.624318181817</v>
      </c>
      <c r="R71" s="27">
        <v>776323.32</v>
      </c>
      <c r="S71" s="139">
        <v>17643.711818181819</v>
      </c>
      <c r="T71" s="27">
        <v>525139.75</v>
      </c>
      <c r="U71" s="28">
        <v>11934.994318181818</v>
      </c>
      <c r="V71" s="13">
        <v>477867.35000000003</v>
      </c>
      <c r="W71" s="13">
        <v>10860.621590909092</v>
      </c>
      <c r="X71" s="13">
        <v>14159.400000000001</v>
      </c>
      <c r="Y71" s="13">
        <v>321.80454545454546</v>
      </c>
      <c r="Z71" s="13">
        <v>33113</v>
      </c>
      <c r="AA71" s="29">
        <v>752.56818181818187</v>
      </c>
      <c r="AB71" s="27">
        <v>110099.7</v>
      </c>
      <c r="AC71" s="22">
        <v>2502.2659090909092</v>
      </c>
      <c r="AD71" s="27">
        <v>136803.1</v>
      </c>
      <c r="AE71" s="28">
        <v>3109.1613636363636</v>
      </c>
      <c r="AF71" s="13">
        <v>60565</v>
      </c>
      <c r="AG71" s="13">
        <v>1376.4772727272727</v>
      </c>
      <c r="AH71" s="13">
        <v>65803.600000000006</v>
      </c>
      <c r="AI71" s="13">
        <v>1495.5363636363638</v>
      </c>
      <c r="AJ71" s="13">
        <v>10434.5</v>
      </c>
      <c r="AK71" s="29">
        <v>237.14772727272728</v>
      </c>
      <c r="AL71" s="27">
        <v>4280.7699999999995</v>
      </c>
      <c r="AM71" s="22">
        <v>97.290227272727265</v>
      </c>
      <c r="AN71" s="27">
        <v>-43299.85</v>
      </c>
      <c r="AO71" s="146">
        <v>-984.08749999999998</v>
      </c>
      <c r="AP71" s="27">
        <v>721990.9</v>
      </c>
      <c r="AQ71" s="28">
        <v>16408.88409090909</v>
      </c>
      <c r="AR71" s="13">
        <v>610470.9</v>
      </c>
      <c r="AS71" s="13">
        <v>13874.338636363636</v>
      </c>
      <c r="AT71" s="13">
        <v>156018</v>
      </c>
      <c r="AU71" s="13">
        <v>3545.8636363636365</v>
      </c>
      <c r="AV71" s="13">
        <v>111520</v>
      </c>
      <c r="AW71" s="13">
        <v>2534.5454545454545</v>
      </c>
      <c r="AX71" s="13">
        <v>33465.43</v>
      </c>
      <c r="AY71" s="13">
        <v>760.57795454545453</v>
      </c>
      <c r="AZ71" s="13">
        <v>-11032.57</v>
      </c>
      <c r="BA71" s="29">
        <v>-250.74022727272725</v>
      </c>
      <c r="BB71" s="33">
        <v>5.0931703299283981E-11</v>
      </c>
      <c r="BC71" s="4" t="s">
        <v>57</v>
      </c>
      <c r="BD71" s="4"/>
    </row>
    <row r="72" spans="1:56">
      <c r="A72" s="3">
        <v>104</v>
      </c>
      <c r="B72" s="14">
        <v>71</v>
      </c>
      <c r="C72" s="16" t="s">
        <v>167</v>
      </c>
      <c r="D72" s="15" t="s">
        <v>168</v>
      </c>
      <c r="E72" s="11" t="s">
        <v>356</v>
      </c>
      <c r="F72" s="18" t="s">
        <v>57</v>
      </c>
      <c r="G72" s="16" t="s">
        <v>67</v>
      </c>
      <c r="H72" s="15" t="s">
        <v>68</v>
      </c>
      <c r="I72" s="12">
        <v>1</v>
      </c>
      <c r="J72" s="19">
        <v>0</v>
      </c>
      <c r="K72" s="20">
        <v>95.5</v>
      </c>
      <c r="L72" s="24">
        <v>1084</v>
      </c>
      <c r="M72" s="22">
        <v>1627097.9</v>
      </c>
      <c r="N72" s="26">
        <v>1501.01</v>
      </c>
      <c r="O72" s="20">
        <v>52</v>
      </c>
      <c r="P72" s="26">
        <v>1052443</v>
      </c>
      <c r="Q72" s="146">
        <v>11020.34554973822</v>
      </c>
      <c r="R72" s="27">
        <v>1096875</v>
      </c>
      <c r="S72" s="139">
        <v>11485.602094240838</v>
      </c>
      <c r="T72" s="27">
        <v>836252</v>
      </c>
      <c r="U72" s="28">
        <v>8756.5654450261773</v>
      </c>
      <c r="V72" s="13">
        <v>756910</v>
      </c>
      <c r="W72" s="13">
        <v>7925.7591623036651</v>
      </c>
      <c r="X72" s="13">
        <v>41104</v>
      </c>
      <c r="Y72" s="13">
        <v>430.4083769633508</v>
      </c>
      <c r="Z72" s="13">
        <v>38238</v>
      </c>
      <c r="AA72" s="29">
        <v>400.39790575916231</v>
      </c>
      <c r="AB72" s="27">
        <v>95041</v>
      </c>
      <c r="AC72" s="22">
        <v>995.19371727748694</v>
      </c>
      <c r="AD72" s="27">
        <v>163336</v>
      </c>
      <c r="AE72" s="28">
        <v>1710.3246073298428</v>
      </c>
      <c r="AF72" s="13">
        <v>26000</v>
      </c>
      <c r="AG72" s="13">
        <v>272.25130890052355</v>
      </c>
      <c r="AH72" s="13">
        <v>137311</v>
      </c>
      <c r="AI72" s="13">
        <v>1437.8115183246073</v>
      </c>
      <c r="AJ72" s="13">
        <v>25</v>
      </c>
      <c r="AK72" s="29">
        <v>0.26178010471204188</v>
      </c>
      <c r="AL72" s="27">
        <v>2246</v>
      </c>
      <c r="AM72" s="22">
        <v>23.518324607329841</v>
      </c>
      <c r="AN72" s="27">
        <v>-44432</v>
      </c>
      <c r="AO72" s="146">
        <v>-465.25654450261783</v>
      </c>
      <c r="AP72" s="27">
        <v>1203828</v>
      </c>
      <c r="AQ72" s="28">
        <v>12605.528795811519</v>
      </c>
      <c r="AR72" s="13">
        <v>841612</v>
      </c>
      <c r="AS72" s="13">
        <v>8812.6910994764403</v>
      </c>
      <c r="AT72" s="13">
        <v>211167</v>
      </c>
      <c r="AU72" s="13">
        <v>2211.1727748691101</v>
      </c>
      <c r="AV72" s="13">
        <v>362216</v>
      </c>
      <c r="AW72" s="13">
        <v>3792.8376963350784</v>
      </c>
      <c r="AX72" s="13">
        <v>336</v>
      </c>
      <c r="AY72" s="13">
        <v>3.5183246073298431</v>
      </c>
      <c r="AZ72" s="13">
        <v>151385</v>
      </c>
      <c r="BA72" s="29">
        <v>1585.1832460732983</v>
      </c>
      <c r="BB72" s="33">
        <v>0</v>
      </c>
      <c r="BC72" s="4" t="s">
        <v>57</v>
      </c>
      <c r="BD72" s="4"/>
    </row>
    <row r="73" spans="1:56">
      <c r="A73" s="3">
        <v>105</v>
      </c>
      <c r="B73" s="14">
        <v>72</v>
      </c>
      <c r="C73" s="16" t="s">
        <v>169</v>
      </c>
      <c r="D73" s="15" t="s">
        <v>170</v>
      </c>
      <c r="E73" s="11" t="s">
        <v>356</v>
      </c>
      <c r="F73" s="18" t="s">
        <v>57</v>
      </c>
      <c r="G73" s="16" t="s">
        <v>67</v>
      </c>
      <c r="H73" s="15" t="s">
        <v>68</v>
      </c>
      <c r="I73" s="12">
        <v>1</v>
      </c>
      <c r="J73" s="19">
        <v>0</v>
      </c>
      <c r="K73" s="20">
        <v>64.5</v>
      </c>
      <c r="L73" s="24">
        <v>643</v>
      </c>
      <c r="M73" s="22">
        <v>1619368.98</v>
      </c>
      <c r="N73" s="26">
        <v>2518.4499999999998</v>
      </c>
      <c r="O73" s="20">
        <v>62</v>
      </c>
      <c r="P73" s="26">
        <v>980061.50999999989</v>
      </c>
      <c r="Q73" s="146">
        <v>15194.752093023255</v>
      </c>
      <c r="R73" s="27">
        <v>1023558.1599999999</v>
      </c>
      <c r="S73" s="139">
        <v>15869.118759689922</v>
      </c>
      <c r="T73" s="27">
        <v>679462.6</v>
      </c>
      <c r="U73" s="28">
        <v>10534.303875968992</v>
      </c>
      <c r="V73" s="13">
        <v>600502.94999999995</v>
      </c>
      <c r="W73" s="13">
        <v>9310.1232558139527</v>
      </c>
      <c r="X73" s="13">
        <v>24976.65</v>
      </c>
      <c r="Y73" s="13">
        <v>387.23488372093027</v>
      </c>
      <c r="Z73" s="13">
        <v>53983</v>
      </c>
      <c r="AA73" s="29">
        <v>836.94573643410854</v>
      </c>
      <c r="AB73" s="27">
        <v>127992.09999999999</v>
      </c>
      <c r="AC73" s="22">
        <v>1984.3736434108525</v>
      </c>
      <c r="AD73" s="27">
        <v>208454.85</v>
      </c>
      <c r="AE73" s="28">
        <v>3231.8581395348838</v>
      </c>
      <c r="AF73" s="13">
        <v>101290</v>
      </c>
      <c r="AG73" s="13">
        <v>1570.3875968992247</v>
      </c>
      <c r="AH73" s="13">
        <v>84331</v>
      </c>
      <c r="AI73" s="13">
        <v>1307.4573643410852</v>
      </c>
      <c r="AJ73" s="13">
        <v>22833.85</v>
      </c>
      <c r="AK73" s="29">
        <v>354.01317829457361</v>
      </c>
      <c r="AL73" s="27">
        <v>7648.6100000000006</v>
      </c>
      <c r="AM73" s="22">
        <v>118.58310077519381</v>
      </c>
      <c r="AN73" s="27">
        <v>-43496.65</v>
      </c>
      <c r="AO73" s="146">
        <v>-674.36666666666667</v>
      </c>
      <c r="AP73" s="27">
        <v>1062193.81</v>
      </c>
      <c r="AQ73" s="28">
        <v>16468.121085271319</v>
      </c>
      <c r="AR73" s="13">
        <v>1010014.81</v>
      </c>
      <c r="AS73" s="13">
        <v>15659.144341085272</v>
      </c>
      <c r="AT73" s="13">
        <v>148795</v>
      </c>
      <c r="AU73" s="13">
        <v>2306.8992248062013</v>
      </c>
      <c r="AV73" s="13">
        <v>52179</v>
      </c>
      <c r="AW73" s="13">
        <v>808.9767441860464</v>
      </c>
      <c r="AX73" s="13">
        <v>178748.3</v>
      </c>
      <c r="AY73" s="13">
        <v>2771.2914728682167</v>
      </c>
      <c r="AZ73" s="13">
        <v>82132.3</v>
      </c>
      <c r="BA73" s="29">
        <v>1273.3689922480619</v>
      </c>
      <c r="BB73" s="33">
        <v>1.7462298274040222E-10</v>
      </c>
      <c r="BC73" s="4" t="s">
        <v>57</v>
      </c>
      <c r="BD73" s="4"/>
    </row>
    <row r="74" spans="1:56">
      <c r="A74" s="3">
        <v>106</v>
      </c>
      <c r="B74" s="14">
        <v>73</v>
      </c>
      <c r="C74" s="16" t="s">
        <v>171</v>
      </c>
      <c r="D74" s="15" t="s">
        <v>172</v>
      </c>
      <c r="E74" s="11" t="s">
        <v>356</v>
      </c>
      <c r="F74" s="18" t="s">
        <v>57</v>
      </c>
      <c r="G74" s="16" t="s">
        <v>67</v>
      </c>
      <c r="H74" s="15" t="s">
        <v>68</v>
      </c>
      <c r="I74" s="12">
        <v>1</v>
      </c>
      <c r="J74" s="19">
        <v>0</v>
      </c>
      <c r="K74" s="20">
        <v>157.5</v>
      </c>
      <c r="L74" s="24">
        <v>1550</v>
      </c>
      <c r="M74" s="22">
        <v>2367535.27</v>
      </c>
      <c r="N74" s="26">
        <v>1527.44</v>
      </c>
      <c r="O74" s="20">
        <v>62</v>
      </c>
      <c r="P74" s="26">
        <v>2402519.4700000002</v>
      </c>
      <c r="Q74" s="146">
        <v>15254.091873015874</v>
      </c>
      <c r="R74" s="27">
        <v>2699796.83</v>
      </c>
      <c r="S74" s="139">
        <v>17141.567174603177</v>
      </c>
      <c r="T74" s="27">
        <v>1563816.66</v>
      </c>
      <c r="U74" s="28">
        <v>9928.9946666666656</v>
      </c>
      <c r="V74" s="13">
        <v>1448599.75</v>
      </c>
      <c r="W74" s="13">
        <v>9197.4587301587308</v>
      </c>
      <c r="X74" s="13">
        <v>38933.660000000003</v>
      </c>
      <c r="Y74" s="13">
        <v>247.19784126984129</v>
      </c>
      <c r="Z74" s="13">
        <v>76283.249999999985</v>
      </c>
      <c r="AA74" s="29">
        <v>484.33809523809515</v>
      </c>
      <c r="AB74" s="27">
        <v>255566.97</v>
      </c>
      <c r="AC74" s="22">
        <v>1622.6474285714287</v>
      </c>
      <c r="AD74" s="27">
        <v>877901.16</v>
      </c>
      <c r="AE74" s="28">
        <v>5573.9756190476191</v>
      </c>
      <c r="AF74" s="13">
        <v>607138.38</v>
      </c>
      <c r="AG74" s="13">
        <v>3854.8468571428571</v>
      </c>
      <c r="AH74" s="13">
        <v>262081.13</v>
      </c>
      <c r="AI74" s="13">
        <v>1664.0071746031747</v>
      </c>
      <c r="AJ74" s="13">
        <v>8681.65</v>
      </c>
      <c r="AK74" s="29">
        <v>55.121587301587297</v>
      </c>
      <c r="AL74" s="27">
        <v>2512.04</v>
      </c>
      <c r="AM74" s="22">
        <v>15.949460317460318</v>
      </c>
      <c r="AN74" s="27">
        <v>-297277.36</v>
      </c>
      <c r="AO74" s="146">
        <v>-1887.4753015873016</v>
      </c>
      <c r="AP74" s="27">
        <v>2302076.4700000002</v>
      </c>
      <c r="AQ74" s="28">
        <v>14616.358539682542</v>
      </c>
      <c r="AR74" s="13">
        <v>1466334.47</v>
      </c>
      <c r="AS74" s="13">
        <v>9310.0601269841263</v>
      </c>
      <c r="AT74" s="13">
        <v>936185</v>
      </c>
      <c r="AU74" s="13">
        <v>5944.0317460317465</v>
      </c>
      <c r="AV74" s="13">
        <v>835742</v>
      </c>
      <c r="AW74" s="13">
        <v>5306.2984126984129</v>
      </c>
      <c r="AX74" s="13">
        <v>0</v>
      </c>
      <c r="AY74" s="13">
        <v>0</v>
      </c>
      <c r="AZ74" s="13">
        <v>-100443</v>
      </c>
      <c r="BA74" s="29">
        <v>-637.73333333333335</v>
      </c>
      <c r="BB74" s="33">
        <v>-4.6566128730773926E-10</v>
      </c>
      <c r="BC74" s="4" t="s">
        <v>64</v>
      </c>
      <c r="BD74" s="4"/>
    </row>
    <row r="75" spans="1:56">
      <c r="A75" s="3">
        <v>220</v>
      </c>
      <c r="B75" s="14">
        <v>108</v>
      </c>
      <c r="C75" s="16" t="s">
        <v>173</v>
      </c>
      <c r="D75" s="15" t="s">
        <v>174</v>
      </c>
      <c r="E75" s="11" t="s">
        <v>356</v>
      </c>
      <c r="F75" s="18" t="s">
        <v>57</v>
      </c>
      <c r="G75" s="16" t="s">
        <v>67</v>
      </c>
      <c r="H75" s="15" t="s">
        <v>68</v>
      </c>
      <c r="I75" s="12">
        <v>1</v>
      </c>
      <c r="J75" s="19">
        <v>0</v>
      </c>
      <c r="K75" s="20">
        <v>165</v>
      </c>
      <c r="L75" s="24">
        <v>1629</v>
      </c>
      <c r="M75" s="22">
        <v>2237142.89</v>
      </c>
      <c r="N75" s="26">
        <v>1373.32</v>
      </c>
      <c r="O75" s="20">
        <v>63</v>
      </c>
      <c r="P75" s="26">
        <v>3679205.36</v>
      </c>
      <c r="Q75" s="146">
        <v>22298.214303030301</v>
      </c>
      <c r="R75" s="27">
        <v>3721249</v>
      </c>
      <c r="S75" s="139">
        <v>22553.024242424242</v>
      </c>
      <c r="T75" s="27">
        <v>1590141.5700000003</v>
      </c>
      <c r="U75" s="28">
        <v>9637.221636363638</v>
      </c>
      <c r="V75" s="13">
        <v>1342592.6</v>
      </c>
      <c r="W75" s="13">
        <v>8136.9248484848495</v>
      </c>
      <c r="X75" s="13">
        <v>64763.369999999995</v>
      </c>
      <c r="Y75" s="13">
        <v>392.50527272727271</v>
      </c>
      <c r="Z75" s="13">
        <v>182785.6</v>
      </c>
      <c r="AA75" s="29">
        <v>1107.7915151515151</v>
      </c>
      <c r="AB75" s="27">
        <v>210529.52000000002</v>
      </c>
      <c r="AC75" s="22">
        <v>1275.936484848485</v>
      </c>
      <c r="AD75" s="27">
        <v>1919817.7</v>
      </c>
      <c r="AE75" s="28">
        <v>11635.258787878787</v>
      </c>
      <c r="AF75" s="13">
        <v>1530714</v>
      </c>
      <c r="AG75" s="13">
        <v>9277.0545454545463</v>
      </c>
      <c r="AH75" s="13">
        <v>357480.7</v>
      </c>
      <c r="AI75" s="13">
        <v>2166.5496969696969</v>
      </c>
      <c r="AJ75" s="13">
        <v>31623</v>
      </c>
      <c r="AK75" s="29">
        <v>191.65454545454546</v>
      </c>
      <c r="AL75" s="27">
        <v>760.21</v>
      </c>
      <c r="AM75" s="22">
        <v>4.6073333333333339</v>
      </c>
      <c r="AN75" s="27">
        <v>-42043.64</v>
      </c>
      <c r="AO75" s="146">
        <v>-254.8099393939394</v>
      </c>
      <c r="AP75" s="27">
        <v>2350551.41</v>
      </c>
      <c r="AQ75" s="28">
        <v>14245.76612121212</v>
      </c>
      <c r="AR75" s="13">
        <v>1409740.41</v>
      </c>
      <c r="AS75" s="13">
        <v>8543.8812727272725</v>
      </c>
      <c r="AT75" s="13">
        <v>988496.35</v>
      </c>
      <c r="AU75" s="13">
        <v>5990.8869696969696</v>
      </c>
      <c r="AV75" s="13">
        <v>940811</v>
      </c>
      <c r="AW75" s="13">
        <v>5701.8848484848486</v>
      </c>
      <c r="AX75" s="13">
        <v>-1280968.6000000001</v>
      </c>
      <c r="AY75" s="13">
        <v>-7763.4460606060611</v>
      </c>
      <c r="AZ75" s="13">
        <v>-1328653.95</v>
      </c>
      <c r="BA75" s="29">
        <v>-8052.4481818181812</v>
      </c>
      <c r="BB75" s="33">
        <v>0</v>
      </c>
      <c r="BC75" s="4" t="s">
        <v>64</v>
      </c>
      <c r="BD75" s="4"/>
    </row>
    <row r="76" spans="1:56">
      <c r="A76" s="3">
        <v>213</v>
      </c>
      <c r="B76" s="14">
        <v>14</v>
      </c>
      <c r="C76" s="16" t="s">
        <v>175</v>
      </c>
      <c r="D76" s="15" t="s">
        <v>176</v>
      </c>
      <c r="E76" s="11" t="s">
        <v>356</v>
      </c>
      <c r="F76" s="18" t="s">
        <v>57</v>
      </c>
      <c r="G76" s="16" t="s">
        <v>58</v>
      </c>
      <c r="H76" s="15" t="s">
        <v>59</v>
      </c>
      <c r="I76" s="12">
        <v>3</v>
      </c>
      <c r="J76" s="19">
        <v>0</v>
      </c>
      <c r="K76" s="20">
        <v>789</v>
      </c>
      <c r="L76" s="24">
        <v>6911</v>
      </c>
      <c r="M76" s="22">
        <v>12249089.93</v>
      </c>
      <c r="N76" s="26">
        <v>1772.4</v>
      </c>
      <c r="O76" s="20">
        <v>103</v>
      </c>
      <c r="P76" s="26">
        <v>13642171.939999999</v>
      </c>
      <c r="Q76" s="146">
        <v>17290.458732572875</v>
      </c>
      <c r="R76" s="27">
        <v>14089696.51</v>
      </c>
      <c r="S76" s="139">
        <v>17857.663510773131</v>
      </c>
      <c r="T76" s="27">
        <v>9378926.0199999996</v>
      </c>
      <c r="U76" s="28">
        <v>11887.105221799746</v>
      </c>
      <c r="V76" s="13">
        <v>8467626.8399999999</v>
      </c>
      <c r="W76" s="13">
        <v>10732.099923954373</v>
      </c>
      <c r="X76" s="13">
        <v>318129.14</v>
      </c>
      <c r="Y76" s="13">
        <v>403.2055006337136</v>
      </c>
      <c r="Z76" s="13">
        <v>593170.04</v>
      </c>
      <c r="AA76" s="29">
        <v>751.79979721166035</v>
      </c>
      <c r="AB76" s="27">
        <v>1211168.72</v>
      </c>
      <c r="AC76" s="22">
        <v>1535.0680861850444</v>
      </c>
      <c r="AD76" s="27">
        <v>3371919.61</v>
      </c>
      <c r="AE76" s="28">
        <v>4273.6623700887194</v>
      </c>
      <c r="AF76" s="13">
        <v>1567801.46</v>
      </c>
      <c r="AG76" s="13">
        <v>1987.0740937896071</v>
      </c>
      <c r="AH76" s="13">
        <v>1631298.33</v>
      </c>
      <c r="AI76" s="13">
        <v>2067.5517490494299</v>
      </c>
      <c r="AJ76" s="13">
        <v>172819.82</v>
      </c>
      <c r="AK76" s="29">
        <v>219.03652724968316</v>
      </c>
      <c r="AL76" s="27">
        <v>127682.15999999999</v>
      </c>
      <c r="AM76" s="22">
        <v>161.82783269961976</v>
      </c>
      <c r="AN76" s="27">
        <v>-447524.57</v>
      </c>
      <c r="AO76" s="146">
        <v>-567.20477820025349</v>
      </c>
      <c r="AP76" s="27">
        <v>14067934.720000001</v>
      </c>
      <c r="AQ76" s="28">
        <v>17830.082027883396</v>
      </c>
      <c r="AR76" s="13">
        <v>12621355.720000001</v>
      </c>
      <c r="AS76" s="13">
        <v>15996.648567807351</v>
      </c>
      <c r="AT76" s="13">
        <v>1857629</v>
      </c>
      <c r="AU76" s="13">
        <v>2354.4093789607095</v>
      </c>
      <c r="AV76" s="13">
        <v>1446579</v>
      </c>
      <c r="AW76" s="13">
        <v>1833.4334600760453</v>
      </c>
      <c r="AX76" s="13">
        <v>836812.78</v>
      </c>
      <c r="AY76" s="13">
        <v>1060.5992141951838</v>
      </c>
      <c r="AZ76" s="13">
        <v>425762.78</v>
      </c>
      <c r="BA76" s="29">
        <v>539.62329531051967</v>
      </c>
      <c r="BB76" s="33">
        <v>1.1641532182693481E-9</v>
      </c>
      <c r="BC76" s="4" t="s">
        <v>64</v>
      </c>
      <c r="BD76" s="4"/>
    </row>
    <row r="77" spans="1:56">
      <c r="A77" s="3">
        <v>108</v>
      </c>
      <c r="B77" s="14">
        <v>74</v>
      </c>
      <c r="C77" s="16" t="s">
        <v>177</v>
      </c>
      <c r="D77" s="15" t="s">
        <v>178</v>
      </c>
      <c r="E77" s="11" t="s">
        <v>356</v>
      </c>
      <c r="F77" s="18" t="s">
        <v>57</v>
      </c>
      <c r="G77" s="16" t="s">
        <v>67</v>
      </c>
      <c r="H77" s="15" t="s">
        <v>68</v>
      </c>
      <c r="I77" s="12">
        <v>1</v>
      </c>
      <c r="J77" s="19">
        <v>0</v>
      </c>
      <c r="K77" s="20">
        <v>186</v>
      </c>
      <c r="L77" s="24">
        <v>2771</v>
      </c>
      <c r="M77" s="22">
        <v>4633761.7300000004</v>
      </c>
      <c r="N77" s="26">
        <v>1672.23</v>
      </c>
      <c r="O77" s="20">
        <v>54</v>
      </c>
      <c r="P77" s="26">
        <v>2634788.31</v>
      </c>
      <c r="Q77" s="146">
        <v>14165.528548387098</v>
      </c>
      <c r="R77" s="27">
        <v>2668183.36</v>
      </c>
      <c r="S77" s="139">
        <v>14345.071827956988</v>
      </c>
      <c r="T77" s="27">
        <v>1903727.6800000002</v>
      </c>
      <c r="U77" s="28">
        <v>10235.095053763442</v>
      </c>
      <c r="V77" s="13">
        <v>1720855.35</v>
      </c>
      <c r="W77" s="13">
        <v>9251.9104838709682</v>
      </c>
      <c r="X77" s="13">
        <v>57507.25</v>
      </c>
      <c r="Y77" s="13">
        <v>309.17876344086022</v>
      </c>
      <c r="Z77" s="13">
        <v>125365.08</v>
      </c>
      <c r="AA77" s="29">
        <v>674.0058064516129</v>
      </c>
      <c r="AB77" s="27">
        <v>294271.48</v>
      </c>
      <c r="AC77" s="22">
        <v>1582.1047311827956</v>
      </c>
      <c r="AD77" s="27">
        <v>425826.05000000005</v>
      </c>
      <c r="AE77" s="28">
        <v>2289.3873655913981</v>
      </c>
      <c r="AF77" s="13">
        <v>115951.9</v>
      </c>
      <c r="AG77" s="13">
        <v>623.39731182795697</v>
      </c>
      <c r="AH77" s="13">
        <v>274176.25</v>
      </c>
      <c r="AI77" s="13">
        <v>1474.0658602150538</v>
      </c>
      <c r="AJ77" s="13">
        <v>35697.9</v>
      </c>
      <c r="AK77" s="29">
        <v>191.92419354838711</v>
      </c>
      <c r="AL77" s="27">
        <v>44358.149999999994</v>
      </c>
      <c r="AM77" s="22">
        <v>238.4846774193548</v>
      </c>
      <c r="AN77" s="27">
        <v>-33395.050000000003</v>
      </c>
      <c r="AO77" s="146">
        <v>-179.54327956989249</v>
      </c>
      <c r="AP77" s="27">
        <v>2885658.5</v>
      </c>
      <c r="AQ77" s="28">
        <v>15514.29301075269</v>
      </c>
      <c r="AR77" s="13">
        <v>2489234.5</v>
      </c>
      <c r="AS77" s="13">
        <v>13382.981182795698</v>
      </c>
      <c r="AT77" s="13">
        <v>520787</v>
      </c>
      <c r="AU77" s="13">
        <v>2799.9301075268818</v>
      </c>
      <c r="AV77" s="13">
        <v>396424</v>
      </c>
      <c r="AW77" s="13">
        <v>2131.3118279569894</v>
      </c>
      <c r="AX77" s="13">
        <v>375233.19</v>
      </c>
      <c r="AY77" s="13">
        <v>2017.3827419354839</v>
      </c>
      <c r="AZ77" s="13">
        <v>250870.19</v>
      </c>
      <c r="BA77" s="29">
        <v>1348.7644623655913</v>
      </c>
      <c r="BB77" s="33">
        <v>-5.8207660913467407E-11</v>
      </c>
      <c r="BC77" s="4" t="s">
        <v>57</v>
      </c>
      <c r="BD77" s="4"/>
    </row>
    <row r="78" spans="1:56">
      <c r="A78" s="3">
        <v>107</v>
      </c>
      <c r="B78" s="14">
        <v>75</v>
      </c>
      <c r="C78" s="16" t="s">
        <v>179</v>
      </c>
      <c r="D78" s="15" t="s">
        <v>180</v>
      </c>
      <c r="E78" s="11" t="s">
        <v>356</v>
      </c>
      <c r="F78" s="18" t="s">
        <v>57</v>
      </c>
      <c r="G78" s="16" t="s">
        <v>62</v>
      </c>
      <c r="H78" s="15" t="s">
        <v>63</v>
      </c>
      <c r="I78" s="12">
        <v>2</v>
      </c>
      <c r="J78" s="19">
        <v>0</v>
      </c>
      <c r="K78" s="20">
        <v>157</v>
      </c>
      <c r="L78" s="24">
        <v>5020</v>
      </c>
      <c r="M78" s="22">
        <v>8253973.29</v>
      </c>
      <c r="N78" s="26">
        <v>1644.21</v>
      </c>
      <c r="O78" s="20">
        <v>38</v>
      </c>
      <c r="P78" s="26">
        <v>3899972.3200000003</v>
      </c>
      <c r="Q78" s="146">
        <v>24840.588025477708</v>
      </c>
      <c r="R78" s="27">
        <v>4097127.0000000005</v>
      </c>
      <c r="S78" s="139">
        <v>26096.350318471341</v>
      </c>
      <c r="T78" s="27">
        <v>2183147.0100000002</v>
      </c>
      <c r="U78" s="28">
        <v>13905.394968152868</v>
      </c>
      <c r="V78" s="13">
        <v>1801535</v>
      </c>
      <c r="W78" s="13">
        <v>11474.745222929936</v>
      </c>
      <c r="X78" s="13">
        <v>200666.06</v>
      </c>
      <c r="Y78" s="13">
        <v>1278.127770700637</v>
      </c>
      <c r="Z78" s="13">
        <v>180945.94999999998</v>
      </c>
      <c r="AA78" s="29">
        <v>1152.5219745222928</v>
      </c>
      <c r="AB78" s="27">
        <v>518825.6</v>
      </c>
      <c r="AC78" s="22">
        <v>3304.6216560509552</v>
      </c>
      <c r="AD78" s="27">
        <v>1356263.53</v>
      </c>
      <c r="AE78" s="28">
        <v>8638.6212101910824</v>
      </c>
      <c r="AF78" s="13">
        <v>827433.05</v>
      </c>
      <c r="AG78" s="13">
        <v>5270.2742038216566</v>
      </c>
      <c r="AH78" s="13">
        <v>454972.97</v>
      </c>
      <c r="AI78" s="13">
        <v>2897.9170063694264</v>
      </c>
      <c r="AJ78" s="13">
        <v>73857.509999999995</v>
      </c>
      <c r="AK78" s="29">
        <v>470.42999999999995</v>
      </c>
      <c r="AL78" s="27">
        <v>38890.86</v>
      </c>
      <c r="AM78" s="22">
        <v>247.71248407643313</v>
      </c>
      <c r="AN78" s="27">
        <v>-197154.68000000002</v>
      </c>
      <c r="AO78" s="146">
        <v>-1255.7622929936308</v>
      </c>
      <c r="AP78" s="27">
        <v>3549884.54</v>
      </c>
      <c r="AQ78" s="28">
        <v>22610.729554140125</v>
      </c>
      <c r="AR78" s="13">
        <v>3118292.54</v>
      </c>
      <c r="AS78" s="13">
        <v>19861.735923566881</v>
      </c>
      <c r="AT78" s="13">
        <v>843997</v>
      </c>
      <c r="AU78" s="13">
        <v>5375.7770700636938</v>
      </c>
      <c r="AV78" s="13">
        <v>431592</v>
      </c>
      <c r="AW78" s="13">
        <v>2748.9936305732485</v>
      </c>
      <c r="AX78" s="13">
        <v>62317.22</v>
      </c>
      <c r="AY78" s="13">
        <v>396.92496815286626</v>
      </c>
      <c r="AZ78" s="13">
        <v>-350087.78</v>
      </c>
      <c r="BA78" s="29">
        <v>-2229.8584713375794</v>
      </c>
      <c r="BB78" s="33">
        <v>-2.6193447411060333E-10</v>
      </c>
      <c r="BC78" s="4" t="s">
        <v>64</v>
      </c>
      <c r="BD78" s="4"/>
    </row>
    <row r="79" spans="1:56">
      <c r="A79" s="3">
        <v>109</v>
      </c>
      <c r="B79" s="14">
        <v>76</v>
      </c>
      <c r="C79" s="16" t="s">
        <v>181</v>
      </c>
      <c r="D79" s="15" t="s">
        <v>182</v>
      </c>
      <c r="E79" s="11" t="s">
        <v>356</v>
      </c>
      <c r="F79" s="18" t="s">
        <v>57</v>
      </c>
      <c r="G79" s="16" t="s">
        <v>67</v>
      </c>
      <c r="H79" s="15" t="s">
        <v>68</v>
      </c>
      <c r="I79" s="12">
        <v>1</v>
      </c>
      <c r="J79" s="19">
        <v>0</v>
      </c>
      <c r="K79" s="20">
        <v>134.5</v>
      </c>
      <c r="L79" s="24">
        <v>1424</v>
      </c>
      <c r="M79" s="22">
        <v>3042461.7</v>
      </c>
      <c r="N79" s="26">
        <v>2136.56</v>
      </c>
      <c r="O79" s="20">
        <v>62</v>
      </c>
      <c r="P79" s="26">
        <v>2142835.6</v>
      </c>
      <c r="Q79" s="146">
        <v>15931.863197026023</v>
      </c>
      <c r="R79" s="27">
        <v>2870523</v>
      </c>
      <c r="S79" s="139">
        <v>21342.178438661711</v>
      </c>
      <c r="T79" s="27">
        <v>1304773.9099999999</v>
      </c>
      <c r="U79" s="28">
        <v>9700.9212639405196</v>
      </c>
      <c r="V79" s="13">
        <v>1137467.8500000001</v>
      </c>
      <c r="W79" s="13">
        <v>8457.0100371747212</v>
      </c>
      <c r="X79" s="13">
        <v>41624.910000000003</v>
      </c>
      <c r="Y79" s="13">
        <v>309.47888475836436</v>
      </c>
      <c r="Z79" s="13">
        <v>125681.15000000001</v>
      </c>
      <c r="AA79" s="29">
        <v>934.43234200743495</v>
      </c>
      <c r="AB79" s="27">
        <v>218522.65</v>
      </c>
      <c r="AC79" s="22">
        <v>1624.703717472119</v>
      </c>
      <c r="AD79" s="27">
        <v>1340751.95</v>
      </c>
      <c r="AE79" s="28">
        <v>9968.4159851301119</v>
      </c>
      <c r="AF79" s="13">
        <v>1120795.95</v>
      </c>
      <c r="AG79" s="13">
        <v>8333.0553903345717</v>
      </c>
      <c r="AH79" s="13">
        <v>60214.75</v>
      </c>
      <c r="AI79" s="13">
        <v>447.69330855018586</v>
      </c>
      <c r="AJ79" s="13">
        <v>159741.25</v>
      </c>
      <c r="AK79" s="29">
        <v>1187.6672862453531</v>
      </c>
      <c r="AL79" s="27">
        <v>6474.49</v>
      </c>
      <c r="AM79" s="22">
        <v>48.137472118959103</v>
      </c>
      <c r="AN79" s="27">
        <v>-727687.4</v>
      </c>
      <c r="AO79" s="146">
        <v>-5410.3152416356879</v>
      </c>
      <c r="AP79" s="27">
        <v>2131909.9</v>
      </c>
      <c r="AQ79" s="28">
        <v>15850.6312267658</v>
      </c>
      <c r="AR79" s="13">
        <v>1885384.9</v>
      </c>
      <c r="AS79" s="13">
        <v>14017.73159851301</v>
      </c>
      <c r="AT79" s="13">
        <v>-86698</v>
      </c>
      <c r="AU79" s="13">
        <v>-644.5947955390335</v>
      </c>
      <c r="AV79" s="13">
        <v>246525</v>
      </c>
      <c r="AW79" s="13">
        <v>1832.899628252788</v>
      </c>
      <c r="AX79" s="13">
        <v>-344148.7</v>
      </c>
      <c r="AY79" s="13">
        <v>-2558.7263940520447</v>
      </c>
      <c r="AZ79" s="13">
        <v>-10925.7</v>
      </c>
      <c r="BA79" s="29">
        <v>-81.231970260223051</v>
      </c>
      <c r="BB79" s="33">
        <v>-1.7462298274040222E-10</v>
      </c>
      <c r="BC79" s="4" t="s">
        <v>64</v>
      </c>
      <c r="BD79" s="4"/>
    </row>
    <row r="80" spans="1:56">
      <c r="A80" s="3">
        <v>111</v>
      </c>
      <c r="B80" s="14">
        <v>77</v>
      </c>
      <c r="C80" s="16" t="s">
        <v>183</v>
      </c>
      <c r="D80" s="15" t="s">
        <v>184</v>
      </c>
      <c r="E80" s="11" t="s">
        <v>356</v>
      </c>
      <c r="F80" s="18" t="s">
        <v>57</v>
      </c>
      <c r="G80" s="16" t="s">
        <v>67</v>
      </c>
      <c r="H80" s="15" t="s">
        <v>68</v>
      </c>
      <c r="I80" s="12">
        <v>1</v>
      </c>
      <c r="J80" s="19">
        <v>0</v>
      </c>
      <c r="K80" s="20">
        <v>750.5</v>
      </c>
      <c r="L80" s="24">
        <v>10435</v>
      </c>
      <c r="M80" s="22">
        <v>18284481.34</v>
      </c>
      <c r="N80" s="26">
        <v>1752.22</v>
      </c>
      <c r="O80" s="20">
        <v>55</v>
      </c>
      <c r="P80" s="26">
        <v>11812190.02</v>
      </c>
      <c r="Q80" s="146">
        <v>15739.093964023983</v>
      </c>
      <c r="R80" s="27">
        <v>11948499.68</v>
      </c>
      <c r="S80" s="139">
        <v>15920.719093937374</v>
      </c>
      <c r="T80" s="27">
        <v>7940530.0499999998</v>
      </c>
      <c r="U80" s="28">
        <v>10580.319853431045</v>
      </c>
      <c r="V80" s="13">
        <v>7335243.7999999998</v>
      </c>
      <c r="W80" s="13">
        <v>9773.809193870753</v>
      </c>
      <c r="X80" s="13">
        <v>274016.96000000002</v>
      </c>
      <c r="Y80" s="13">
        <v>365.11253830779481</v>
      </c>
      <c r="Z80" s="13">
        <v>331269.28999999998</v>
      </c>
      <c r="AA80" s="29">
        <v>441.3981212524983</v>
      </c>
      <c r="AB80" s="27">
        <v>1021239.66</v>
      </c>
      <c r="AC80" s="22">
        <v>1360.7457161892073</v>
      </c>
      <c r="AD80" s="27">
        <v>2726996.04</v>
      </c>
      <c r="AE80" s="28">
        <v>3633.5723384410394</v>
      </c>
      <c r="AF80" s="13">
        <v>1287267.1499999999</v>
      </c>
      <c r="AG80" s="13">
        <v>1715.2127248500999</v>
      </c>
      <c r="AH80" s="13">
        <v>1206776.1399999999</v>
      </c>
      <c r="AI80" s="13">
        <v>1607.9628780812791</v>
      </c>
      <c r="AJ80" s="13">
        <v>232952.75</v>
      </c>
      <c r="AK80" s="29">
        <v>310.39673550966023</v>
      </c>
      <c r="AL80" s="27">
        <v>259733.93</v>
      </c>
      <c r="AM80" s="22">
        <v>346.0811858760826</v>
      </c>
      <c r="AN80" s="27">
        <v>-136309.66</v>
      </c>
      <c r="AO80" s="146">
        <v>-181.62512991339108</v>
      </c>
      <c r="AP80" s="27">
        <v>11788474.74</v>
      </c>
      <c r="AQ80" s="28">
        <v>15707.494656895404</v>
      </c>
      <c r="AR80" s="13">
        <v>10066221.74</v>
      </c>
      <c r="AS80" s="13">
        <v>13412.687195203198</v>
      </c>
      <c r="AT80" s="13">
        <v>2052762</v>
      </c>
      <c r="AU80" s="13">
        <v>2735.1925383077946</v>
      </c>
      <c r="AV80" s="13">
        <v>1722253</v>
      </c>
      <c r="AW80" s="13">
        <v>2294.8074616922054</v>
      </c>
      <c r="AX80" s="13">
        <v>306793.71999999997</v>
      </c>
      <c r="AY80" s="13">
        <v>408.78576948700862</v>
      </c>
      <c r="AZ80" s="13">
        <v>-23715.279999999999</v>
      </c>
      <c r="BA80" s="29">
        <v>-31.599307128580946</v>
      </c>
      <c r="BB80" s="33">
        <v>6.9849193096160889E-10</v>
      </c>
      <c r="BC80" s="4" t="s">
        <v>64</v>
      </c>
      <c r="BD80" s="4"/>
    </row>
    <row r="81" spans="1:56">
      <c r="A81" s="3">
        <v>110</v>
      </c>
      <c r="B81" s="14">
        <v>78</v>
      </c>
      <c r="C81" s="16" t="s">
        <v>185</v>
      </c>
      <c r="D81" s="15" t="s">
        <v>186</v>
      </c>
      <c r="E81" s="11" t="s">
        <v>356</v>
      </c>
      <c r="F81" s="18" t="s">
        <v>57</v>
      </c>
      <c r="G81" s="16" t="s">
        <v>62</v>
      </c>
      <c r="H81" s="15" t="s">
        <v>63</v>
      </c>
      <c r="I81" s="12">
        <v>2</v>
      </c>
      <c r="J81" s="19">
        <v>0</v>
      </c>
      <c r="K81" s="20">
        <v>337</v>
      </c>
      <c r="L81" s="24">
        <v>11773</v>
      </c>
      <c r="M81" s="22">
        <v>19981786.920000002</v>
      </c>
      <c r="N81" s="26">
        <v>1697.25</v>
      </c>
      <c r="O81" s="20">
        <v>37</v>
      </c>
      <c r="P81" s="26">
        <v>7493026.459999999</v>
      </c>
      <c r="Q81" s="146">
        <v>22234.499881305634</v>
      </c>
      <c r="R81" s="27">
        <v>7660544.1999999993</v>
      </c>
      <c r="S81" s="139">
        <v>22731.585163204745</v>
      </c>
      <c r="T81" s="27">
        <v>4800176.4899999993</v>
      </c>
      <c r="U81" s="28">
        <v>14243.847151335309</v>
      </c>
      <c r="V81" s="13">
        <v>4255094.3</v>
      </c>
      <c r="W81" s="13">
        <v>12626.392581602373</v>
      </c>
      <c r="X81" s="13">
        <v>194960.55</v>
      </c>
      <c r="Y81" s="13">
        <v>578.5179525222552</v>
      </c>
      <c r="Z81" s="13">
        <v>350121.64</v>
      </c>
      <c r="AA81" s="29">
        <v>1038.9366172106825</v>
      </c>
      <c r="AB81" s="27">
        <v>653832.20000000007</v>
      </c>
      <c r="AC81" s="22">
        <v>1940.1548961424335</v>
      </c>
      <c r="AD81" s="27">
        <v>2074145.72</v>
      </c>
      <c r="AE81" s="28">
        <v>6154.7350741839764</v>
      </c>
      <c r="AF81" s="13">
        <v>1313000</v>
      </c>
      <c r="AG81" s="13">
        <v>3896.1424332344213</v>
      </c>
      <c r="AH81" s="13">
        <v>677733.7</v>
      </c>
      <c r="AI81" s="13">
        <v>2011.0792284866468</v>
      </c>
      <c r="AJ81" s="13">
        <v>83412.02</v>
      </c>
      <c r="AK81" s="29">
        <v>247.51341246290804</v>
      </c>
      <c r="AL81" s="27">
        <v>132389.79</v>
      </c>
      <c r="AM81" s="22">
        <v>392.84804154302674</v>
      </c>
      <c r="AN81" s="27">
        <v>-167517.74000000002</v>
      </c>
      <c r="AO81" s="146">
        <v>-497.08528189910987</v>
      </c>
      <c r="AP81" s="27">
        <v>7172379.6699999999</v>
      </c>
      <c r="AQ81" s="28">
        <v>21283.025727002969</v>
      </c>
      <c r="AR81" s="13">
        <v>7423668.6699999999</v>
      </c>
      <c r="AS81" s="13">
        <v>22028.690415430268</v>
      </c>
      <c r="AT81" s="13">
        <v>73849</v>
      </c>
      <c r="AU81" s="13">
        <v>219.13649851632047</v>
      </c>
      <c r="AV81" s="13">
        <v>-251289</v>
      </c>
      <c r="AW81" s="13">
        <v>-745.66468842729967</v>
      </c>
      <c r="AX81" s="13">
        <v>4491.21</v>
      </c>
      <c r="AY81" s="13">
        <v>13.327032640949556</v>
      </c>
      <c r="AZ81" s="13">
        <v>-320646.78999999998</v>
      </c>
      <c r="BA81" s="29">
        <v>-951.47415430267051</v>
      </c>
      <c r="BB81" s="33">
        <v>8.9403329184278846E-10</v>
      </c>
      <c r="BC81" s="4" t="s">
        <v>64</v>
      </c>
      <c r="BD81" s="4"/>
    </row>
    <row r="82" spans="1:56">
      <c r="A82" s="3">
        <v>112</v>
      </c>
      <c r="B82" s="14">
        <v>79</v>
      </c>
      <c r="C82" s="16" t="s">
        <v>187</v>
      </c>
      <c r="D82" s="15" t="s">
        <v>188</v>
      </c>
      <c r="E82" s="11" t="s">
        <v>356</v>
      </c>
      <c r="F82" s="18" t="s">
        <v>80</v>
      </c>
      <c r="G82" s="16" t="s">
        <v>67</v>
      </c>
      <c r="H82" s="15" t="s">
        <v>68</v>
      </c>
      <c r="I82" s="12">
        <v>1</v>
      </c>
      <c r="J82" s="19">
        <v>0</v>
      </c>
      <c r="K82" s="20">
        <v>74.5</v>
      </c>
      <c r="L82" s="24">
        <v>1290</v>
      </c>
      <c r="M82" s="22">
        <v>6464794.9500000002</v>
      </c>
      <c r="N82" s="26">
        <v>5011.46</v>
      </c>
      <c r="O82" s="20">
        <v>40</v>
      </c>
      <c r="P82" s="26">
        <v>1929030.81</v>
      </c>
      <c r="Q82" s="146">
        <v>25893.031006711411</v>
      </c>
      <c r="R82" s="27">
        <v>2064992.21</v>
      </c>
      <c r="S82" s="139">
        <v>27718.016241610738</v>
      </c>
      <c r="T82" s="27">
        <v>770270.67999999993</v>
      </c>
      <c r="U82" s="28">
        <v>10339.203758389262</v>
      </c>
      <c r="V82" s="13">
        <v>691880</v>
      </c>
      <c r="W82" s="13">
        <v>9286.9798657718129</v>
      </c>
      <c r="X82" s="13">
        <v>25065.600000000002</v>
      </c>
      <c r="Y82" s="13">
        <v>336.45100671140943</v>
      </c>
      <c r="Z82" s="13">
        <v>53325.08</v>
      </c>
      <c r="AA82" s="29">
        <v>715.7728859060403</v>
      </c>
      <c r="AB82" s="27">
        <v>215058.7</v>
      </c>
      <c r="AC82" s="22">
        <v>2886.6939597315436</v>
      </c>
      <c r="AD82" s="27">
        <v>1084785.3</v>
      </c>
      <c r="AE82" s="28">
        <v>14560.876510067115</v>
      </c>
      <c r="AF82" s="13">
        <v>737200</v>
      </c>
      <c r="AG82" s="13">
        <v>9895.3020134228191</v>
      </c>
      <c r="AH82" s="13">
        <v>347585.3</v>
      </c>
      <c r="AI82" s="13">
        <v>4665.5744966442953</v>
      </c>
      <c r="AJ82" s="13">
        <v>0</v>
      </c>
      <c r="AK82" s="29">
        <v>0</v>
      </c>
      <c r="AL82" s="27">
        <v>-5122.47</v>
      </c>
      <c r="AM82" s="22">
        <v>-68.757986577181214</v>
      </c>
      <c r="AN82" s="27">
        <v>-135961.4</v>
      </c>
      <c r="AO82" s="146">
        <v>-1824.9852348993288</v>
      </c>
      <c r="AP82" s="27">
        <v>1393673.7</v>
      </c>
      <c r="AQ82" s="28">
        <v>18707.029530201344</v>
      </c>
      <c r="AR82" s="13">
        <v>2446222.7000000002</v>
      </c>
      <c r="AS82" s="13">
        <v>32835.20402684564</v>
      </c>
      <c r="AT82" s="13">
        <v>-538848</v>
      </c>
      <c r="AU82" s="13">
        <v>-7232.8590604026849</v>
      </c>
      <c r="AV82" s="13">
        <v>-1052549</v>
      </c>
      <c r="AW82" s="13">
        <v>-14128.174496644295</v>
      </c>
      <c r="AX82" s="13">
        <v>-21656.11</v>
      </c>
      <c r="AY82" s="13">
        <v>-290.6860402684564</v>
      </c>
      <c r="AZ82" s="13">
        <v>-535357.11</v>
      </c>
      <c r="BA82" s="29">
        <v>-7186.0014765100668</v>
      </c>
      <c r="BB82" s="33">
        <v>1.3096723705530167E-10</v>
      </c>
      <c r="BC82" s="4" t="s">
        <v>64</v>
      </c>
      <c r="BD82" s="4"/>
    </row>
    <row r="83" spans="1:56">
      <c r="A83" s="3">
        <v>113</v>
      </c>
      <c r="B83" s="14">
        <v>80</v>
      </c>
      <c r="C83" s="16" t="s">
        <v>189</v>
      </c>
      <c r="D83" s="15" t="s">
        <v>190</v>
      </c>
      <c r="E83" s="11" t="s">
        <v>356</v>
      </c>
      <c r="F83" s="18" t="s">
        <v>80</v>
      </c>
      <c r="G83" s="16" t="s">
        <v>67</v>
      </c>
      <c r="H83" s="15" t="s">
        <v>68</v>
      </c>
      <c r="I83" s="12">
        <v>1</v>
      </c>
      <c r="J83" s="19">
        <v>0</v>
      </c>
      <c r="K83" s="20">
        <v>102</v>
      </c>
      <c r="L83" s="24">
        <v>1338</v>
      </c>
      <c r="M83" s="22">
        <v>1696920.8</v>
      </c>
      <c r="N83" s="26">
        <v>1268.25</v>
      </c>
      <c r="O83" s="20">
        <v>68</v>
      </c>
      <c r="P83" s="26">
        <v>1667469.85</v>
      </c>
      <c r="Q83" s="146">
        <v>16347.743627450982</v>
      </c>
      <c r="R83" s="27">
        <v>1718736.85</v>
      </c>
      <c r="S83" s="139">
        <v>16850.361274509803</v>
      </c>
      <c r="T83" s="27">
        <v>1108299.04</v>
      </c>
      <c r="U83" s="28">
        <v>10865.676862745098</v>
      </c>
      <c r="V83" s="13">
        <v>1013997.85</v>
      </c>
      <c r="W83" s="13">
        <v>9941.1553921568629</v>
      </c>
      <c r="X83" s="13">
        <v>40475.9</v>
      </c>
      <c r="Y83" s="13">
        <v>396.82254901960783</v>
      </c>
      <c r="Z83" s="13">
        <v>53825.29</v>
      </c>
      <c r="AA83" s="29">
        <v>527.6989215686275</v>
      </c>
      <c r="AB83" s="27">
        <v>137878.20000000001</v>
      </c>
      <c r="AC83" s="22">
        <v>1351.7470588235294</v>
      </c>
      <c r="AD83" s="27">
        <v>472559.61</v>
      </c>
      <c r="AE83" s="28">
        <v>4632.937352941176</v>
      </c>
      <c r="AF83" s="13">
        <v>169246.51</v>
      </c>
      <c r="AG83" s="13">
        <v>1659.2795098039217</v>
      </c>
      <c r="AH83" s="13">
        <v>291013.09999999998</v>
      </c>
      <c r="AI83" s="13">
        <v>2853.069607843137</v>
      </c>
      <c r="AJ83" s="13">
        <v>12300</v>
      </c>
      <c r="AK83" s="29">
        <v>120.58823529411765</v>
      </c>
      <c r="AL83" s="27">
        <v>0</v>
      </c>
      <c r="AM83" s="22">
        <v>0</v>
      </c>
      <c r="AN83" s="27">
        <v>-51267</v>
      </c>
      <c r="AO83" s="146">
        <v>-502.61764705882354</v>
      </c>
      <c r="AP83" s="27">
        <v>1646364.85</v>
      </c>
      <c r="AQ83" s="28">
        <v>16140.831862745097</v>
      </c>
      <c r="AR83" s="13">
        <v>1174463.8500000001</v>
      </c>
      <c r="AS83" s="13">
        <v>11514.351470588235</v>
      </c>
      <c r="AT83" s="13">
        <v>493006</v>
      </c>
      <c r="AU83" s="13">
        <v>4833.3921568627447</v>
      </c>
      <c r="AV83" s="13">
        <v>471901</v>
      </c>
      <c r="AW83" s="13">
        <v>4626.4803921568619</v>
      </c>
      <c r="AX83" s="13">
        <v>0</v>
      </c>
      <c r="AY83" s="13">
        <v>0</v>
      </c>
      <c r="AZ83" s="13">
        <v>-21105</v>
      </c>
      <c r="BA83" s="29">
        <v>-206.91176470588232</v>
      </c>
      <c r="BB83" s="33">
        <v>0</v>
      </c>
      <c r="BC83" s="4" t="s">
        <v>64</v>
      </c>
      <c r="BD83" s="4"/>
    </row>
    <row r="84" spans="1:56">
      <c r="A84" s="3">
        <v>116</v>
      </c>
      <c r="B84" s="14">
        <v>82</v>
      </c>
      <c r="C84" s="16" t="s">
        <v>191</v>
      </c>
      <c r="D84" s="15" t="s">
        <v>192</v>
      </c>
      <c r="E84" s="11" t="s">
        <v>356</v>
      </c>
      <c r="F84" s="18" t="s">
        <v>57</v>
      </c>
      <c r="G84" s="16" t="s">
        <v>67</v>
      </c>
      <c r="H84" s="15" t="s">
        <v>68</v>
      </c>
      <c r="I84" s="12">
        <v>1</v>
      </c>
      <c r="J84" s="19">
        <v>0</v>
      </c>
      <c r="K84" s="20">
        <v>166.5</v>
      </c>
      <c r="L84" s="24">
        <v>2549</v>
      </c>
      <c r="M84" s="22">
        <v>3616460.64</v>
      </c>
      <c r="N84" s="26">
        <v>1418.77</v>
      </c>
      <c r="O84" s="20">
        <v>62</v>
      </c>
      <c r="P84" s="26">
        <v>2704477.1300000008</v>
      </c>
      <c r="Q84" s="146">
        <v>16243.105885885891</v>
      </c>
      <c r="R84" s="27">
        <v>2835471.7000000007</v>
      </c>
      <c r="S84" s="139">
        <v>17029.860060060066</v>
      </c>
      <c r="T84" s="27">
        <v>1768304.1500000001</v>
      </c>
      <c r="U84" s="28">
        <v>10620.445345345346</v>
      </c>
      <c r="V84" s="13">
        <v>1599582.05</v>
      </c>
      <c r="W84" s="13">
        <v>9607.0993993993998</v>
      </c>
      <c r="X84" s="13">
        <v>55263.5</v>
      </c>
      <c r="Y84" s="13">
        <v>331.91291291291293</v>
      </c>
      <c r="Z84" s="13">
        <v>113458.6</v>
      </c>
      <c r="AA84" s="29">
        <v>681.4330330330331</v>
      </c>
      <c r="AB84" s="27">
        <v>322421.61</v>
      </c>
      <c r="AC84" s="22">
        <v>1936.466126126126</v>
      </c>
      <c r="AD84" s="27">
        <v>736909.20000000007</v>
      </c>
      <c r="AE84" s="28">
        <v>4425.8810810810819</v>
      </c>
      <c r="AF84" s="13">
        <v>200000</v>
      </c>
      <c r="AG84" s="13">
        <v>1201.2012012012012</v>
      </c>
      <c r="AH84" s="13">
        <v>500869.05</v>
      </c>
      <c r="AI84" s="13">
        <v>3008.2225225225225</v>
      </c>
      <c r="AJ84" s="13">
        <v>36040.15</v>
      </c>
      <c r="AK84" s="29">
        <v>216.45735735735735</v>
      </c>
      <c r="AL84" s="27">
        <v>7836.74</v>
      </c>
      <c r="AM84" s="22">
        <v>47.067507507507507</v>
      </c>
      <c r="AN84" s="27">
        <v>-130994.56999999999</v>
      </c>
      <c r="AO84" s="146">
        <v>-786.75417417417418</v>
      </c>
      <c r="AP84" s="27">
        <v>2723216.32</v>
      </c>
      <c r="AQ84" s="28">
        <v>16355.653573573574</v>
      </c>
      <c r="AR84" s="13">
        <v>2242890.3199999998</v>
      </c>
      <c r="AS84" s="13">
        <v>13470.812732732731</v>
      </c>
      <c r="AT84" s="13">
        <v>542068</v>
      </c>
      <c r="AU84" s="13">
        <v>3255.6636636636636</v>
      </c>
      <c r="AV84" s="13">
        <v>480326</v>
      </c>
      <c r="AW84" s="13">
        <v>2884.8408408408404</v>
      </c>
      <c r="AX84" s="13">
        <v>80481.19</v>
      </c>
      <c r="AY84" s="13">
        <v>483.37051051051054</v>
      </c>
      <c r="AZ84" s="13">
        <v>18739.189999999999</v>
      </c>
      <c r="BA84" s="29">
        <v>112.54768768768768</v>
      </c>
      <c r="BB84" s="33">
        <v>-9.8953023552894592E-10</v>
      </c>
      <c r="BC84" s="4" t="s">
        <v>57</v>
      </c>
      <c r="BD84" s="4"/>
    </row>
    <row r="85" spans="1:56">
      <c r="A85" s="3">
        <v>119</v>
      </c>
      <c r="B85" s="14">
        <v>83</v>
      </c>
      <c r="C85" s="16" t="s">
        <v>193</v>
      </c>
      <c r="D85" s="15" t="s">
        <v>194</v>
      </c>
      <c r="E85" s="11" t="s">
        <v>356</v>
      </c>
      <c r="F85" s="18" t="s">
        <v>57</v>
      </c>
      <c r="G85" s="16" t="s">
        <v>58</v>
      </c>
      <c r="H85" s="15" t="s">
        <v>59</v>
      </c>
      <c r="I85" s="12">
        <v>3</v>
      </c>
      <c r="J85" s="19">
        <v>0</v>
      </c>
      <c r="K85" s="20">
        <v>855.5</v>
      </c>
      <c r="L85" s="24">
        <v>7387</v>
      </c>
      <c r="M85" s="22">
        <v>13011467.109999999</v>
      </c>
      <c r="N85" s="26">
        <v>1761.4</v>
      </c>
      <c r="O85" s="20">
        <v>96</v>
      </c>
      <c r="P85" s="26">
        <v>13931317.799999997</v>
      </c>
      <c r="Q85" s="146">
        <v>16284.415897136174</v>
      </c>
      <c r="R85" s="27">
        <v>14264071.889999997</v>
      </c>
      <c r="S85" s="139">
        <v>16673.374506136759</v>
      </c>
      <c r="T85" s="27">
        <v>9201971.2699999977</v>
      </c>
      <c r="U85" s="28">
        <v>10756.249292811219</v>
      </c>
      <c r="V85" s="13">
        <v>8318339.1399999987</v>
      </c>
      <c r="W85" s="13">
        <v>9723.3654471069531</v>
      </c>
      <c r="X85" s="13">
        <v>307281.69999999995</v>
      </c>
      <c r="Y85" s="13">
        <v>359.18375219170071</v>
      </c>
      <c r="Z85" s="13">
        <v>576350.42999999993</v>
      </c>
      <c r="AA85" s="29">
        <v>673.70009351256567</v>
      </c>
      <c r="AB85" s="27">
        <v>1243075.17</v>
      </c>
      <c r="AC85" s="22">
        <v>1453.0393571011105</v>
      </c>
      <c r="AD85" s="27">
        <v>3660475.9499999997</v>
      </c>
      <c r="AE85" s="28">
        <v>4278.7562244301571</v>
      </c>
      <c r="AF85" s="13">
        <v>1647075.45</v>
      </c>
      <c r="AG85" s="13">
        <v>1925.2781414377557</v>
      </c>
      <c r="AH85" s="13">
        <v>1986948.4</v>
      </c>
      <c r="AI85" s="13">
        <v>2322.5580362361193</v>
      </c>
      <c r="AJ85" s="13">
        <v>26452.1</v>
      </c>
      <c r="AK85" s="29">
        <v>30.920046756282876</v>
      </c>
      <c r="AL85" s="27">
        <v>158549.5</v>
      </c>
      <c r="AM85" s="22">
        <v>185.32963179427236</v>
      </c>
      <c r="AN85" s="27">
        <v>-332754.08999999997</v>
      </c>
      <c r="AO85" s="146">
        <v>-388.95860900058443</v>
      </c>
      <c r="AP85" s="27">
        <v>14193694.09</v>
      </c>
      <c r="AQ85" s="28">
        <v>16591.109398012861</v>
      </c>
      <c r="AR85" s="13">
        <v>12500776.09</v>
      </c>
      <c r="AS85" s="13">
        <v>14612.245575686733</v>
      </c>
      <c r="AT85" s="13">
        <v>1658438</v>
      </c>
      <c r="AU85" s="13">
        <v>1938.5599064874343</v>
      </c>
      <c r="AV85" s="13">
        <v>1692918</v>
      </c>
      <c r="AW85" s="13">
        <v>1978.863822326125</v>
      </c>
      <c r="AX85" s="13">
        <v>227896.29</v>
      </c>
      <c r="AY85" s="13">
        <v>266.38958503798949</v>
      </c>
      <c r="AZ85" s="13">
        <v>262376.28999999998</v>
      </c>
      <c r="BA85" s="29">
        <v>306.69350087668028</v>
      </c>
      <c r="BB85" s="33">
        <v>2.8230715543031693E-9</v>
      </c>
      <c r="BC85" s="4" t="s">
        <v>64</v>
      </c>
      <c r="BD85" s="4"/>
    </row>
    <row r="86" spans="1:56">
      <c r="A86" s="3">
        <v>122</v>
      </c>
      <c r="B86" s="14">
        <v>85</v>
      </c>
      <c r="C86" s="16" t="s">
        <v>195</v>
      </c>
      <c r="D86" s="15" t="s">
        <v>196</v>
      </c>
      <c r="E86" s="11" t="s">
        <v>356</v>
      </c>
      <c r="F86" s="18" t="s">
        <v>57</v>
      </c>
      <c r="G86" s="16" t="s">
        <v>67</v>
      </c>
      <c r="H86" s="15" t="s">
        <v>68</v>
      </c>
      <c r="I86" s="12">
        <v>1</v>
      </c>
      <c r="J86" s="19">
        <v>0</v>
      </c>
      <c r="K86" s="20">
        <v>76</v>
      </c>
      <c r="L86" s="24">
        <v>841</v>
      </c>
      <c r="M86" s="22">
        <v>1684575.27</v>
      </c>
      <c r="N86" s="26">
        <v>2003.06</v>
      </c>
      <c r="O86" s="20">
        <v>50</v>
      </c>
      <c r="P86" s="26">
        <v>1137036.3699999999</v>
      </c>
      <c r="Q86" s="146">
        <v>14961.004868421051</v>
      </c>
      <c r="R86" s="27">
        <v>1178208.92</v>
      </c>
      <c r="S86" s="139">
        <v>15502.74894736842</v>
      </c>
      <c r="T86" s="27">
        <v>785692.30999999994</v>
      </c>
      <c r="U86" s="28">
        <v>10338.056710526314</v>
      </c>
      <c r="V86" s="13">
        <v>680725.29999999993</v>
      </c>
      <c r="W86" s="13">
        <v>8956.9118421052626</v>
      </c>
      <c r="X86" s="13">
        <v>33099.42</v>
      </c>
      <c r="Y86" s="13">
        <v>435.51868421052632</v>
      </c>
      <c r="Z86" s="13">
        <v>71867.59</v>
      </c>
      <c r="AA86" s="29">
        <v>945.62618421052628</v>
      </c>
      <c r="AB86" s="27">
        <v>199894.40000000002</v>
      </c>
      <c r="AC86" s="22">
        <v>2630.189473684211</v>
      </c>
      <c r="AD86" s="27">
        <v>186135.90000000002</v>
      </c>
      <c r="AE86" s="28">
        <v>2449.1565789473689</v>
      </c>
      <c r="AF86" s="13">
        <v>60575.1</v>
      </c>
      <c r="AG86" s="13">
        <v>797.04078947368419</v>
      </c>
      <c r="AH86" s="13">
        <v>120999.1</v>
      </c>
      <c r="AI86" s="13">
        <v>1592.0934210526316</v>
      </c>
      <c r="AJ86" s="13">
        <v>4561.7</v>
      </c>
      <c r="AK86" s="29">
        <v>60.022368421052626</v>
      </c>
      <c r="AL86" s="27">
        <v>6486.3099999999995</v>
      </c>
      <c r="AM86" s="22">
        <v>85.346184210526303</v>
      </c>
      <c r="AN86" s="27">
        <v>-41172.550000000003</v>
      </c>
      <c r="AO86" s="146">
        <v>-541.74407894736851</v>
      </c>
      <c r="AP86" s="27">
        <v>1035704.81</v>
      </c>
      <c r="AQ86" s="28">
        <v>13627.694868421053</v>
      </c>
      <c r="AR86" s="13">
        <v>843221.81</v>
      </c>
      <c r="AS86" s="13">
        <v>11095.023815789475</v>
      </c>
      <c r="AT86" s="13">
        <v>167368</v>
      </c>
      <c r="AU86" s="13">
        <v>2202.2105263157896</v>
      </c>
      <c r="AV86" s="13">
        <v>192483</v>
      </c>
      <c r="AW86" s="13">
        <v>2532.6710526315787</v>
      </c>
      <c r="AX86" s="13">
        <v>-126446.56</v>
      </c>
      <c r="AY86" s="13">
        <v>-1663.7705263157895</v>
      </c>
      <c r="AZ86" s="13">
        <v>-101331.56</v>
      </c>
      <c r="BA86" s="29">
        <v>-1333.31</v>
      </c>
      <c r="BB86" s="33">
        <v>1.7462298274040222E-10</v>
      </c>
      <c r="BC86" s="4" t="s">
        <v>57</v>
      </c>
      <c r="BD86" s="4"/>
    </row>
    <row r="87" spans="1:56">
      <c r="A87" s="3">
        <v>123</v>
      </c>
      <c r="B87" s="14">
        <v>86</v>
      </c>
      <c r="C87" s="16" t="s">
        <v>197</v>
      </c>
      <c r="D87" s="15" t="s">
        <v>198</v>
      </c>
      <c r="E87" s="11" t="s">
        <v>356</v>
      </c>
      <c r="F87" s="18" t="s">
        <v>57</v>
      </c>
      <c r="G87" s="16" t="s">
        <v>67</v>
      </c>
      <c r="H87" s="15" t="s">
        <v>68</v>
      </c>
      <c r="I87" s="12">
        <v>1</v>
      </c>
      <c r="J87" s="19">
        <v>0</v>
      </c>
      <c r="K87" s="20">
        <v>260.5</v>
      </c>
      <c r="L87" s="24">
        <v>3635</v>
      </c>
      <c r="M87" s="22">
        <v>6895963.0499999998</v>
      </c>
      <c r="N87" s="26">
        <v>1897.1</v>
      </c>
      <c r="O87" s="20">
        <v>54</v>
      </c>
      <c r="P87" s="26">
        <v>3991284.8499999996</v>
      </c>
      <c r="Q87" s="146">
        <v>15321.630902111323</v>
      </c>
      <c r="R87" s="27">
        <v>4229183.8</v>
      </c>
      <c r="S87" s="139">
        <v>16234.870633397311</v>
      </c>
      <c r="T87" s="27">
        <v>2396710.1800000002</v>
      </c>
      <c r="U87" s="28">
        <v>9200.4229558541265</v>
      </c>
      <c r="V87" s="13">
        <v>2274505.5</v>
      </c>
      <c r="W87" s="13">
        <v>8731.3071017274469</v>
      </c>
      <c r="X87" s="13">
        <v>77520.08</v>
      </c>
      <c r="Y87" s="13">
        <v>297.58188099808063</v>
      </c>
      <c r="Z87" s="13">
        <v>44684.6</v>
      </c>
      <c r="AA87" s="29">
        <v>171.53397312859883</v>
      </c>
      <c r="AB87" s="27">
        <v>478447.44999999995</v>
      </c>
      <c r="AC87" s="22">
        <v>1836.6504798464489</v>
      </c>
      <c r="AD87" s="27">
        <v>1320052.6200000001</v>
      </c>
      <c r="AE87" s="28">
        <v>5067.3804990403078</v>
      </c>
      <c r="AF87" s="13">
        <v>849276.96</v>
      </c>
      <c r="AG87" s="13">
        <v>3260.1802687140112</v>
      </c>
      <c r="AH87" s="13">
        <v>457515.06</v>
      </c>
      <c r="AI87" s="13">
        <v>1756.2958157389635</v>
      </c>
      <c r="AJ87" s="13">
        <v>13260.6</v>
      </c>
      <c r="AK87" s="29">
        <v>50.904414587332056</v>
      </c>
      <c r="AL87" s="27">
        <v>33973.549999999996</v>
      </c>
      <c r="AM87" s="22">
        <v>130.41669865642993</v>
      </c>
      <c r="AN87" s="27">
        <v>-237898.95</v>
      </c>
      <c r="AO87" s="146">
        <v>-913.23973128598857</v>
      </c>
      <c r="AP87" s="27">
        <v>3900301.85</v>
      </c>
      <c r="AQ87" s="28">
        <v>14972.367946257198</v>
      </c>
      <c r="AR87" s="13">
        <v>3748846.85</v>
      </c>
      <c r="AS87" s="13">
        <v>14390.96679462572</v>
      </c>
      <c r="AT87" s="13">
        <v>242438</v>
      </c>
      <c r="AU87" s="13">
        <v>930.66410748560463</v>
      </c>
      <c r="AV87" s="13">
        <v>151455</v>
      </c>
      <c r="AW87" s="13">
        <v>581.40115163147789</v>
      </c>
      <c r="AX87" s="13">
        <v>0</v>
      </c>
      <c r="AY87" s="13">
        <v>0</v>
      </c>
      <c r="AZ87" s="13">
        <v>-90983</v>
      </c>
      <c r="BA87" s="29">
        <v>-349.26295585412669</v>
      </c>
      <c r="BB87" s="33">
        <v>4.6566128730773926E-10</v>
      </c>
      <c r="BC87" s="4" t="s">
        <v>64</v>
      </c>
      <c r="BD87" s="4"/>
    </row>
    <row r="88" spans="1:56">
      <c r="A88" s="3">
        <v>24</v>
      </c>
      <c r="B88" s="14">
        <v>87</v>
      </c>
      <c r="C88" s="16" t="s">
        <v>199</v>
      </c>
      <c r="D88" s="15" t="s">
        <v>198</v>
      </c>
      <c r="E88" s="11" t="s">
        <v>356</v>
      </c>
      <c r="F88" s="18" t="s">
        <v>57</v>
      </c>
      <c r="G88" s="16" t="s">
        <v>62</v>
      </c>
      <c r="H88" s="15" t="s">
        <v>63</v>
      </c>
      <c r="I88" s="12">
        <v>2</v>
      </c>
      <c r="J88" s="19">
        <v>0</v>
      </c>
      <c r="K88" s="20">
        <v>161.5</v>
      </c>
      <c r="L88" s="24">
        <v>5672</v>
      </c>
      <c r="M88" s="22">
        <v>11157397.35</v>
      </c>
      <c r="N88" s="26">
        <v>1967.1</v>
      </c>
      <c r="O88" s="20">
        <v>38</v>
      </c>
      <c r="P88" s="26">
        <v>3682792.98</v>
      </c>
      <c r="Q88" s="146">
        <v>22803.671702786378</v>
      </c>
      <c r="R88" s="27">
        <v>3943884.63</v>
      </c>
      <c r="S88" s="139">
        <v>24420.338266253868</v>
      </c>
      <c r="T88" s="27">
        <v>2503622.9500000002</v>
      </c>
      <c r="U88" s="28">
        <v>15502.309287925698</v>
      </c>
      <c r="V88" s="13">
        <v>2242485.15</v>
      </c>
      <c r="W88" s="13">
        <v>13885.356965944271</v>
      </c>
      <c r="X88" s="13">
        <v>104507.2</v>
      </c>
      <c r="Y88" s="13">
        <v>647.10340557275538</v>
      </c>
      <c r="Z88" s="13">
        <v>156630.6</v>
      </c>
      <c r="AA88" s="29">
        <v>969.84891640866874</v>
      </c>
      <c r="AB88" s="27">
        <v>414784.64999999997</v>
      </c>
      <c r="AC88" s="22">
        <v>2568.3260061919505</v>
      </c>
      <c r="AD88" s="27">
        <v>1014986.9</v>
      </c>
      <c r="AE88" s="28">
        <v>6284.7486068111457</v>
      </c>
      <c r="AF88" s="13">
        <v>522123.1</v>
      </c>
      <c r="AG88" s="13">
        <v>3232.9603715170279</v>
      </c>
      <c r="AH88" s="13">
        <v>373798.5</v>
      </c>
      <c r="AI88" s="13">
        <v>2314.5417956656347</v>
      </c>
      <c r="AJ88" s="13">
        <v>119065.3</v>
      </c>
      <c r="AK88" s="29">
        <v>737.24643962848302</v>
      </c>
      <c r="AL88" s="27">
        <v>10490.13</v>
      </c>
      <c r="AM88" s="22">
        <v>64.95436532507739</v>
      </c>
      <c r="AN88" s="27">
        <v>-261091.65</v>
      </c>
      <c r="AO88" s="146">
        <v>-1616.6665634674923</v>
      </c>
      <c r="AP88" s="27">
        <v>3922522.4</v>
      </c>
      <c r="AQ88" s="28">
        <v>24288.06439628483</v>
      </c>
      <c r="AR88" s="13">
        <v>4242202.4000000004</v>
      </c>
      <c r="AS88" s="13">
        <v>26267.507120743037</v>
      </c>
      <c r="AT88" s="13">
        <v>-259184</v>
      </c>
      <c r="AU88" s="13">
        <v>-1604.8544891640868</v>
      </c>
      <c r="AV88" s="13">
        <v>-319680</v>
      </c>
      <c r="AW88" s="13">
        <v>-1979.4427244582043</v>
      </c>
      <c r="AX88" s="13">
        <v>300225.42</v>
      </c>
      <c r="AY88" s="13">
        <v>1858.9809287925696</v>
      </c>
      <c r="AZ88" s="13">
        <v>239729.42</v>
      </c>
      <c r="BA88" s="29">
        <v>1484.3926934984518</v>
      </c>
      <c r="BB88" s="33">
        <v>4.0745362639427185E-10</v>
      </c>
      <c r="BC88" s="4" t="s">
        <v>64</v>
      </c>
      <c r="BD88" s="4"/>
    </row>
    <row r="89" spans="1:56">
      <c r="A89" s="3">
        <v>124</v>
      </c>
      <c r="B89" s="14">
        <v>88</v>
      </c>
      <c r="C89" s="16" t="s">
        <v>200</v>
      </c>
      <c r="D89" s="15" t="s">
        <v>201</v>
      </c>
      <c r="E89" s="11" t="s">
        <v>356</v>
      </c>
      <c r="F89" s="18" t="s">
        <v>57</v>
      </c>
      <c r="G89" s="16" t="s">
        <v>67</v>
      </c>
      <c r="H89" s="15" t="s">
        <v>68</v>
      </c>
      <c r="I89" s="12">
        <v>1</v>
      </c>
      <c r="J89" s="19">
        <v>0</v>
      </c>
      <c r="K89" s="20">
        <v>131</v>
      </c>
      <c r="L89" s="24">
        <v>1142</v>
      </c>
      <c r="M89" s="22">
        <v>2500418.17</v>
      </c>
      <c r="N89" s="26">
        <v>2189.5</v>
      </c>
      <c r="O89" s="20">
        <v>60</v>
      </c>
      <c r="P89" s="26">
        <v>2241804</v>
      </c>
      <c r="Q89" s="146">
        <v>17113.007633587786</v>
      </c>
      <c r="R89" s="27">
        <v>2268297</v>
      </c>
      <c r="S89" s="139">
        <v>17315.24427480916</v>
      </c>
      <c r="T89" s="27">
        <v>1398338</v>
      </c>
      <c r="U89" s="28">
        <v>10674.335877862595</v>
      </c>
      <c r="V89" s="13">
        <v>1241999</v>
      </c>
      <c r="W89" s="13">
        <v>9480.9083969465646</v>
      </c>
      <c r="X89" s="13">
        <v>72421</v>
      </c>
      <c r="Y89" s="13">
        <v>552.83206106870227</v>
      </c>
      <c r="Z89" s="13">
        <v>83918</v>
      </c>
      <c r="AA89" s="29">
        <v>640.59541984732823</v>
      </c>
      <c r="AB89" s="27">
        <v>190902</v>
      </c>
      <c r="AC89" s="22">
        <v>1457.2671755725191</v>
      </c>
      <c r="AD89" s="27">
        <v>672771</v>
      </c>
      <c r="AE89" s="28">
        <v>5135.6564885496182</v>
      </c>
      <c r="AF89" s="13">
        <v>521122</v>
      </c>
      <c r="AG89" s="13">
        <v>3978.030534351145</v>
      </c>
      <c r="AH89" s="13">
        <v>151299</v>
      </c>
      <c r="AI89" s="13">
        <v>1154.9541984732825</v>
      </c>
      <c r="AJ89" s="13">
        <v>350</v>
      </c>
      <c r="AK89" s="29">
        <v>2.6717557251908395</v>
      </c>
      <c r="AL89" s="27">
        <v>6286</v>
      </c>
      <c r="AM89" s="22">
        <v>47.984732824427482</v>
      </c>
      <c r="AN89" s="27">
        <v>-26493</v>
      </c>
      <c r="AO89" s="146">
        <v>-202.23664122137404</v>
      </c>
      <c r="AP89" s="27">
        <v>1846026</v>
      </c>
      <c r="AQ89" s="28">
        <v>14091.801526717558</v>
      </c>
      <c r="AR89" s="13">
        <v>1500251</v>
      </c>
      <c r="AS89" s="13">
        <v>11452.297709923665</v>
      </c>
      <c r="AT89" s="13">
        <v>741553</v>
      </c>
      <c r="AU89" s="13">
        <v>5660.7099236641225</v>
      </c>
      <c r="AV89" s="13">
        <v>345775</v>
      </c>
      <c r="AW89" s="13">
        <v>2639.5038167938928</v>
      </c>
      <c r="AX89" s="13">
        <v>0</v>
      </c>
      <c r="AY89" s="13">
        <v>0</v>
      </c>
      <c r="AZ89" s="13">
        <v>-395778</v>
      </c>
      <c r="BA89" s="29">
        <v>-3021.2061068702287</v>
      </c>
      <c r="BB89" s="33">
        <v>0</v>
      </c>
      <c r="BC89" s="4" t="s">
        <v>64</v>
      </c>
      <c r="BD89" s="4"/>
    </row>
    <row r="90" spans="1:56">
      <c r="A90" s="3">
        <v>126</v>
      </c>
      <c r="B90" s="14">
        <v>90</v>
      </c>
      <c r="C90" s="16" t="s">
        <v>202</v>
      </c>
      <c r="D90" s="15" t="s">
        <v>203</v>
      </c>
      <c r="E90" s="11" t="s">
        <v>356</v>
      </c>
      <c r="F90" s="18" t="s">
        <v>57</v>
      </c>
      <c r="G90" s="16" t="s">
        <v>67</v>
      </c>
      <c r="H90" s="15" t="s">
        <v>68</v>
      </c>
      <c r="I90" s="12">
        <v>1</v>
      </c>
      <c r="J90" s="19">
        <v>0</v>
      </c>
      <c r="K90" s="20">
        <v>278</v>
      </c>
      <c r="L90" s="24">
        <v>3455</v>
      </c>
      <c r="M90" s="22">
        <v>5370124.21</v>
      </c>
      <c r="N90" s="26">
        <v>1554.3</v>
      </c>
      <c r="O90" s="20">
        <v>62</v>
      </c>
      <c r="P90" s="26">
        <v>4442567.1899999985</v>
      </c>
      <c r="Q90" s="146">
        <v>15980.457517985606</v>
      </c>
      <c r="R90" s="27">
        <v>4538738.3399999989</v>
      </c>
      <c r="S90" s="139">
        <v>16326.396906474816</v>
      </c>
      <c r="T90" s="27">
        <v>3120744.9499999993</v>
      </c>
      <c r="U90" s="28">
        <v>11225.701258992804</v>
      </c>
      <c r="V90" s="13">
        <v>2723012.0999999996</v>
      </c>
      <c r="W90" s="13">
        <v>9795.0075539568334</v>
      </c>
      <c r="X90" s="13">
        <v>101587.05</v>
      </c>
      <c r="Y90" s="13">
        <v>365.42104316546761</v>
      </c>
      <c r="Z90" s="13">
        <v>296145.8</v>
      </c>
      <c r="AA90" s="29">
        <v>1065.2726618705035</v>
      </c>
      <c r="AB90" s="27">
        <v>521192.25</v>
      </c>
      <c r="AC90" s="22">
        <v>1874.7922661870505</v>
      </c>
      <c r="AD90" s="27">
        <v>884875.42</v>
      </c>
      <c r="AE90" s="28">
        <v>3183.0051079136692</v>
      </c>
      <c r="AF90" s="13">
        <v>124400</v>
      </c>
      <c r="AG90" s="13">
        <v>447.48201438848923</v>
      </c>
      <c r="AH90" s="13">
        <v>726542.65</v>
      </c>
      <c r="AI90" s="13">
        <v>2613.4627697841729</v>
      </c>
      <c r="AJ90" s="13">
        <v>33932.769999999997</v>
      </c>
      <c r="AK90" s="29">
        <v>122.06032374100718</v>
      </c>
      <c r="AL90" s="27">
        <v>11925.720000000001</v>
      </c>
      <c r="AM90" s="22">
        <v>42.89827338129497</v>
      </c>
      <c r="AN90" s="27">
        <v>-96171.15</v>
      </c>
      <c r="AO90" s="146">
        <v>-345.93938848920862</v>
      </c>
      <c r="AP90" s="27">
        <v>4523035.45</v>
      </c>
      <c r="AQ90" s="28">
        <v>16269.911690647483</v>
      </c>
      <c r="AR90" s="13">
        <v>3326706.45</v>
      </c>
      <c r="AS90" s="13">
        <v>11966.569964028778</v>
      </c>
      <c r="AT90" s="13">
        <v>1310599</v>
      </c>
      <c r="AU90" s="13">
        <v>4714.3848920863311</v>
      </c>
      <c r="AV90" s="13">
        <v>1196329</v>
      </c>
      <c r="AW90" s="13">
        <v>4303.3417266187053</v>
      </c>
      <c r="AX90" s="13">
        <v>194738.26</v>
      </c>
      <c r="AY90" s="13">
        <v>700.49733812949648</v>
      </c>
      <c r="AZ90" s="13">
        <v>80468.259999999995</v>
      </c>
      <c r="BA90" s="29">
        <v>289.45417266187047</v>
      </c>
      <c r="BB90" s="33">
        <v>1.6298145055770874E-9</v>
      </c>
      <c r="BC90" s="4" t="s">
        <v>57</v>
      </c>
      <c r="BD90" s="4"/>
    </row>
    <row r="91" spans="1:56">
      <c r="A91" s="3">
        <v>25</v>
      </c>
      <c r="B91" s="14">
        <v>91</v>
      </c>
      <c r="C91" s="16" t="s">
        <v>204</v>
      </c>
      <c r="D91" s="15" t="s">
        <v>203</v>
      </c>
      <c r="E91" s="11" t="s">
        <v>356</v>
      </c>
      <c r="F91" s="18" t="s">
        <v>57</v>
      </c>
      <c r="G91" s="16" t="s">
        <v>62</v>
      </c>
      <c r="H91" s="15" t="s">
        <v>63</v>
      </c>
      <c r="I91" s="12">
        <v>2</v>
      </c>
      <c r="J91" s="19">
        <v>0</v>
      </c>
      <c r="K91" s="20">
        <v>214.5</v>
      </c>
      <c r="L91" s="24">
        <v>6571</v>
      </c>
      <c r="M91" s="22">
        <v>9731667.2599999998</v>
      </c>
      <c r="N91" s="26">
        <v>1481</v>
      </c>
      <c r="O91" s="20">
        <v>38</v>
      </c>
      <c r="P91" s="26">
        <v>4438521.9899999993</v>
      </c>
      <c r="Q91" s="146">
        <v>20692.410209790207</v>
      </c>
      <c r="R91" s="27">
        <v>4589217.3499999996</v>
      </c>
      <c r="S91" s="139">
        <v>21394.952680652677</v>
      </c>
      <c r="T91" s="27">
        <v>2862587.3</v>
      </c>
      <c r="U91" s="28">
        <v>13345.395337995336</v>
      </c>
      <c r="V91" s="13">
        <v>2522983.35</v>
      </c>
      <c r="W91" s="13">
        <v>11762.16013986014</v>
      </c>
      <c r="X91" s="13">
        <v>189866.15</v>
      </c>
      <c r="Y91" s="13">
        <v>885.15687645687638</v>
      </c>
      <c r="Z91" s="13">
        <v>149737.79999999999</v>
      </c>
      <c r="AA91" s="29">
        <v>698.07832167832157</v>
      </c>
      <c r="AB91" s="27">
        <v>494229.50999999995</v>
      </c>
      <c r="AC91" s="22">
        <v>2304.1002797202796</v>
      </c>
      <c r="AD91" s="27">
        <v>1213784.33</v>
      </c>
      <c r="AE91" s="28">
        <v>5658.668205128205</v>
      </c>
      <c r="AF91" s="13">
        <v>707000</v>
      </c>
      <c r="AG91" s="13">
        <v>3296.0372960372961</v>
      </c>
      <c r="AH91" s="13">
        <v>443006.55</v>
      </c>
      <c r="AI91" s="13">
        <v>2065.2986013986015</v>
      </c>
      <c r="AJ91" s="13">
        <v>63777.78</v>
      </c>
      <c r="AK91" s="29">
        <v>297.33230769230767</v>
      </c>
      <c r="AL91" s="27">
        <v>18616.21</v>
      </c>
      <c r="AM91" s="22">
        <v>86.788857808857799</v>
      </c>
      <c r="AN91" s="27">
        <v>-150695.36000000002</v>
      </c>
      <c r="AO91" s="146">
        <v>-702.54247086247096</v>
      </c>
      <c r="AP91" s="27">
        <v>4514379.2300000004</v>
      </c>
      <c r="AQ91" s="28">
        <v>21046.057016317016</v>
      </c>
      <c r="AR91" s="13">
        <v>3702209.23</v>
      </c>
      <c r="AS91" s="13">
        <v>17259.716689976689</v>
      </c>
      <c r="AT91" s="13">
        <v>839339</v>
      </c>
      <c r="AU91" s="13">
        <v>3913.0023310023312</v>
      </c>
      <c r="AV91" s="13">
        <v>812170</v>
      </c>
      <c r="AW91" s="13">
        <v>3786.3403263403261</v>
      </c>
      <c r="AX91" s="13">
        <v>103026.24000000001</v>
      </c>
      <c r="AY91" s="13">
        <v>480.30881118881121</v>
      </c>
      <c r="AZ91" s="13">
        <v>75857.240000000005</v>
      </c>
      <c r="BA91" s="29">
        <v>353.64680652680653</v>
      </c>
      <c r="BB91" s="33">
        <v>1.1496013030409813E-9</v>
      </c>
      <c r="BC91" s="4" t="s">
        <v>64</v>
      </c>
      <c r="BD91" s="4"/>
    </row>
    <row r="92" spans="1:56">
      <c r="A92" s="3">
        <v>28</v>
      </c>
      <c r="B92" s="14">
        <v>92</v>
      </c>
      <c r="C92" s="16" t="s">
        <v>205</v>
      </c>
      <c r="D92" s="15" t="s">
        <v>206</v>
      </c>
      <c r="E92" s="11" t="s">
        <v>356</v>
      </c>
      <c r="F92" s="18" t="s">
        <v>57</v>
      </c>
      <c r="G92" s="16" t="s">
        <v>58</v>
      </c>
      <c r="H92" s="15" t="s">
        <v>59</v>
      </c>
      <c r="I92" s="12">
        <v>3</v>
      </c>
      <c r="J92" s="19">
        <v>0</v>
      </c>
      <c r="K92" s="20">
        <v>493</v>
      </c>
      <c r="L92" s="24">
        <v>4959</v>
      </c>
      <c r="M92" s="22">
        <v>10620413.65</v>
      </c>
      <c r="N92" s="26">
        <v>2141.64</v>
      </c>
      <c r="O92" s="20">
        <v>100</v>
      </c>
      <c r="P92" s="26">
        <v>9847791.2200000007</v>
      </c>
      <c r="Q92" s="146">
        <v>19975.235740365111</v>
      </c>
      <c r="R92" s="27">
        <v>10252458.82</v>
      </c>
      <c r="S92" s="139">
        <v>20796.062515212983</v>
      </c>
      <c r="T92" s="27">
        <v>6414869.0599999996</v>
      </c>
      <c r="U92" s="28">
        <v>13011.904787018255</v>
      </c>
      <c r="V92" s="13">
        <v>5724750.6799999997</v>
      </c>
      <c r="W92" s="13">
        <v>11612.070344827585</v>
      </c>
      <c r="X92" s="13">
        <v>291257.90999999997</v>
      </c>
      <c r="Y92" s="13">
        <v>590.78683569979705</v>
      </c>
      <c r="Z92" s="13">
        <v>398860.47000000003</v>
      </c>
      <c r="AA92" s="29">
        <v>809.04760649087223</v>
      </c>
      <c r="AB92" s="27">
        <v>961377.52999999991</v>
      </c>
      <c r="AC92" s="22">
        <v>1950.0558417849898</v>
      </c>
      <c r="AD92" s="27">
        <v>2852322.71</v>
      </c>
      <c r="AE92" s="28">
        <v>5785.644442190669</v>
      </c>
      <c r="AF92" s="13">
        <v>1470190.55</v>
      </c>
      <c r="AG92" s="13">
        <v>2982.1309330628806</v>
      </c>
      <c r="AH92" s="13">
        <v>1106792.3600000001</v>
      </c>
      <c r="AI92" s="13">
        <v>2245.0149290060854</v>
      </c>
      <c r="AJ92" s="13">
        <v>275339.8</v>
      </c>
      <c r="AK92" s="29">
        <v>558.49858012170387</v>
      </c>
      <c r="AL92" s="27">
        <v>23889.52</v>
      </c>
      <c r="AM92" s="22">
        <v>48.457444219066936</v>
      </c>
      <c r="AN92" s="27">
        <v>-404667.60000000003</v>
      </c>
      <c r="AO92" s="146">
        <v>-820.8267748478703</v>
      </c>
      <c r="AP92" s="27">
        <v>9986377.25</v>
      </c>
      <c r="AQ92" s="28">
        <v>20256.343306288032</v>
      </c>
      <c r="AR92" s="13">
        <v>10646407.25</v>
      </c>
      <c r="AS92" s="13">
        <v>21595.146551724138</v>
      </c>
      <c r="AT92" s="13">
        <v>-527101</v>
      </c>
      <c r="AU92" s="13">
        <v>-1069.1703853955376</v>
      </c>
      <c r="AV92" s="13">
        <v>-660030</v>
      </c>
      <c r="AW92" s="13">
        <v>-1338.8032454361053</v>
      </c>
      <c r="AX92" s="13">
        <v>271515.03000000003</v>
      </c>
      <c r="AY92" s="13">
        <v>550.74042596348886</v>
      </c>
      <c r="AZ92" s="13">
        <v>138586.03</v>
      </c>
      <c r="BA92" s="29">
        <v>281.10756592292091</v>
      </c>
      <c r="BB92" s="33">
        <v>-6.9849193096160889E-10</v>
      </c>
      <c r="BC92" s="4" t="s">
        <v>64</v>
      </c>
      <c r="BD92" s="4"/>
    </row>
    <row r="93" spans="1:56">
      <c r="A93" s="3">
        <v>127</v>
      </c>
      <c r="B93" s="14">
        <v>93</v>
      </c>
      <c r="C93" s="16" t="s">
        <v>207</v>
      </c>
      <c r="D93" s="15" t="s">
        <v>208</v>
      </c>
      <c r="E93" s="11" t="s">
        <v>356</v>
      </c>
      <c r="F93" s="18" t="s">
        <v>57</v>
      </c>
      <c r="G93" s="16" t="s">
        <v>67</v>
      </c>
      <c r="H93" s="15" t="s">
        <v>68</v>
      </c>
      <c r="I93" s="12">
        <v>1</v>
      </c>
      <c r="J93" s="19">
        <v>0</v>
      </c>
      <c r="K93" s="20">
        <v>115</v>
      </c>
      <c r="L93" s="24">
        <v>1261</v>
      </c>
      <c r="M93" s="22">
        <v>2037404.95</v>
      </c>
      <c r="N93" s="26">
        <v>1615.7</v>
      </c>
      <c r="O93" s="20">
        <v>62</v>
      </c>
      <c r="P93" s="26">
        <v>1521030.7</v>
      </c>
      <c r="Q93" s="146">
        <v>13226.353913043478</v>
      </c>
      <c r="R93" s="27">
        <v>1547843.9</v>
      </c>
      <c r="S93" s="139">
        <v>13459.512173913043</v>
      </c>
      <c r="T93" s="27">
        <v>1057658.94</v>
      </c>
      <c r="U93" s="28">
        <v>9197.0342608695646</v>
      </c>
      <c r="V93" s="13">
        <v>960567</v>
      </c>
      <c r="W93" s="13">
        <v>8352.7565217391311</v>
      </c>
      <c r="X93" s="13">
        <v>42317.34</v>
      </c>
      <c r="Y93" s="13">
        <v>367.97686956521738</v>
      </c>
      <c r="Z93" s="13">
        <v>54774.6</v>
      </c>
      <c r="AA93" s="29">
        <v>476.3008695652174</v>
      </c>
      <c r="AB93" s="27">
        <v>152843.70000000001</v>
      </c>
      <c r="AC93" s="22">
        <v>1329.0756521739131</v>
      </c>
      <c r="AD93" s="27">
        <v>337275.8</v>
      </c>
      <c r="AE93" s="28">
        <v>2932.8330434782606</v>
      </c>
      <c r="AF93" s="13">
        <v>114800</v>
      </c>
      <c r="AG93" s="13">
        <v>998.26086956521738</v>
      </c>
      <c r="AH93" s="13">
        <v>220405.3</v>
      </c>
      <c r="AI93" s="13">
        <v>1916.5678260869565</v>
      </c>
      <c r="AJ93" s="13">
        <v>2070.5</v>
      </c>
      <c r="AK93" s="29">
        <v>18.004347826086956</v>
      </c>
      <c r="AL93" s="27">
        <v>65.459999999999994</v>
      </c>
      <c r="AM93" s="22">
        <v>0.56921739130434779</v>
      </c>
      <c r="AN93" s="27">
        <v>-26813.200000000001</v>
      </c>
      <c r="AO93" s="146">
        <v>-233.15826086956523</v>
      </c>
      <c r="AP93" s="27">
        <v>1628538.1</v>
      </c>
      <c r="AQ93" s="28">
        <v>14161.200869565218</v>
      </c>
      <c r="AR93" s="13">
        <v>1261587.1000000001</v>
      </c>
      <c r="AS93" s="13">
        <v>10970.322608695653</v>
      </c>
      <c r="AT93" s="13">
        <v>448961</v>
      </c>
      <c r="AU93" s="13">
        <v>3904.0086956521741</v>
      </c>
      <c r="AV93" s="13">
        <v>366951</v>
      </c>
      <c r="AW93" s="13">
        <v>3190.8782608695651</v>
      </c>
      <c r="AX93" s="13">
        <v>189517.4</v>
      </c>
      <c r="AY93" s="13">
        <v>1647.9773913043477</v>
      </c>
      <c r="AZ93" s="13">
        <v>107507.4</v>
      </c>
      <c r="BA93" s="29">
        <v>934.846956521739</v>
      </c>
      <c r="BB93" s="33">
        <v>1.4551915228366852E-10</v>
      </c>
      <c r="BC93" s="4" t="s">
        <v>57</v>
      </c>
      <c r="BD93" s="4"/>
    </row>
    <row r="94" spans="1:56">
      <c r="A94" s="3">
        <v>128</v>
      </c>
      <c r="B94" s="14">
        <v>94</v>
      </c>
      <c r="C94" s="16" t="s">
        <v>209</v>
      </c>
      <c r="D94" s="15" t="s">
        <v>210</v>
      </c>
      <c r="E94" s="11" t="s">
        <v>356</v>
      </c>
      <c r="F94" s="18" t="s">
        <v>80</v>
      </c>
      <c r="G94" s="16" t="s">
        <v>67</v>
      </c>
      <c r="H94" s="15" t="s">
        <v>68</v>
      </c>
      <c r="I94" s="12">
        <v>1</v>
      </c>
      <c r="J94" s="19">
        <v>0</v>
      </c>
      <c r="K94" s="20">
        <v>140.5</v>
      </c>
      <c r="L94" s="24">
        <v>1467</v>
      </c>
      <c r="M94" s="22">
        <v>2079730.25</v>
      </c>
      <c r="N94" s="26">
        <v>1417.67</v>
      </c>
      <c r="O94" s="20">
        <v>65</v>
      </c>
      <c r="P94" s="26">
        <v>2238567.9199999995</v>
      </c>
      <c r="Q94" s="146">
        <v>15932.867758007114</v>
      </c>
      <c r="R94" s="27">
        <v>2338067.5199999996</v>
      </c>
      <c r="S94" s="139">
        <v>16641.049964412807</v>
      </c>
      <c r="T94" s="27">
        <v>1418391.4899999998</v>
      </c>
      <c r="U94" s="28">
        <v>10095.313096085407</v>
      </c>
      <c r="V94" s="13">
        <v>1224712.45</v>
      </c>
      <c r="W94" s="13">
        <v>8716.8145907473299</v>
      </c>
      <c r="X94" s="13">
        <v>70735.62</v>
      </c>
      <c r="Y94" s="13">
        <v>503.45637010676154</v>
      </c>
      <c r="Z94" s="13">
        <v>122943.42</v>
      </c>
      <c r="AA94" s="29">
        <v>875.04213523131671</v>
      </c>
      <c r="AB94" s="27">
        <v>225153.28</v>
      </c>
      <c r="AC94" s="22">
        <v>1602.5144483985764</v>
      </c>
      <c r="AD94" s="27">
        <v>695655.83000000007</v>
      </c>
      <c r="AE94" s="28">
        <v>4951.2870462633455</v>
      </c>
      <c r="AF94" s="13">
        <v>415331.28</v>
      </c>
      <c r="AG94" s="13">
        <v>2956.0945195729541</v>
      </c>
      <c r="AH94" s="13">
        <v>238378.8</v>
      </c>
      <c r="AI94" s="13">
        <v>1696.6462633451956</v>
      </c>
      <c r="AJ94" s="13">
        <v>41945.75</v>
      </c>
      <c r="AK94" s="29">
        <v>298.54626334519571</v>
      </c>
      <c r="AL94" s="27">
        <v>-1133.08</v>
      </c>
      <c r="AM94" s="22">
        <v>-8.0646263345195717</v>
      </c>
      <c r="AN94" s="27">
        <v>-99499.599999999991</v>
      </c>
      <c r="AO94" s="146">
        <v>-708.18220640569393</v>
      </c>
      <c r="AP94" s="27">
        <v>2120972.2000000002</v>
      </c>
      <c r="AQ94" s="28">
        <v>15095.887544483987</v>
      </c>
      <c r="AR94" s="13">
        <v>1351890.2</v>
      </c>
      <c r="AS94" s="13">
        <v>9621.9943060498226</v>
      </c>
      <c r="AT94" s="13">
        <v>913212</v>
      </c>
      <c r="AU94" s="13">
        <v>6499.7295373665484</v>
      </c>
      <c r="AV94" s="13">
        <v>769082</v>
      </c>
      <c r="AW94" s="13">
        <v>5473.8932384341633</v>
      </c>
      <c r="AX94" s="13">
        <v>26534.28</v>
      </c>
      <c r="AY94" s="13">
        <v>188.85608540925267</v>
      </c>
      <c r="AZ94" s="13">
        <v>-117595.72</v>
      </c>
      <c r="BA94" s="29">
        <v>-836.98021352313151</v>
      </c>
      <c r="BB94" s="33">
        <v>7.2759576141834259E-10</v>
      </c>
      <c r="BC94" s="4" t="s">
        <v>64</v>
      </c>
      <c r="BD94" s="4"/>
    </row>
    <row r="95" spans="1:56">
      <c r="A95" s="3">
        <v>224</v>
      </c>
      <c r="B95" s="14">
        <v>109</v>
      </c>
      <c r="C95" s="16" t="s">
        <v>211</v>
      </c>
      <c r="D95" s="15" t="s">
        <v>212</v>
      </c>
      <c r="E95" s="11" t="s">
        <v>356</v>
      </c>
      <c r="F95" s="18" t="s">
        <v>57</v>
      </c>
      <c r="G95" s="16" t="s">
        <v>67</v>
      </c>
      <c r="H95" s="15" t="s">
        <v>68</v>
      </c>
      <c r="I95" s="12">
        <v>1</v>
      </c>
      <c r="J95" s="19">
        <v>0</v>
      </c>
      <c r="K95" s="20">
        <v>82.5</v>
      </c>
      <c r="L95" s="24">
        <v>1074</v>
      </c>
      <c r="M95" s="22">
        <v>1838036.75</v>
      </c>
      <c r="N95" s="26">
        <v>1711.39</v>
      </c>
      <c r="O95" s="20">
        <v>63</v>
      </c>
      <c r="P95" s="26">
        <v>1438736.04</v>
      </c>
      <c r="Q95" s="146">
        <v>17439.224727272729</v>
      </c>
      <c r="R95" s="27">
        <v>1485489.34</v>
      </c>
      <c r="S95" s="139">
        <v>18005.931393939394</v>
      </c>
      <c r="T95" s="27">
        <v>903938.96</v>
      </c>
      <c r="U95" s="28">
        <v>10956.835878787879</v>
      </c>
      <c r="V95" s="13">
        <v>714634.40999999992</v>
      </c>
      <c r="W95" s="13">
        <v>8662.2352727272719</v>
      </c>
      <c r="X95" s="13">
        <v>27246</v>
      </c>
      <c r="Y95" s="13">
        <v>330.25454545454545</v>
      </c>
      <c r="Z95" s="13">
        <v>162058.54999999999</v>
      </c>
      <c r="AA95" s="29">
        <v>1964.3460606060605</v>
      </c>
      <c r="AB95" s="27">
        <v>189525.79</v>
      </c>
      <c r="AC95" s="22">
        <v>2297.282303030303</v>
      </c>
      <c r="AD95" s="27">
        <v>380579.49</v>
      </c>
      <c r="AE95" s="28">
        <v>4613.0847272727269</v>
      </c>
      <c r="AF95" s="13">
        <v>218696.45</v>
      </c>
      <c r="AG95" s="13">
        <v>2650.8660606060607</v>
      </c>
      <c r="AH95" s="13">
        <v>160070.54</v>
      </c>
      <c r="AI95" s="13">
        <v>1940.2489696969699</v>
      </c>
      <c r="AJ95" s="13">
        <v>1812.5</v>
      </c>
      <c r="AK95" s="29">
        <v>21.969696969696969</v>
      </c>
      <c r="AL95" s="27">
        <v>11445.1</v>
      </c>
      <c r="AM95" s="22">
        <v>138.72848484848484</v>
      </c>
      <c r="AN95" s="27">
        <v>-46753.3</v>
      </c>
      <c r="AO95" s="146">
        <v>-566.70666666666671</v>
      </c>
      <c r="AP95" s="27">
        <v>1336681.1000000001</v>
      </c>
      <c r="AQ95" s="28">
        <v>16202.19515151515</v>
      </c>
      <c r="AR95" s="13">
        <v>1162108.1000000001</v>
      </c>
      <c r="AS95" s="13">
        <v>14086.158787878789</v>
      </c>
      <c r="AT95" s="13">
        <v>282493</v>
      </c>
      <c r="AU95" s="13">
        <v>3424.1575757575756</v>
      </c>
      <c r="AV95" s="13">
        <v>174573</v>
      </c>
      <c r="AW95" s="13">
        <v>2116.0363636363631</v>
      </c>
      <c r="AX95" s="13">
        <v>5865.06</v>
      </c>
      <c r="AY95" s="13">
        <v>71.091636363636368</v>
      </c>
      <c r="AZ95" s="13">
        <v>-102054.94</v>
      </c>
      <c r="BA95" s="29">
        <v>-1237.0295757575757</v>
      </c>
      <c r="BB95" s="33">
        <v>5.5479176808148623E-11</v>
      </c>
      <c r="BC95" s="4" t="s">
        <v>64</v>
      </c>
      <c r="BD95" s="4"/>
    </row>
    <row r="96" spans="1:56">
      <c r="A96" s="3">
        <v>130</v>
      </c>
      <c r="B96" s="14">
        <v>96</v>
      </c>
      <c r="C96" s="16" t="s">
        <v>213</v>
      </c>
      <c r="D96" s="15" t="s">
        <v>214</v>
      </c>
      <c r="E96" s="11" t="s">
        <v>356</v>
      </c>
      <c r="F96" s="18" t="s">
        <v>57</v>
      </c>
      <c r="G96" s="16" t="s">
        <v>67</v>
      </c>
      <c r="H96" s="15" t="s">
        <v>68</v>
      </c>
      <c r="I96" s="12">
        <v>1</v>
      </c>
      <c r="J96" s="19">
        <v>0</v>
      </c>
      <c r="K96" s="20">
        <v>159.5</v>
      </c>
      <c r="L96" s="24">
        <v>1808</v>
      </c>
      <c r="M96" s="22">
        <v>4049309.51</v>
      </c>
      <c r="N96" s="26">
        <v>2239.66</v>
      </c>
      <c r="O96" s="20">
        <v>50</v>
      </c>
      <c r="P96" s="26">
        <v>2167120.08</v>
      </c>
      <c r="Q96" s="146">
        <v>13586.959749216301</v>
      </c>
      <c r="R96" s="27">
        <v>2249349.42</v>
      </c>
      <c r="S96" s="139">
        <v>14102.50420062696</v>
      </c>
      <c r="T96" s="27">
        <v>1430693.1600000001</v>
      </c>
      <c r="U96" s="28">
        <v>8969.8630721003137</v>
      </c>
      <c r="V96" s="13">
        <v>1269606.45</v>
      </c>
      <c r="W96" s="13">
        <v>7959.9150470219429</v>
      </c>
      <c r="X96" s="13">
        <v>60816.61</v>
      </c>
      <c r="Y96" s="13">
        <v>381.29536050156742</v>
      </c>
      <c r="Z96" s="13">
        <v>100270.1</v>
      </c>
      <c r="AA96" s="29">
        <v>628.65266457680252</v>
      </c>
      <c r="AB96" s="27">
        <v>170446.7</v>
      </c>
      <c r="AC96" s="22">
        <v>1068.6313479623825</v>
      </c>
      <c r="AD96" s="27">
        <v>645561.19999999995</v>
      </c>
      <c r="AE96" s="28">
        <v>4047.4056426332286</v>
      </c>
      <c r="AF96" s="13">
        <v>370000</v>
      </c>
      <c r="AG96" s="13">
        <v>2319.7492163009406</v>
      </c>
      <c r="AH96" s="13">
        <v>257073.7</v>
      </c>
      <c r="AI96" s="13">
        <v>1611.7473354231975</v>
      </c>
      <c r="AJ96" s="13">
        <v>18487.5</v>
      </c>
      <c r="AK96" s="29">
        <v>115.90909090909091</v>
      </c>
      <c r="AL96" s="27">
        <v>2648.36</v>
      </c>
      <c r="AM96" s="22">
        <v>16.604137931034483</v>
      </c>
      <c r="AN96" s="27">
        <v>-82229.34</v>
      </c>
      <c r="AO96" s="146">
        <v>-515.54445141065833</v>
      </c>
      <c r="AP96" s="27">
        <v>2148488.5099999998</v>
      </c>
      <c r="AQ96" s="28">
        <v>13470.147398119123</v>
      </c>
      <c r="AR96" s="13">
        <v>2035068.51</v>
      </c>
      <c r="AS96" s="13">
        <v>12759.050219435736</v>
      </c>
      <c r="AT96" s="13">
        <v>268895</v>
      </c>
      <c r="AU96" s="13">
        <v>1685.8620689655172</v>
      </c>
      <c r="AV96" s="13">
        <v>113420</v>
      </c>
      <c r="AW96" s="13">
        <v>711.09717868338555</v>
      </c>
      <c r="AX96" s="13">
        <v>136843.43</v>
      </c>
      <c r="AY96" s="13">
        <v>857.95253918495291</v>
      </c>
      <c r="AZ96" s="13">
        <v>-18631.57</v>
      </c>
      <c r="BA96" s="29">
        <v>-116.81235109717868</v>
      </c>
      <c r="BB96" s="33">
        <v>-2.9103830456733704E-10</v>
      </c>
      <c r="BC96" s="4" t="s">
        <v>64</v>
      </c>
      <c r="BD96" s="4"/>
    </row>
    <row r="97" spans="1:56">
      <c r="A97" s="3">
        <v>211</v>
      </c>
      <c r="B97" s="14">
        <v>97</v>
      </c>
      <c r="C97" s="16" t="s">
        <v>215</v>
      </c>
      <c r="D97" s="15" t="s">
        <v>216</v>
      </c>
      <c r="E97" s="11" t="s">
        <v>356</v>
      </c>
      <c r="F97" s="18" t="s">
        <v>57</v>
      </c>
      <c r="G97" s="16" t="s">
        <v>67</v>
      </c>
      <c r="H97" s="15" t="s">
        <v>68</v>
      </c>
      <c r="I97" s="12">
        <v>1</v>
      </c>
      <c r="J97" s="19">
        <v>0</v>
      </c>
      <c r="K97" s="20">
        <v>138</v>
      </c>
      <c r="L97" s="24">
        <v>1661</v>
      </c>
      <c r="M97" s="22">
        <v>2319558.5</v>
      </c>
      <c r="N97" s="26">
        <v>1396.48</v>
      </c>
      <c r="O97" s="20">
        <v>69</v>
      </c>
      <c r="P97" s="26">
        <v>1996900.98</v>
      </c>
      <c r="Q97" s="146">
        <v>14470.296956521739</v>
      </c>
      <c r="R97" s="27">
        <v>2025346.88</v>
      </c>
      <c r="S97" s="139">
        <v>14676.426666666666</v>
      </c>
      <c r="T97" s="27">
        <v>1215110.1200000001</v>
      </c>
      <c r="U97" s="28">
        <v>8805.1457971014497</v>
      </c>
      <c r="V97" s="13">
        <v>1069470.48</v>
      </c>
      <c r="W97" s="13">
        <v>7749.786086956522</v>
      </c>
      <c r="X97" s="13">
        <v>43312.33</v>
      </c>
      <c r="Y97" s="13">
        <v>313.85746376811596</v>
      </c>
      <c r="Z97" s="13">
        <v>102327.31</v>
      </c>
      <c r="AA97" s="29">
        <v>741.50224637681163</v>
      </c>
      <c r="AB97" s="27">
        <v>176880.47</v>
      </c>
      <c r="AC97" s="22">
        <v>1281.7425362318841</v>
      </c>
      <c r="AD97" s="27">
        <v>626019.14</v>
      </c>
      <c r="AE97" s="28">
        <v>4536.3705797101447</v>
      </c>
      <c r="AF97" s="13">
        <v>378781.35</v>
      </c>
      <c r="AG97" s="13">
        <v>2744.7923913043478</v>
      </c>
      <c r="AH97" s="13">
        <v>219327.79</v>
      </c>
      <c r="AI97" s="13">
        <v>1589.3318115942029</v>
      </c>
      <c r="AJ97" s="13">
        <v>27910</v>
      </c>
      <c r="AK97" s="29">
        <v>202.24637681159419</v>
      </c>
      <c r="AL97" s="27">
        <v>7337.15</v>
      </c>
      <c r="AM97" s="22">
        <v>53.167753623188403</v>
      </c>
      <c r="AN97" s="27">
        <v>-28445.9</v>
      </c>
      <c r="AO97" s="146">
        <v>-206.12971014492754</v>
      </c>
      <c r="AP97" s="27">
        <v>2128305.7000000002</v>
      </c>
      <c r="AQ97" s="28">
        <v>15422.505072463769</v>
      </c>
      <c r="AR97" s="13">
        <v>1602738.7</v>
      </c>
      <c r="AS97" s="13">
        <v>11614.048550724638</v>
      </c>
      <c r="AT97" s="13">
        <v>518917</v>
      </c>
      <c r="AU97" s="13">
        <v>3760.268115942029</v>
      </c>
      <c r="AV97" s="13">
        <v>525567</v>
      </c>
      <c r="AW97" s="13">
        <v>3808.45652173913</v>
      </c>
      <c r="AX97" s="13">
        <v>124754.72</v>
      </c>
      <c r="AY97" s="13">
        <v>904.01971014492756</v>
      </c>
      <c r="AZ97" s="13">
        <v>131404.72</v>
      </c>
      <c r="BA97" s="29">
        <v>952.20811594202883</v>
      </c>
      <c r="BB97" s="33">
        <v>2.0372681319713593E-10</v>
      </c>
      <c r="BC97" s="4" t="s">
        <v>64</v>
      </c>
      <c r="BD97" s="4"/>
    </row>
    <row r="98" spans="1:56">
      <c r="A98" s="3">
        <v>132</v>
      </c>
      <c r="B98" s="14">
        <v>98</v>
      </c>
      <c r="C98" s="16" t="s">
        <v>217</v>
      </c>
      <c r="D98" s="15" t="s">
        <v>218</v>
      </c>
      <c r="E98" s="11" t="s">
        <v>356</v>
      </c>
      <c r="F98" s="18" t="s">
        <v>57</v>
      </c>
      <c r="G98" s="16" t="s">
        <v>58</v>
      </c>
      <c r="H98" s="15" t="s">
        <v>59</v>
      </c>
      <c r="I98" s="12">
        <v>3</v>
      </c>
      <c r="J98" s="19">
        <v>0</v>
      </c>
      <c r="K98" s="20">
        <v>551</v>
      </c>
      <c r="L98" s="24">
        <v>4425</v>
      </c>
      <c r="M98" s="22">
        <v>7640343.8600000003</v>
      </c>
      <c r="N98" s="26">
        <v>1726.63</v>
      </c>
      <c r="O98" s="20">
        <v>95</v>
      </c>
      <c r="P98" s="26">
        <v>8604762.6499999985</v>
      </c>
      <c r="Q98" s="146">
        <v>15616.629128856621</v>
      </c>
      <c r="R98" s="27">
        <v>8765859.9999999981</v>
      </c>
      <c r="S98" s="139">
        <v>15909.001814882029</v>
      </c>
      <c r="T98" s="27">
        <v>6356119.0899999989</v>
      </c>
      <c r="U98" s="28">
        <v>11535.606333938293</v>
      </c>
      <c r="V98" s="13">
        <v>5779387.8499999996</v>
      </c>
      <c r="W98" s="13">
        <v>10488.907168784028</v>
      </c>
      <c r="X98" s="13">
        <v>252643.85</v>
      </c>
      <c r="Y98" s="13">
        <v>458.5187840290381</v>
      </c>
      <c r="Z98" s="13">
        <v>324087.39</v>
      </c>
      <c r="AA98" s="29">
        <v>588.18038112522686</v>
      </c>
      <c r="AB98" s="27">
        <v>611667.53999999992</v>
      </c>
      <c r="AC98" s="22">
        <v>1110.1044283121596</v>
      </c>
      <c r="AD98" s="27">
        <v>1761505</v>
      </c>
      <c r="AE98" s="28">
        <v>3196.9237749546278</v>
      </c>
      <c r="AF98" s="13">
        <v>912700</v>
      </c>
      <c r="AG98" s="13">
        <v>1656.442831215971</v>
      </c>
      <c r="AH98" s="13">
        <v>769350.98</v>
      </c>
      <c r="AI98" s="13">
        <v>1396.2812704174228</v>
      </c>
      <c r="AJ98" s="13">
        <v>79454.02</v>
      </c>
      <c r="AK98" s="29">
        <v>144.19967332123412</v>
      </c>
      <c r="AL98" s="27">
        <v>36568.370000000003</v>
      </c>
      <c r="AM98" s="22">
        <v>66.367277676951005</v>
      </c>
      <c r="AN98" s="27">
        <v>-161097.35</v>
      </c>
      <c r="AO98" s="146">
        <v>-292.37268602540837</v>
      </c>
      <c r="AP98" s="27">
        <v>8778230.5999999996</v>
      </c>
      <c r="AQ98" s="28">
        <v>15931.452994555353</v>
      </c>
      <c r="AR98" s="13">
        <v>7260330.5999999996</v>
      </c>
      <c r="AS98" s="13">
        <v>13176.643557168783</v>
      </c>
      <c r="AT98" s="13">
        <v>1461237</v>
      </c>
      <c r="AU98" s="13">
        <v>2651.9727767695099</v>
      </c>
      <c r="AV98" s="13">
        <v>1517900</v>
      </c>
      <c r="AW98" s="13">
        <v>2754.8094373865692</v>
      </c>
      <c r="AX98" s="13">
        <v>116804.95</v>
      </c>
      <c r="AY98" s="13">
        <v>211.98720508166969</v>
      </c>
      <c r="AZ98" s="13">
        <v>173467.95</v>
      </c>
      <c r="BA98" s="29">
        <v>314.82386569872955</v>
      </c>
      <c r="BB98" s="33">
        <v>1.1204974725842476E-9</v>
      </c>
      <c r="BC98" s="4" t="s">
        <v>64</v>
      </c>
      <c r="BD98" s="4"/>
    </row>
    <row r="99" spans="1:56">
      <c r="A99" s="3">
        <v>133</v>
      </c>
      <c r="B99" s="14">
        <v>99</v>
      </c>
      <c r="C99" s="16" t="s">
        <v>219</v>
      </c>
      <c r="D99" s="15" t="s">
        <v>220</v>
      </c>
      <c r="E99" s="11" t="s">
        <v>356</v>
      </c>
      <c r="F99" s="18" t="s">
        <v>57</v>
      </c>
      <c r="G99" s="16" t="s">
        <v>67</v>
      </c>
      <c r="H99" s="15" t="s">
        <v>68</v>
      </c>
      <c r="I99" s="12">
        <v>1</v>
      </c>
      <c r="J99" s="19">
        <v>0</v>
      </c>
      <c r="K99" s="20">
        <v>91</v>
      </c>
      <c r="L99" s="24">
        <v>1215</v>
      </c>
      <c r="M99" s="22">
        <v>3595826.41</v>
      </c>
      <c r="N99" s="26">
        <v>2959.52</v>
      </c>
      <c r="O99" s="20">
        <v>46</v>
      </c>
      <c r="P99" s="26">
        <v>1470203.0899999996</v>
      </c>
      <c r="Q99" s="146">
        <v>16156.077912087909</v>
      </c>
      <c r="R99" s="27">
        <v>1518276.1399999997</v>
      </c>
      <c r="S99" s="139">
        <v>16684.353186813183</v>
      </c>
      <c r="T99" s="27">
        <v>989957.24999999988</v>
      </c>
      <c r="U99" s="28">
        <v>10878.651098901099</v>
      </c>
      <c r="V99" s="13">
        <v>921138.45</v>
      </c>
      <c r="W99" s="13">
        <v>10122.400549450549</v>
      </c>
      <c r="X99" s="13">
        <v>36517.449999999997</v>
      </c>
      <c r="Y99" s="13">
        <v>401.29065934065932</v>
      </c>
      <c r="Z99" s="13">
        <v>32301.350000000002</v>
      </c>
      <c r="AA99" s="29">
        <v>354.95989010989013</v>
      </c>
      <c r="AB99" s="27">
        <v>190192.05000000002</v>
      </c>
      <c r="AC99" s="22">
        <v>2090.0225274725276</v>
      </c>
      <c r="AD99" s="27">
        <v>319861.7</v>
      </c>
      <c r="AE99" s="28">
        <v>3514.9637362637363</v>
      </c>
      <c r="AF99" s="13">
        <v>77000</v>
      </c>
      <c r="AG99" s="13">
        <v>846.15384615384619</v>
      </c>
      <c r="AH99" s="13">
        <v>242861.7</v>
      </c>
      <c r="AI99" s="13">
        <v>2668.8098901098901</v>
      </c>
      <c r="AJ99" s="13">
        <v>0</v>
      </c>
      <c r="AK99" s="29">
        <v>0</v>
      </c>
      <c r="AL99" s="27">
        <v>18265.14</v>
      </c>
      <c r="AM99" s="22">
        <v>200.71582417582417</v>
      </c>
      <c r="AN99" s="27">
        <v>-48073.05</v>
      </c>
      <c r="AO99" s="146">
        <v>-528.27527472527481</v>
      </c>
      <c r="AP99" s="27">
        <v>1395476.9</v>
      </c>
      <c r="AQ99" s="28">
        <v>15334.91098901099</v>
      </c>
      <c r="AR99" s="13">
        <v>1654580.9</v>
      </c>
      <c r="AS99" s="13">
        <v>18182.207692307693</v>
      </c>
      <c r="AT99" s="13">
        <v>-237751</v>
      </c>
      <c r="AU99" s="13">
        <v>-2612.6483516483518</v>
      </c>
      <c r="AV99" s="13">
        <v>-259104</v>
      </c>
      <c r="AW99" s="13">
        <v>-2847.2967032967031</v>
      </c>
      <c r="AX99" s="13">
        <v>-53373.19</v>
      </c>
      <c r="AY99" s="13">
        <v>-586.51857142857148</v>
      </c>
      <c r="AZ99" s="13">
        <v>-74726.19</v>
      </c>
      <c r="BA99" s="29">
        <v>-821.16692307692301</v>
      </c>
      <c r="BB99" s="33">
        <v>2.9103830456733704E-10</v>
      </c>
      <c r="BC99" s="4" t="s">
        <v>57</v>
      </c>
      <c r="BD99" s="4"/>
    </row>
    <row r="100" spans="1:56">
      <c r="A100" s="3">
        <v>27</v>
      </c>
      <c r="B100" s="14">
        <v>100</v>
      </c>
      <c r="C100" s="16" t="s">
        <v>221</v>
      </c>
      <c r="D100" s="15" t="s">
        <v>222</v>
      </c>
      <c r="E100" s="11" t="s">
        <v>356</v>
      </c>
      <c r="F100" s="18" t="s">
        <v>57</v>
      </c>
      <c r="G100" s="16" t="s">
        <v>67</v>
      </c>
      <c r="H100" s="15" t="s">
        <v>68</v>
      </c>
      <c r="I100" s="12">
        <v>1</v>
      </c>
      <c r="J100" s="19">
        <v>0</v>
      </c>
      <c r="K100" s="20">
        <v>795</v>
      </c>
      <c r="L100" s="24">
        <v>10809</v>
      </c>
      <c r="M100" s="22">
        <v>22972136.690000001</v>
      </c>
      <c r="N100" s="26">
        <v>2125.27</v>
      </c>
      <c r="O100" s="20">
        <v>49</v>
      </c>
      <c r="P100" s="26">
        <v>10644977.709999999</v>
      </c>
      <c r="Q100" s="146">
        <v>13389.909069182389</v>
      </c>
      <c r="R100" s="27">
        <v>10956263.299999999</v>
      </c>
      <c r="S100" s="139">
        <v>13781.46327044025</v>
      </c>
      <c r="T100" s="27">
        <v>7677650.46</v>
      </c>
      <c r="U100" s="28">
        <v>9657.4219622641504</v>
      </c>
      <c r="V100" s="13">
        <v>6953585.0999999996</v>
      </c>
      <c r="W100" s="13">
        <v>8746.6479245283008</v>
      </c>
      <c r="X100" s="13">
        <v>249138.27999999997</v>
      </c>
      <c r="Y100" s="13">
        <v>313.38148427672951</v>
      </c>
      <c r="Z100" s="13">
        <v>474927.08</v>
      </c>
      <c r="AA100" s="29">
        <v>597.39255345911954</v>
      </c>
      <c r="AB100" s="27">
        <v>1121633.55</v>
      </c>
      <c r="AC100" s="22">
        <v>1410.8598113207547</v>
      </c>
      <c r="AD100" s="27">
        <v>1923713.95</v>
      </c>
      <c r="AE100" s="28">
        <v>2419.7659748427673</v>
      </c>
      <c r="AF100" s="13">
        <v>771185.3</v>
      </c>
      <c r="AG100" s="13">
        <v>970.04440251572328</v>
      </c>
      <c r="AH100" s="13">
        <v>1110655</v>
      </c>
      <c r="AI100" s="13">
        <v>1397.0503144654087</v>
      </c>
      <c r="AJ100" s="13">
        <v>41873.65</v>
      </c>
      <c r="AK100" s="29">
        <v>52.671257861635219</v>
      </c>
      <c r="AL100" s="27">
        <v>233265.34</v>
      </c>
      <c r="AM100" s="22">
        <v>293.41552201257861</v>
      </c>
      <c r="AN100" s="27">
        <v>-311285.59000000003</v>
      </c>
      <c r="AO100" s="146">
        <v>-391.55420125786168</v>
      </c>
      <c r="AP100" s="27">
        <v>11405236.26</v>
      </c>
      <c r="AQ100" s="28">
        <v>14346.209132075472</v>
      </c>
      <c r="AR100" s="13">
        <v>11253229.26</v>
      </c>
      <c r="AS100" s="13">
        <v>14155.005358490565</v>
      </c>
      <c r="AT100" s="13">
        <v>109631</v>
      </c>
      <c r="AU100" s="13">
        <v>137.90062893081762</v>
      </c>
      <c r="AV100" s="13">
        <v>152007</v>
      </c>
      <c r="AW100" s="13">
        <v>191.20377358490563</v>
      </c>
      <c r="AX100" s="13">
        <v>717882.55</v>
      </c>
      <c r="AY100" s="13">
        <v>902.99691823899377</v>
      </c>
      <c r="AZ100" s="13">
        <v>760258.55</v>
      </c>
      <c r="BA100" s="29">
        <v>956.30006289308164</v>
      </c>
      <c r="BB100" s="33">
        <v>6.9849193096160889E-10</v>
      </c>
      <c r="BC100" s="4" t="s">
        <v>57</v>
      </c>
      <c r="BD100" s="4"/>
    </row>
    <row r="101" spans="1:56">
      <c r="A101" s="3">
        <v>26</v>
      </c>
      <c r="B101" s="14">
        <v>101</v>
      </c>
      <c r="C101" s="16" t="s">
        <v>223</v>
      </c>
      <c r="D101" s="15" t="s">
        <v>222</v>
      </c>
      <c r="E101" s="11" t="s">
        <v>356</v>
      </c>
      <c r="F101" s="18" t="s">
        <v>57</v>
      </c>
      <c r="G101" s="16" t="s">
        <v>62</v>
      </c>
      <c r="H101" s="15" t="s">
        <v>63</v>
      </c>
      <c r="I101" s="12">
        <v>2</v>
      </c>
      <c r="J101" s="19">
        <v>0</v>
      </c>
      <c r="K101" s="20">
        <v>487.5</v>
      </c>
      <c r="L101" s="24">
        <v>15779</v>
      </c>
      <c r="M101" s="22">
        <v>32336310.960000001</v>
      </c>
      <c r="N101" s="26">
        <v>2049.3200000000002</v>
      </c>
      <c r="O101" s="20">
        <v>35</v>
      </c>
      <c r="P101" s="26">
        <v>10020346.550000001</v>
      </c>
      <c r="Q101" s="146">
        <v>20554.557025641028</v>
      </c>
      <c r="R101" s="27">
        <v>10333826.66</v>
      </c>
      <c r="S101" s="139">
        <v>21197.593148717948</v>
      </c>
      <c r="T101" s="27">
        <v>6672170.71</v>
      </c>
      <c r="U101" s="28">
        <v>13686.504020512821</v>
      </c>
      <c r="V101" s="13">
        <v>5761165.9000000004</v>
      </c>
      <c r="W101" s="13">
        <v>11817.776205128206</v>
      </c>
      <c r="X101" s="13">
        <v>308767.26</v>
      </c>
      <c r="Y101" s="13">
        <v>633.36873846153844</v>
      </c>
      <c r="Z101" s="13">
        <v>602237.55000000005</v>
      </c>
      <c r="AA101" s="29">
        <v>1235.3590769230771</v>
      </c>
      <c r="AB101" s="27">
        <v>1052116.8500000001</v>
      </c>
      <c r="AC101" s="22">
        <v>2158.1884102564104</v>
      </c>
      <c r="AD101" s="27">
        <v>2449663.52</v>
      </c>
      <c r="AE101" s="28">
        <v>5024.9508102564105</v>
      </c>
      <c r="AF101" s="13">
        <v>1252296.75</v>
      </c>
      <c r="AG101" s="13">
        <v>2568.813846153846</v>
      </c>
      <c r="AH101" s="13">
        <v>1131373.54</v>
      </c>
      <c r="AI101" s="13">
        <v>2320.7662358974358</v>
      </c>
      <c r="AJ101" s="13">
        <v>65993.23</v>
      </c>
      <c r="AK101" s="29">
        <v>135.37072820512819</v>
      </c>
      <c r="AL101" s="27">
        <v>159875.57999999999</v>
      </c>
      <c r="AM101" s="22">
        <v>327.94990769230765</v>
      </c>
      <c r="AN101" s="27">
        <v>-313480.11</v>
      </c>
      <c r="AO101" s="146">
        <v>-643.0361230769231</v>
      </c>
      <c r="AP101" s="27">
        <v>10074158.119999999</v>
      </c>
      <c r="AQ101" s="28">
        <v>20664.939733333336</v>
      </c>
      <c r="AR101" s="13">
        <v>11297177.119999999</v>
      </c>
      <c r="AS101" s="13">
        <v>23173.696656410255</v>
      </c>
      <c r="AT101" s="13">
        <v>-1021023</v>
      </c>
      <c r="AU101" s="13">
        <v>-2094.4061538461538</v>
      </c>
      <c r="AV101" s="13">
        <v>-1223019</v>
      </c>
      <c r="AW101" s="13">
        <v>-2508.7569230769227</v>
      </c>
      <c r="AX101" s="13">
        <v>255807.57</v>
      </c>
      <c r="AY101" s="13">
        <v>524.73347692307698</v>
      </c>
      <c r="AZ101" s="13">
        <v>53811.57</v>
      </c>
      <c r="BA101" s="29">
        <v>110.38270769230769</v>
      </c>
      <c r="BB101" s="33">
        <v>-1.57160684466362E-9</v>
      </c>
      <c r="BC101" s="4" t="s">
        <v>57</v>
      </c>
      <c r="BD101" s="4"/>
    </row>
    <row r="102" spans="1:56">
      <c r="A102" s="3">
        <v>134</v>
      </c>
      <c r="B102" s="14">
        <v>102</v>
      </c>
      <c r="C102" s="16" t="s">
        <v>224</v>
      </c>
      <c r="D102" s="15" t="s">
        <v>225</v>
      </c>
      <c r="E102" s="11" t="s">
        <v>356</v>
      </c>
      <c r="F102" s="18" t="s">
        <v>57</v>
      </c>
      <c r="G102" s="16" t="s">
        <v>58</v>
      </c>
      <c r="H102" s="15" t="s">
        <v>59</v>
      </c>
      <c r="I102" s="12">
        <v>3</v>
      </c>
      <c r="J102" s="19">
        <v>0</v>
      </c>
      <c r="K102" s="20">
        <v>378.5</v>
      </c>
      <c r="L102" s="24">
        <v>3238</v>
      </c>
      <c r="M102" s="22">
        <v>5030967.3</v>
      </c>
      <c r="N102" s="26">
        <v>1553.72</v>
      </c>
      <c r="O102" s="20">
        <v>100</v>
      </c>
      <c r="P102" s="26">
        <v>6391754.9100000001</v>
      </c>
      <c r="Q102" s="146">
        <v>16887.067133421402</v>
      </c>
      <c r="R102" s="27">
        <v>7354011.3600000003</v>
      </c>
      <c r="S102" s="139">
        <v>19429.356301188905</v>
      </c>
      <c r="T102" s="27">
        <v>4266797.6500000004</v>
      </c>
      <c r="U102" s="28">
        <v>11272.913210039631</v>
      </c>
      <c r="V102" s="13">
        <v>3862161</v>
      </c>
      <c r="W102" s="13">
        <v>10203.859973579922</v>
      </c>
      <c r="X102" s="13">
        <v>163028.16999999998</v>
      </c>
      <c r="Y102" s="13">
        <v>430.72171730515186</v>
      </c>
      <c r="Z102" s="13">
        <v>241608.47999999998</v>
      </c>
      <c r="AA102" s="29">
        <v>638.33151915455744</v>
      </c>
      <c r="AB102" s="27">
        <v>622686.98</v>
      </c>
      <c r="AC102" s="22">
        <v>1645.1439365918097</v>
      </c>
      <c r="AD102" s="27">
        <v>2428503.2999999998</v>
      </c>
      <c r="AE102" s="28">
        <v>6416.1249669749004</v>
      </c>
      <c r="AF102" s="13">
        <v>1541559</v>
      </c>
      <c r="AG102" s="13">
        <v>4072.8110964332891</v>
      </c>
      <c r="AH102" s="13">
        <v>780773.9</v>
      </c>
      <c r="AI102" s="13">
        <v>2062.810832232497</v>
      </c>
      <c r="AJ102" s="13">
        <v>106170.4</v>
      </c>
      <c r="AK102" s="29">
        <v>280.50303830911491</v>
      </c>
      <c r="AL102" s="27">
        <v>36023.43</v>
      </c>
      <c r="AM102" s="22">
        <v>95.174187582562752</v>
      </c>
      <c r="AN102" s="27">
        <v>-962256.45</v>
      </c>
      <c r="AO102" s="146">
        <v>-2542.2891677675034</v>
      </c>
      <c r="AP102" s="27">
        <v>6465481.5499999998</v>
      </c>
      <c r="AQ102" s="28">
        <v>17081.853500660502</v>
      </c>
      <c r="AR102" s="13">
        <v>5060581.55</v>
      </c>
      <c r="AS102" s="13">
        <v>13370.096565389696</v>
      </c>
      <c r="AT102" s="13">
        <v>1336981</v>
      </c>
      <c r="AU102" s="13">
        <v>3532.3143989431969</v>
      </c>
      <c r="AV102" s="13">
        <v>1404900</v>
      </c>
      <c r="AW102" s="13">
        <v>3711.7569352708056</v>
      </c>
      <c r="AX102" s="13">
        <v>5807.64</v>
      </c>
      <c r="AY102" s="13">
        <v>15.343830911492736</v>
      </c>
      <c r="AZ102" s="13">
        <v>73726.64</v>
      </c>
      <c r="BA102" s="29">
        <v>194.78636723910171</v>
      </c>
      <c r="BB102" s="33">
        <v>-3.3560354495421052E-10</v>
      </c>
      <c r="BC102" s="4" t="s">
        <v>64</v>
      </c>
      <c r="BD102" s="4"/>
    </row>
    <row r="103" spans="1:56" ht="13.5" thickBot="1">
      <c r="A103" s="3">
        <v>135</v>
      </c>
      <c r="B103" s="14">
        <v>103</v>
      </c>
      <c r="C103" s="17" t="s">
        <v>226</v>
      </c>
      <c r="D103" s="174" t="s">
        <v>227</v>
      </c>
      <c r="E103" s="175" t="s">
        <v>356</v>
      </c>
      <c r="F103" s="176" t="s">
        <v>57</v>
      </c>
      <c r="G103" s="17" t="s">
        <v>67</v>
      </c>
      <c r="H103" s="174" t="s">
        <v>68</v>
      </c>
      <c r="I103" s="186">
        <v>1</v>
      </c>
      <c r="J103" s="187">
        <v>0</v>
      </c>
      <c r="K103" s="21">
        <v>245</v>
      </c>
      <c r="L103" s="25">
        <v>2249</v>
      </c>
      <c r="M103" s="23">
        <v>3615671.4</v>
      </c>
      <c r="N103" s="179">
        <v>1607.67</v>
      </c>
      <c r="O103" s="21">
        <v>62</v>
      </c>
      <c r="P103" s="179">
        <v>3316797.1100000003</v>
      </c>
      <c r="Q103" s="180">
        <v>13537.947387755103</v>
      </c>
      <c r="R103" s="182">
        <v>3608693.22</v>
      </c>
      <c r="S103" s="181">
        <v>14729.360081632654</v>
      </c>
      <c r="T103" s="182">
        <v>2337985.06</v>
      </c>
      <c r="U103" s="30">
        <v>9542.7961632653059</v>
      </c>
      <c r="V103" s="31">
        <v>2023320.5499999998</v>
      </c>
      <c r="W103" s="31">
        <v>8258.451224489796</v>
      </c>
      <c r="X103" s="31">
        <v>65944.070000000007</v>
      </c>
      <c r="Y103" s="31">
        <v>269.15946938775511</v>
      </c>
      <c r="Z103" s="31">
        <v>248720.43999999997</v>
      </c>
      <c r="AA103" s="32">
        <v>1015.185469387755</v>
      </c>
      <c r="AB103" s="182">
        <v>313030.2</v>
      </c>
      <c r="AC103" s="23">
        <v>1277.6742857142858</v>
      </c>
      <c r="AD103" s="182">
        <v>925333.02</v>
      </c>
      <c r="AE103" s="30">
        <v>3776.8694693877551</v>
      </c>
      <c r="AF103" s="31">
        <v>461580.7</v>
      </c>
      <c r="AG103" s="31">
        <v>1884.0028571428572</v>
      </c>
      <c r="AH103" s="31">
        <v>382732.3</v>
      </c>
      <c r="AI103" s="31">
        <v>1562.1726530612245</v>
      </c>
      <c r="AJ103" s="31">
        <v>81020.02</v>
      </c>
      <c r="AK103" s="32">
        <v>330.69395918367348</v>
      </c>
      <c r="AL103" s="182">
        <v>32344.940000000006</v>
      </c>
      <c r="AM103" s="23">
        <v>132.02016326530614</v>
      </c>
      <c r="AN103" s="182">
        <v>-291896.11000000004</v>
      </c>
      <c r="AO103" s="180">
        <v>-1191.4126938775512</v>
      </c>
      <c r="AP103" s="182">
        <v>3385654.27</v>
      </c>
      <c r="AQ103" s="30">
        <v>13818.997020408164</v>
      </c>
      <c r="AR103" s="31">
        <v>2227374.27</v>
      </c>
      <c r="AS103" s="31">
        <v>9091.3235510204086</v>
      </c>
      <c r="AT103" s="31">
        <v>1262578</v>
      </c>
      <c r="AU103" s="31">
        <v>5153.379591836735</v>
      </c>
      <c r="AV103" s="31">
        <v>1158280</v>
      </c>
      <c r="AW103" s="31">
        <v>4727.6734693877552</v>
      </c>
      <c r="AX103" s="31">
        <v>173155.16</v>
      </c>
      <c r="AY103" s="31">
        <v>706.75575510204078</v>
      </c>
      <c r="AZ103" s="31">
        <v>68857.16</v>
      </c>
      <c r="BA103" s="32">
        <v>281.04963265306122</v>
      </c>
      <c r="BB103" s="33">
        <v>-3.2014213502407074E-10</v>
      </c>
      <c r="BC103" s="4" t="s">
        <v>64</v>
      </c>
      <c r="BD103" s="4"/>
    </row>
  </sheetData>
  <sheetProtection sheet="1" objects="1" scenarios="1"/>
  <autoFilter ref="C13:BA13"/>
  <mergeCells count="3">
    <mergeCell ref="U11:AA11"/>
    <mergeCell ref="AE11:AK11"/>
    <mergeCell ref="AQ9:BA9"/>
  </mergeCells>
  <phoneticPr fontId="3" type="noConversion"/>
  <conditionalFormatting sqref="C14:G103 U14:AM103">
    <cfRule type="expression" dxfId="3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64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96"/>
  <sheetViews>
    <sheetView topLeftCell="C1" workbookViewId="0">
      <selection activeCell="C1" sqref="C1"/>
    </sheetView>
  </sheetViews>
  <sheetFormatPr baseColWidth="10" defaultRowHeight="12.75"/>
  <cols>
    <col min="1" max="1" width="6.42578125" style="1" hidden="1" customWidth="1"/>
    <col min="2" max="2" width="10.5703125" style="1" hidden="1" customWidth="1"/>
    <col min="3" max="3" width="25.140625" style="1" customWidth="1"/>
    <col min="4" max="4" width="24" style="1" hidden="1" customWidth="1"/>
    <col min="5" max="5" width="5.7109375" style="1" hidden="1" customWidth="1"/>
    <col min="6" max="6" width="8.28515625" style="1" bestFit="1" customWidth="1"/>
    <col min="7" max="7" width="7.85546875" style="1" hidden="1" customWidth="1"/>
    <col min="8" max="8" width="24" style="1" hidden="1" customWidth="1"/>
    <col min="9" max="9" width="14.28515625" style="1" bestFit="1" customWidth="1"/>
    <col min="10" max="12" width="21.5703125" style="1" hidden="1" customWidth="1"/>
    <col min="13" max="13" width="8.7109375" style="1" customWidth="1"/>
    <col min="14" max="14" width="11" style="1" hidden="1" customWidth="1"/>
    <col min="15" max="15" width="10.7109375" style="1" customWidth="1"/>
    <col min="16" max="16" width="19.7109375" style="1" hidden="1" customWidth="1"/>
    <col min="17" max="17" width="10" style="1" customWidth="1"/>
    <col min="18" max="18" width="12.140625" style="1" hidden="1" customWidth="1"/>
    <col min="19" max="19" width="8.7109375" style="1" customWidth="1"/>
    <col min="20" max="20" width="17" style="1" hidden="1" customWidth="1"/>
    <col min="21" max="21" width="10.28515625" style="1" customWidth="1"/>
    <col min="22" max="22" width="16.85546875" style="1" hidden="1" customWidth="1"/>
    <col min="23" max="23" width="8.7109375" style="1" customWidth="1"/>
    <col min="24" max="24" width="12.140625" style="1" hidden="1" customWidth="1"/>
    <col min="25" max="25" width="8.7109375" style="1" customWidth="1"/>
    <col min="26" max="26" width="12.28515625" style="1" hidden="1" customWidth="1"/>
    <col min="27" max="27" width="10.7109375" style="1" customWidth="1"/>
    <col min="28" max="28" width="24.42578125" style="1" hidden="1" customWidth="1"/>
    <col min="29" max="29" width="8.7109375" style="1" customWidth="1"/>
    <col min="30" max="30" width="18" style="1" hidden="1" customWidth="1"/>
    <col min="31" max="31" width="11.85546875" style="1" customWidth="1"/>
    <col min="32" max="32" width="16.28515625" style="1" hidden="1" customWidth="1"/>
    <col min="33" max="33" width="8.7109375" style="1" customWidth="1"/>
    <col min="34" max="34" width="14.28515625" style="1" hidden="1" customWidth="1"/>
    <col min="35" max="35" width="8.7109375" style="1" customWidth="1"/>
    <col min="36" max="36" width="11.140625" style="1" hidden="1" customWidth="1"/>
    <col min="37" max="37" width="11.42578125" style="1" customWidth="1"/>
    <col min="38" max="38" width="9.85546875" style="1" hidden="1" customWidth="1"/>
    <col min="39" max="39" width="8.7109375" style="1" customWidth="1"/>
    <col min="40" max="40" width="24.5703125" style="1" hidden="1" customWidth="1"/>
    <col min="41" max="41" width="11.42578125" style="1"/>
    <col min="42" max="42" width="15.42578125" style="1" hidden="1" customWidth="1"/>
    <col min="43" max="43" width="8.7109375" style="1" customWidth="1"/>
    <col min="44" max="44" width="14.140625" style="1" hidden="1" customWidth="1"/>
    <col min="45" max="45" width="8.7109375" style="1" hidden="1" customWidth="1"/>
    <col min="46" max="46" width="12.140625" style="1" hidden="1" customWidth="1"/>
    <col min="47" max="47" width="8.7109375" style="1" customWidth="1"/>
    <col min="48" max="48" width="20.7109375" style="1" hidden="1" customWidth="1"/>
    <col min="49" max="49" width="29.28515625" style="1" hidden="1" customWidth="1"/>
    <col min="50" max="50" width="19" style="1" hidden="1" customWidth="1"/>
    <col min="51" max="51" width="8.7109375" style="1" customWidth="1"/>
    <col min="52" max="52" width="11.7109375" style="1" hidden="1" customWidth="1"/>
    <col min="53" max="53" width="18.42578125" style="1" hidden="1" customWidth="1"/>
    <col min="54" max="54" width="11.7109375" style="1" hidden="1" customWidth="1"/>
    <col min="55" max="56" width="9.85546875" style="1" customWidth="1"/>
    <col min="57" max="16384" width="11.42578125" style="1"/>
  </cols>
  <sheetData>
    <row r="1" spans="1:54" ht="16.5">
      <c r="C1" s="135" t="s">
        <v>352</v>
      </c>
    </row>
    <row r="2" spans="1:54" ht="19.5">
      <c r="C2" s="136" t="s">
        <v>353</v>
      </c>
    </row>
    <row r="3" spans="1:54">
      <c r="C3" s="5">
        <v>41940</v>
      </c>
    </row>
    <row r="4" spans="1:54">
      <c r="N4" s="88"/>
    </row>
    <row r="5" spans="1:54">
      <c r="C5" s="87" t="s">
        <v>363</v>
      </c>
      <c r="M5" s="88">
        <f>SUBTOTAL(9,M14:M65530)</f>
        <v>28645</v>
      </c>
      <c r="N5" s="88">
        <f>SUBTOTAL(9,N14:N65530)</f>
        <v>494325341.79000002</v>
      </c>
      <c r="P5" s="88">
        <f>SUBTOTAL(9,P14:P65530)</f>
        <v>515193291.62000006</v>
      </c>
      <c r="R5" s="88">
        <f>SUBTOTAL(9,R14:R65530)</f>
        <v>330190995.2099998</v>
      </c>
      <c r="T5" s="88">
        <f>SUBTOTAL(9,T14:T65530)</f>
        <v>296353668.75999981</v>
      </c>
      <c r="V5" s="88">
        <f>SUBTOTAL(9,V14:V65530)</f>
        <v>12657296.359999992</v>
      </c>
      <c r="X5" s="88">
        <f>SUBTOTAL(9,X14:X65530)</f>
        <v>21180030.089999985</v>
      </c>
      <c r="Z5" s="88">
        <f>SUBTOTAL(9,Z14:Z65530)</f>
        <v>47932973.050000027</v>
      </c>
      <c r="AB5" s="88">
        <f>SUBTOTAL(9,AB14:AB65530)</f>
        <v>131527538.47999996</v>
      </c>
      <c r="AD5" s="88">
        <f>SUBTOTAL(9,AD14:AD65530)</f>
        <v>66227087.539999984</v>
      </c>
      <c r="AF5" s="88">
        <f>SUBTOTAL(9,AF14:AF65530)</f>
        <v>58876961.73999998</v>
      </c>
      <c r="AH5" s="88">
        <f>SUBTOTAL(9,AH14:AH65530)</f>
        <v>6423489.1999999983</v>
      </c>
      <c r="AJ5" s="88">
        <f>SUBTOTAL(9,AJ14:AJ65530)</f>
        <v>5541784.8799999971</v>
      </c>
      <c r="AL5" s="88">
        <f>SUBTOTAL(9,AL14:AL65530)</f>
        <v>-20867949.829999994</v>
      </c>
      <c r="AN5" s="88">
        <f>SUBTOTAL(9,AN14:AN65530)</f>
        <v>492963633.9399997</v>
      </c>
      <c r="AP5" s="88">
        <f>SUBTOTAL(9,AP14:AP65530)</f>
        <v>450455212.94000018</v>
      </c>
      <c r="AT5" s="88">
        <f>SUBTOTAL(9,AT14:AT65530)</f>
        <v>42508420.999999985</v>
      </c>
      <c r="AX5" s="88">
        <f>SUBTOTAL(9,AX14:AX65530)</f>
        <v>-1361707.8499999989</v>
      </c>
    </row>
    <row r="6" spans="1:54" s="6" customFormat="1" ht="11.25">
      <c r="C6" s="87" t="s">
        <v>250</v>
      </c>
      <c r="M6" s="88">
        <f>SUBTOTAL(1,M14:M65530)</f>
        <v>156.53005464480876</v>
      </c>
      <c r="O6" s="88">
        <f>N5/$M$5</f>
        <v>17256.950315587364</v>
      </c>
      <c r="Q6" s="88">
        <f>P5/$M$5</f>
        <v>17985.452666084835</v>
      </c>
      <c r="S6" s="88">
        <f>R5/$M$5</f>
        <v>11527.002800139633</v>
      </c>
      <c r="U6" s="88">
        <f>T5/$M$5</f>
        <v>10345.738130912892</v>
      </c>
      <c r="W6" s="88">
        <f>V5/$M$5</f>
        <v>441.86756362366879</v>
      </c>
      <c r="Y6" s="88">
        <f>X5/$M$5</f>
        <v>739.39710560307151</v>
      </c>
      <c r="AA6" s="88">
        <f>Z5/$M$5</f>
        <v>1673.3451928783393</v>
      </c>
      <c r="AC6" s="88">
        <f>AB5/$M$5</f>
        <v>4591.6403728399355</v>
      </c>
      <c r="AE6" s="88">
        <f>AD5/$M$5</f>
        <v>2311.9946776051661</v>
      </c>
      <c r="AG6" s="88">
        <f>AF5/$M$5</f>
        <v>2055.4010033164595</v>
      </c>
      <c r="AI6" s="88">
        <f>AH5/$M$5</f>
        <v>224.24469191831028</v>
      </c>
      <c r="AK6" s="88">
        <f>AJ5/$M$5</f>
        <v>193.46430022691558</v>
      </c>
      <c r="AM6" s="88">
        <f>AL5/$M$5</f>
        <v>-728.5023504974688</v>
      </c>
      <c r="AO6" s="88">
        <f>AN5/$M$5</f>
        <v>17209.412949554884</v>
      </c>
      <c r="AQ6" s="88">
        <f>AP5/$M$5</f>
        <v>15725.439446325718</v>
      </c>
      <c r="AR6" s="88"/>
      <c r="AS6" s="88"/>
      <c r="AU6" s="88">
        <f>AT5/$M$5</f>
        <v>1483.9735032291844</v>
      </c>
      <c r="AV6" s="88"/>
      <c r="AW6" s="88"/>
      <c r="AY6" s="88">
        <f>AX5/$M$5</f>
        <v>-47.537366032466359</v>
      </c>
    </row>
    <row r="7" spans="1:54" ht="6" customHeight="1" thickBot="1"/>
    <row r="8" spans="1:54" ht="13.5" hidden="1" thickBot="1">
      <c r="A8" s="2" t="s">
        <v>277</v>
      </c>
      <c r="B8" s="2" t="s">
        <v>1</v>
      </c>
      <c r="C8" s="148" t="s">
        <v>2</v>
      </c>
      <c r="D8" s="7" t="s">
        <v>3</v>
      </c>
      <c r="E8" s="7" t="s">
        <v>5</v>
      </c>
      <c r="F8" s="148" t="s">
        <v>6</v>
      </c>
      <c r="G8" s="7" t="s">
        <v>9</v>
      </c>
      <c r="H8" s="7" t="s">
        <v>4</v>
      </c>
      <c r="I8" s="148" t="s">
        <v>340</v>
      </c>
      <c r="J8" s="7" t="s">
        <v>341</v>
      </c>
      <c r="K8" s="7" t="s">
        <v>342</v>
      </c>
      <c r="L8" s="7" t="s">
        <v>343</v>
      </c>
      <c r="M8" s="148" t="s">
        <v>10</v>
      </c>
      <c r="N8" s="7" t="s">
        <v>15</v>
      </c>
      <c r="O8" s="148" t="s">
        <v>16</v>
      </c>
      <c r="P8" s="148" t="s">
        <v>17</v>
      </c>
      <c r="Q8" s="148" t="s">
        <v>18</v>
      </c>
      <c r="R8" s="148" t="s">
        <v>19</v>
      </c>
      <c r="S8" s="148" t="s">
        <v>20</v>
      </c>
      <c r="T8" s="148" t="s">
        <v>21</v>
      </c>
      <c r="U8" s="148" t="s">
        <v>22</v>
      </c>
      <c r="V8" s="148" t="s">
        <v>23</v>
      </c>
      <c r="W8" s="148" t="s">
        <v>24</v>
      </c>
      <c r="X8" s="148" t="s">
        <v>25</v>
      </c>
      <c r="Y8" s="148" t="s">
        <v>26</v>
      </c>
      <c r="Z8" s="148" t="s">
        <v>27</v>
      </c>
      <c r="AA8" s="148" t="s">
        <v>28</v>
      </c>
      <c r="AB8" s="148" t="s">
        <v>29</v>
      </c>
      <c r="AC8" s="148" t="s">
        <v>30</v>
      </c>
      <c r="AD8" s="148" t="s">
        <v>31</v>
      </c>
      <c r="AE8" s="148" t="s">
        <v>32</v>
      </c>
      <c r="AF8" s="148" t="s">
        <v>33</v>
      </c>
      <c r="AG8" s="148" t="s">
        <v>34</v>
      </c>
      <c r="AH8" s="148" t="s">
        <v>35</v>
      </c>
      <c r="AI8" s="148" t="s">
        <v>36</v>
      </c>
      <c r="AJ8" s="148" t="s">
        <v>37</v>
      </c>
      <c r="AK8" s="148" t="s">
        <v>38</v>
      </c>
      <c r="AL8" s="148" t="s">
        <v>39</v>
      </c>
      <c r="AM8" s="148" t="s">
        <v>40</v>
      </c>
      <c r="AN8" s="7" t="s">
        <v>41</v>
      </c>
      <c r="AO8" s="148" t="s">
        <v>42</v>
      </c>
      <c r="AP8" s="148" t="s">
        <v>43</v>
      </c>
      <c r="AQ8" s="148" t="s">
        <v>44</v>
      </c>
      <c r="AR8" s="148" t="s">
        <v>45</v>
      </c>
      <c r="AS8" s="148" t="s">
        <v>46</v>
      </c>
      <c r="AT8" s="148" t="s">
        <v>47</v>
      </c>
      <c r="AU8" s="148" t="s">
        <v>48</v>
      </c>
      <c r="AV8" s="148" t="s">
        <v>49</v>
      </c>
      <c r="AW8" s="148" t="s">
        <v>50</v>
      </c>
      <c r="AX8" s="148" t="s">
        <v>51</v>
      </c>
      <c r="AY8" s="148" t="s">
        <v>52</v>
      </c>
      <c r="AZ8" s="2" t="s">
        <v>53</v>
      </c>
      <c r="BA8" s="2" t="s">
        <v>54</v>
      </c>
      <c r="BB8" s="2" t="s">
        <v>338</v>
      </c>
    </row>
    <row r="9" spans="1:54">
      <c r="A9" s="140"/>
      <c r="B9" s="140"/>
      <c r="C9" s="74" t="s">
        <v>228</v>
      </c>
      <c r="D9" s="10"/>
      <c r="E9" s="10"/>
      <c r="F9" s="74" t="s">
        <v>229</v>
      </c>
      <c r="G9" s="10"/>
      <c r="H9" s="10"/>
      <c r="I9" s="74" t="s">
        <v>350</v>
      </c>
      <c r="J9" s="10"/>
      <c r="K9" s="10"/>
      <c r="L9" s="10"/>
      <c r="M9" s="74" t="s">
        <v>230</v>
      </c>
      <c r="N9" s="140"/>
      <c r="O9" s="152" t="s">
        <v>244</v>
      </c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40"/>
      <c r="AO9" s="229" t="s">
        <v>240</v>
      </c>
      <c r="AP9" s="230"/>
      <c r="AQ9" s="230"/>
      <c r="AR9" s="230"/>
      <c r="AS9" s="230"/>
      <c r="AT9" s="230"/>
      <c r="AU9" s="230"/>
      <c r="AV9" s="230"/>
      <c r="AW9" s="230"/>
      <c r="AX9" s="230"/>
      <c r="AY9" s="231"/>
      <c r="AZ9" s="140"/>
      <c r="BA9" s="140"/>
      <c r="BB9" s="140"/>
    </row>
    <row r="10" spans="1:54" s="147" customFormat="1">
      <c r="A10" s="140"/>
      <c r="B10" s="140"/>
      <c r="C10" s="149"/>
      <c r="D10" s="140"/>
      <c r="E10" s="140"/>
      <c r="F10" s="149"/>
      <c r="G10" s="140"/>
      <c r="H10" s="140"/>
      <c r="I10" s="149"/>
      <c r="J10" s="140"/>
      <c r="K10" s="140"/>
      <c r="L10" s="140"/>
      <c r="M10" s="149"/>
      <c r="N10" s="140"/>
      <c r="O10" s="141" t="s">
        <v>243</v>
      </c>
      <c r="P10" s="140"/>
      <c r="Q10" s="156" t="s">
        <v>242</v>
      </c>
      <c r="R10" s="140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0"/>
      <c r="AM10" s="141" t="s">
        <v>238</v>
      </c>
      <c r="AN10" s="140"/>
      <c r="AO10" s="150"/>
      <c r="AP10" s="140"/>
      <c r="AQ10" s="140"/>
      <c r="AR10" s="140"/>
      <c r="AS10" s="140"/>
      <c r="AT10" s="140"/>
      <c r="AU10" s="140"/>
      <c r="AV10" s="140"/>
      <c r="AW10" s="140"/>
      <c r="AX10" s="140"/>
      <c r="AY10" s="151"/>
      <c r="AZ10" s="140"/>
      <c r="BA10" s="140"/>
      <c r="BB10" s="140"/>
    </row>
    <row r="11" spans="1:54" s="8" customFormat="1">
      <c r="C11" s="149"/>
      <c r="D11" s="140"/>
      <c r="E11" s="140"/>
      <c r="F11" s="149"/>
      <c r="G11" s="140"/>
      <c r="H11" s="140"/>
      <c r="I11" s="149"/>
      <c r="J11" s="140"/>
      <c r="K11" s="140"/>
      <c r="L11" s="140"/>
      <c r="M11" s="149"/>
      <c r="N11" s="10"/>
      <c r="O11" s="155"/>
      <c r="P11" s="10"/>
      <c r="Q11" s="144" t="s">
        <v>243</v>
      </c>
      <c r="R11" s="10"/>
      <c r="S11" s="226" t="s">
        <v>19</v>
      </c>
      <c r="T11" s="227"/>
      <c r="U11" s="227"/>
      <c r="V11" s="227"/>
      <c r="W11" s="227"/>
      <c r="X11" s="227"/>
      <c r="Y11" s="228"/>
      <c r="Z11" s="10"/>
      <c r="AA11" s="9" t="s">
        <v>245</v>
      </c>
      <c r="AB11" s="10"/>
      <c r="AC11" s="226" t="s">
        <v>237</v>
      </c>
      <c r="AD11" s="227"/>
      <c r="AE11" s="227"/>
      <c r="AF11" s="227"/>
      <c r="AG11" s="227"/>
      <c r="AH11" s="227"/>
      <c r="AI11" s="228"/>
      <c r="AJ11" s="10"/>
      <c r="AK11" s="9" t="s">
        <v>238</v>
      </c>
      <c r="AL11" s="10"/>
      <c r="AM11" s="141" t="s">
        <v>239</v>
      </c>
      <c r="AN11" s="10"/>
      <c r="AO11" s="150"/>
      <c r="AP11" s="140"/>
      <c r="AQ11" s="140"/>
      <c r="AR11" s="140"/>
      <c r="AS11" s="140"/>
      <c r="AT11" s="140"/>
      <c r="AU11" s="140"/>
      <c r="AV11" s="140"/>
      <c r="AW11" s="140"/>
      <c r="AX11" s="140"/>
      <c r="AY11" s="151"/>
    </row>
    <row r="12" spans="1:54" s="8" customFormat="1" ht="24" customHeight="1">
      <c r="C12" s="9"/>
      <c r="D12" s="10"/>
      <c r="E12" s="10"/>
      <c r="F12" s="9"/>
      <c r="G12" s="10"/>
      <c r="H12" s="10"/>
      <c r="I12" s="121"/>
      <c r="J12" s="10"/>
      <c r="K12" s="10"/>
      <c r="L12" s="10"/>
      <c r="M12" s="9"/>
      <c r="N12" s="10"/>
      <c r="O12" s="155"/>
      <c r="P12" s="10"/>
      <c r="Q12" s="157"/>
      <c r="R12" s="10"/>
      <c r="S12" s="70" t="s">
        <v>235</v>
      </c>
      <c r="T12" s="71"/>
      <c r="U12" s="71" t="s">
        <v>21</v>
      </c>
      <c r="V12" s="71"/>
      <c r="W12" s="72" t="s">
        <v>249</v>
      </c>
      <c r="X12" s="71"/>
      <c r="Y12" s="73" t="s">
        <v>236</v>
      </c>
      <c r="Z12" s="10"/>
      <c r="AA12" s="9" t="s">
        <v>243</v>
      </c>
      <c r="AB12" s="10"/>
      <c r="AC12" s="70" t="s">
        <v>235</v>
      </c>
      <c r="AD12" s="71"/>
      <c r="AE12" s="72" t="s">
        <v>248</v>
      </c>
      <c r="AF12" s="71"/>
      <c r="AG12" s="71" t="s">
        <v>33</v>
      </c>
      <c r="AH12" s="71"/>
      <c r="AI12" s="73" t="s">
        <v>35</v>
      </c>
      <c r="AJ12" s="10"/>
      <c r="AK12" s="75" t="s">
        <v>246</v>
      </c>
      <c r="AL12" s="10"/>
      <c r="AM12" s="158"/>
      <c r="AN12" s="10"/>
      <c r="AO12" s="70" t="s">
        <v>235</v>
      </c>
      <c r="AP12" s="71"/>
      <c r="AQ12" s="71" t="s">
        <v>43</v>
      </c>
      <c r="AR12" s="71"/>
      <c r="AS12" s="71"/>
      <c r="AT12" s="71"/>
      <c r="AU12" s="72" t="s">
        <v>247</v>
      </c>
      <c r="AV12" s="71"/>
      <c r="AW12" s="71"/>
      <c r="AX12" s="71"/>
      <c r="AY12" s="73" t="s">
        <v>241</v>
      </c>
    </row>
    <row r="13" spans="1:54" s="76" customFormat="1" ht="12" thickBot="1">
      <c r="C13" s="77" t="s">
        <v>234</v>
      </c>
      <c r="D13" s="78"/>
      <c r="E13" s="78"/>
      <c r="F13" s="77"/>
      <c r="G13" s="78"/>
      <c r="H13" s="78"/>
      <c r="I13" s="122"/>
      <c r="J13" s="78"/>
      <c r="K13" s="78"/>
      <c r="L13" s="78"/>
      <c r="M13" s="77"/>
      <c r="N13" s="78"/>
      <c r="O13" s="142"/>
      <c r="P13" s="78"/>
      <c r="Q13" s="145"/>
      <c r="R13" s="78"/>
      <c r="S13" s="79"/>
      <c r="T13" s="78"/>
      <c r="U13" s="78"/>
      <c r="V13" s="78"/>
      <c r="W13" s="78"/>
      <c r="X13" s="78"/>
      <c r="Y13" s="80"/>
      <c r="Z13" s="78"/>
      <c r="AA13" s="77"/>
      <c r="AB13" s="78"/>
      <c r="AC13" s="79"/>
      <c r="AD13" s="78"/>
      <c r="AE13" s="78"/>
      <c r="AF13" s="78"/>
      <c r="AG13" s="78"/>
      <c r="AH13" s="78"/>
      <c r="AI13" s="80"/>
      <c r="AJ13" s="78"/>
      <c r="AK13" s="77"/>
      <c r="AL13" s="78"/>
      <c r="AM13" s="142"/>
      <c r="AN13" s="78"/>
      <c r="AO13" s="79"/>
      <c r="AP13" s="78"/>
      <c r="AQ13" s="78"/>
      <c r="AR13" s="78"/>
      <c r="AS13" s="78"/>
      <c r="AT13" s="78"/>
      <c r="AU13" s="78"/>
      <c r="AV13" s="78"/>
      <c r="AW13" s="78"/>
      <c r="AX13" s="78"/>
      <c r="AY13" s="80"/>
    </row>
    <row r="14" spans="1:54">
      <c r="A14" s="3">
        <v>214</v>
      </c>
      <c r="B14" s="14">
        <v>1</v>
      </c>
      <c r="C14" s="159" t="s">
        <v>55</v>
      </c>
      <c r="D14" s="160" t="s">
        <v>56</v>
      </c>
      <c r="E14" s="161" t="s">
        <v>57</v>
      </c>
      <c r="F14" s="162" t="s">
        <v>58</v>
      </c>
      <c r="G14" s="159">
        <v>0</v>
      </c>
      <c r="H14" s="163" t="s">
        <v>356</v>
      </c>
      <c r="I14" s="164" t="s">
        <v>346</v>
      </c>
      <c r="J14" s="165" t="s">
        <v>347</v>
      </c>
      <c r="K14" s="166">
        <v>1</v>
      </c>
      <c r="L14" s="167">
        <v>0.1058463655036752</v>
      </c>
      <c r="M14" s="168">
        <v>151.5</v>
      </c>
      <c r="N14" s="169">
        <v>1754063.6683561574</v>
      </c>
      <c r="O14" s="170">
        <v>11577.978008951533</v>
      </c>
      <c r="P14" s="169">
        <v>1798606.9255509314</v>
      </c>
      <c r="Q14" s="171">
        <v>11871.992907926939</v>
      </c>
      <c r="R14" s="172">
        <v>1082009.9548969036</v>
      </c>
      <c r="S14" s="127">
        <v>7141.979900309595</v>
      </c>
      <c r="T14" s="128">
        <v>992137.7</v>
      </c>
      <c r="U14" s="128">
        <v>6548.7636963696368</v>
      </c>
      <c r="V14" s="128">
        <v>21502.63</v>
      </c>
      <c r="W14" s="128">
        <v>141.93155115511553</v>
      </c>
      <c r="X14" s="128">
        <v>68369.624896903581</v>
      </c>
      <c r="Y14" s="129">
        <v>451.28465278484208</v>
      </c>
      <c r="Z14" s="173">
        <v>173490.86822864035</v>
      </c>
      <c r="AA14" s="129">
        <v>1145.1542457335993</v>
      </c>
      <c r="AB14" s="172">
        <v>529619.37551795843</v>
      </c>
      <c r="AC14" s="127">
        <v>3495.8374621647417</v>
      </c>
      <c r="AD14" s="128">
        <v>248607.0796545374</v>
      </c>
      <c r="AE14" s="128">
        <v>1640.9708228022268</v>
      </c>
      <c r="AF14" s="128">
        <v>268878.79356968339</v>
      </c>
      <c r="AG14" s="128">
        <v>1774.7775153114414</v>
      </c>
      <c r="AH14" s="128">
        <v>12133.502293737623</v>
      </c>
      <c r="AI14" s="129">
        <v>80.089124051073426</v>
      </c>
      <c r="AJ14" s="173">
        <v>13486.726907429011</v>
      </c>
      <c r="AK14" s="129">
        <v>89.021299719003366</v>
      </c>
      <c r="AL14" s="172">
        <v>-44543.257194774051</v>
      </c>
      <c r="AM14" s="170">
        <v>-294.01489897540625</v>
      </c>
      <c r="AN14" s="172">
        <v>1686962.4221021396</v>
      </c>
      <c r="AO14" s="127">
        <v>11135.065492423364</v>
      </c>
      <c r="AP14" s="128">
        <v>1663223.4109397065</v>
      </c>
      <c r="AQ14" s="128">
        <v>10978.372349437008</v>
      </c>
      <c r="AR14" s="128">
        <v>91259.783719979227</v>
      </c>
      <c r="AS14" s="128">
        <v>602.37481003286609</v>
      </c>
      <c r="AT14" s="128">
        <v>23739.011162433264</v>
      </c>
      <c r="AU14" s="128">
        <v>156.69314298635817</v>
      </c>
      <c r="AV14" s="128">
        <v>419.52630352843676</v>
      </c>
      <c r="AW14" s="128">
        <v>2.7691505183395169</v>
      </c>
      <c r="AX14" s="128">
        <v>-67101.246254017518</v>
      </c>
      <c r="AY14" s="129">
        <v>-442.9125165281684</v>
      </c>
      <c r="AZ14" s="126">
        <v>-2.1376999999999998E-22</v>
      </c>
      <c r="BA14" s="29" t="s">
        <v>64</v>
      </c>
      <c r="BB14" s="33">
        <v>3</v>
      </c>
    </row>
    <row r="15" spans="1:54">
      <c r="A15" s="3">
        <v>214</v>
      </c>
      <c r="B15" s="14">
        <v>1</v>
      </c>
      <c r="C15" s="16" t="s">
        <v>55</v>
      </c>
      <c r="D15" s="15" t="s">
        <v>56</v>
      </c>
      <c r="E15" s="11" t="s">
        <v>57</v>
      </c>
      <c r="F15" s="18" t="s">
        <v>58</v>
      </c>
      <c r="G15" s="16">
        <v>0</v>
      </c>
      <c r="H15" s="119" t="s">
        <v>356</v>
      </c>
      <c r="I15" s="123" t="s">
        <v>348</v>
      </c>
      <c r="J15" s="120" t="s">
        <v>349</v>
      </c>
      <c r="K15" s="20">
        <v>2</v>
      </c>
      <c r="L15" s="24">
        <v>0.53723599907049457</v>
      </c>
      <c r="M15" s="22">
        <v>519</v>
      </c>
      <c r="N15" s="26">
        <v>8902961.7863435932</v>
      </c>
      <c r="O15" s="146">
        <v>17154.068952492471</v>
      </c>
      <c r="P15" s="26">
        <v>9129046.4626290295</v>
      </c>
      <c r="Q15" s="139">
        <v>17589.684899092543</v>
      </c>
      <c r="R15" s="27">
        <v>5491872.0766380504</v>
      </c>
      <c r="S15" s="130">
        <v>10581.641766161947</v>
      </c>
      <c r="T15" s="125">
        <v>4965807</v>
      </c>
      <c r="U15" s="125">
        <v>9568.0289017341038</v>
      </c>
      <c r="V15" s="125">
        <v>199159.08</v>
      </c>
      <c r="W15" s="125">
        <v>383.73618497109823</v>
      </c>
      <c r="X15" s="125">
        <v>326905.99663805088</v>
      </c>
      <c r="Y15" s="131">
        <v>629.87667945674536</v>
      </c>
      <c r="Z15" s="126">
        <v>880573.8343390245</v>
      </c>
      <c r="AA15" s="29">
        <v>1696.6740546031299</v>
      </c>
      <c r="AB15" s="27">
        <v>2688147.0419841898</v>
      </c>
      <c r="AC15" s="130">
        <v>5179.474069333698</v>
      </c>
      <c r="AD15" s="125">
        <v>1261835.2286226205</v>
      </c>
      <c r="AE15" s="125">
        <v>2431.2817507179579</v>
      </c>
      <c r="AF15" s="125">
        <v>1364726.7584947215</v>
      </c>
      <c r="AG15" s="125">
        <v>2629.5313265794248</v>
      </c>
      <c r="AH15" s="125">
        <v>61585.054866847866</v>
      </c>
      <c r="AI15" s="131">
        <v>118.66099203631573</v>
      </c>
      <c r="AJ15" s="126">
        <v>68453.509667764331</v>
      </c>
      <c r="AK15" s="29">
        <v>131.89500899376557</v>
      </c>
      <c r="AL15" s="27">
        <v>-226084.67628543687</v>
      </c>
      <c r="AM15" s="146">
        <v>-435.61594660007103</v>
      </c>
      <c r="AN15" s="27">
        <v>8562381.3148402926</v>
      </c>
      <c r="AO15" s="130">
        <v>16497.844537264533</v>
      </c>
      <c r="AP15" s="125">
        <v>8441891.099440759</v>
      </c>
      <c r="AQ15" s="125">
        <v>16265.686126090097</v>
      </c>
      <c r="AR15" s="125">
        <v>463200.04327458882</v>
      </c>
      <c r="AS15" s="125">
        <v>892.48563251365863</v>
      </c>
      <c r="AT15" s="125">
        <v>120490.2153995324</v>
      </c>
      <c r="AU15" s="125">
        <v>232.1584111744362</v>
      </c>
      <c r="AV15" s="125">
        <v>2129.3563717558682</v>
      </c>
      <c r="AW15" s="125">
        <v>4.102806111282983</v>
      </c>
      <c r="AX15" s="125">
        <v>-340580.47150330053</v>
      </c>
      <c r="AY15" s="131">
        <v>-656.2244152279394</v>
      </c>
      <c r="AZ15" s="126">
        <v>6.0949999999999993E-22</v>
      </c>
      <c r="BA15" s="29" t="s">
        <v>64</v>
      </c>
      <c r="BB15" s="33">
        <v>3</v>
      </c>
    </row>
    <row r="16" spans="1:54">
      <c r="A16" s="3">
        <v>214</v>
      </c>
      <c r="B16" s="14">
        <v>1</v>
      </c>
      <c r="C16" s="16" t="s">
        <v>55</v>
      </c>
      <c r="D16" s="15" t="s">
        <v>56</v>
      </c>
      <c r="E16" s="11" t="s">
        <v>57</v>
      </c>
      <c r="F16" s="18" t="s">
        <v>58</v>
      </c>
      <c r="G16" s="16">
        <v>0</v>
      </c>
      <c r="H16" s="119" t="s">
        <v>356</v>
      </c>
      <c r="I16" s="123" t="s">
        <v>344</v>
      </c>
      <c r="J16" s="120" t="s">
        <v>345</v>
      </c>
      <c r="K16" s="20">
        <v>3</v>
      </c>
      <c r="L16" s="24">
        <v>0.35691763542583022</v>
      </c>
      <c r="M16" s="22">
        <v>248.5</v>
      </c>
      <c r="N16" s="26">
        <v>5914763.8553002495</v>
      </c>
      <c r="O16" s="146">
        <v>23801.866620926561</v>
      </c>
      <c r="P16" s="26">
        <v>6064965.2718200395</v>
      </c>
      <c r="Q16" s="139">
        <v>24406.29888056354</v>
      </c>
      <c r="R16" s="27">
        <v>3648575.2984650456</v>
      </c>
      <c r="S16" s="130">
        <v>14682.395567263766</v>
      </c>
      <c r="T16" s="125">
        <v>3287118.6</v>
      </c>
      <c r="U16" s="125">
        <v>13227.841448692152</v>
      </c>
      <c r="V16" s="125">
        <v>140287.17000000001</v>
      </c>
      <c r="W16" s="125">
        <v>564.53589537223331</v>
      </c>
      <c r="X16" s="125">
        <v>221169.52846504562</v>
      </c>
      <c r="Y16" s="131">
        <v>890.01822319937867</v>
      </c>
      <c r="Z16" s="126">
        <v>585017.25743233529</v>
      </c>
      <c r="AA16" s="29">
        <v>2354.1941948987333</v>
      </c>
      <c r="AB16" s="27">
        <v>1785895.0024978518</v>
      </c>
      <c r="AC16" s="130">
        <v>7186.7002112589607</v>
      </c>
      <c r="AD16" s="125">
        <v>838311.74172284221</v>
      </c>
      <c r="AE16" s="125">
        <v>3373.4878942569098</v>
      </c>
      <c r="AF16" s="125">
        <v>906668.66793559515</v>
      </c>
      <c r="AG16" s="125">
        <v>3648.5660681512882</v>
      </c>
      <c r="AH16" s="125">
        <v>40914.592839414508</v>
      </c>
      <c r="AI16" s="131">
        <v>164.64624885076259</v>
      </c>
      <c r="AJ16" s="126">
        <v>45477.713424806665</v>
      </c>
      <c r="AK16" s="29">
        <v>183.0089071420791</v>
      </c>
      <c r="AL16" s="27">
        <v>-150201.41651978911</v>
      </c>
      <c r="AM16" s="146">
        <v>-604.43225963697819</v>
      </c>
      <c r="AN16" s="27">
        <v>5688496.1130575677</v>
      </c>
      <c r="AO16" s="130">
        <v>22891.332446911743</v>
      </c>
      <c r="AP16" s="125">
        <v>5608447.3396195341</v>
      </c>
      <c r="AQ16" s="125">
        <v>22569.204585994099</v>
      </c>
      <c r="AR16" s="125">
        <v>307731.17300543201</v>
      </c>
      <c r="AS16" s="125">
        <v>1238.3548209474122</v>
      </c>
      <c r="AT16" s="125">
        <v>80048.773438034361</v>
      </c>
      <c r="AU16" s="125">
        <v>322.1278609176432</v>
      </c>
      <c r="AV16" s="125">
        <v>1414.657324715695</v>
      </c>
      <c r="AW16" s="125">
        <v>5.6927860149524951</v>
      </c>
      <c r="AX16" s="125">
        <v>-226267.74224268194</v>
      </c>
      <c r="AY16" s="131">
        <v>-910.53417401481659</v>
      </c>
      <c r="AZ16" s="126">
        <v>1.0429999999999999E-22</v>
      </c>
      <c r="BA16" s="29" t="s">
        <v>64</v>
      </c>
      <c r="BB16" s="33">
        <v>4</v>
      </c>
    </row>
    <row r="17" spans="1:54">
      <c r="A17" s="3">
        <v>31</v>
      </c>
      <c r="B17" s="14">
        <v>3</v>
      </c>
      <c r="C17" s="16" t="s">
        <v>60</v>
      </c>
      <c r="D17" s="15" t="s">
        <v>61</v>
      </c>
      <c r="E17" s="11" t="s">
        <v>57</v>
      </c>
      <c r="F17" s="18" t="s">
        <v>62</v>
      </c>
      <c r="G17" s="16">
        <v>0</v>
      </c>
      <c r="H17" s="119" t="s">
        <v>356</v>
      </c>
      <c r="I17" s="123" t="s">
        <v>344</v>
      </c>
      <c r="J17" s="120" t="s">
        <v>345</v>
      </c>
      <c r="K17" s="20">
        <v>3</v>
      </c>
      <c r="L17" s="24">
        <v>1</v>
      </c>
      <c r="M17" s="22">
        <v>302.5</v>
      </c>
      <c r="N17" s="26">
        <v>5693894.0899999999</v>
      </c>
      <c r="O17" s="146">
        <v>18822.79038016529</v>
      </c>
      <c r="P17" s="26">
        <v>5874645.3799999999</v>
      </c>
      <c r="Q17" s="139">
        <v>19420.315305785127</v>
      </c>
      <c r="R17" s="27">
        <v>4305159.78</v>
      </c>
      <c r="S17" s="130">
        <v>14231.933157024794</v>
      </c>
      <c r="T17" s="125">
        <v>3893326.3</v>
      </c>
      <c r="U17" s="125">
        <v>12870.500165289257</v>
      </c>
      <c r="V17" s="125">
        <v>177905.83</v>
      </c>
      <c r="W17" s="125">
        <v>588.11844628099175</v>
      </c>
      <c r="X17" s="125">
        <v>233927.65</v>
      </c>
      <c r="Y17" s="131">
        <v>773.3145454545454</v>
      </c>
      <c r="Z17" s="126">
        <v>607114.55000000005</v>
      </c>
      <c r="AA17" s="29">
        <v>2006.9902479338843</v>
      </c>
      <c r="AB17" s="27">
        <v>846969.43</v>
      </c>
      <c r="AC17" s="130">
        <v>2799.8989421487599</v>
      </c>
      <c r="AD17" s="125">
        <v>51387.96</v>
      </c>
      <c r="AE17" s="125">
        <v>169.87755371900826</v>
      </c>
      <c r="AF17" s="125">
        <v>774187.42</v>
      </c>
      <c r="AG17" s="125">
        <v>2559.297256198347</v>
      </c>
      <c r="AH17" s="125">
        <v>21394.05</v>
      </c>
      <c r="AI17" s="131">
        <v>70.724132231404951</v>
      </c>
      <c r="AJ17" s="126">
        <v>115401.62</v>
      </c>
      <c r="AK17" s="29">
        <v>381.49295867768592</v>
      </c>
      <c r="AL17" s="27">
        <v>-180751.29</v>
      </c>
      <c r="AM17" s="146">
        <v>-597.52492561983468</v>
      </c>
      <c r="AN17" s="27">
        <v>5761358.7199999997</v>
      </c>
      <c r="AO17" s="130">
        <v>19045.813950413223</v>
      </c>
      <c r="AP17" s="125">
        <v>4264964.72</v>
      </c>
      <c r="AQ17" s="125">
        <v>14099.056925619834</v>
      </c>
      <c r="AR17" s="125">
        <v>1549186</v>
      </c>
      <c r="AS17" s="125">
        <v>5121.2760330578503</v>
      </c>
      <c r="AT17" s="125">
        <v>1496394</v>
      </c>
      <c r="AU17" s="125">
        <v>4946.7570247933882</v>
      </c>
      <c r="AV17" s="125">
        <v>120256.63</v>
      </c>
      <c r="AW17" s="125">
        <v>397.54257851239663</v>
      </c>
      <c r="AX17" s="125">
        <v>67464.63</v>
      </c>
      <c r="AY17" s="131">
        <v>223.02357024793386</v>
      </c>
      <c r="AZ17" s="126">
        <v>0</v>
      </c>
      <c r="BA17" s="29" t="s">
        <v>57</v>
      </c>
      <c r="BB17" s="33">
        <v>1</v>
      </c>
    </row>
    <row r="18" spans="1:54">
      <c r="A18" s="3">
        <v>17</v>
      </c>
      <c r="B18" s="14">
        <v>4</v>
      </c>
      <c r="C18" s="16" t="s">
        <v>65</v>
      </c>
      <c r="D18" s="15" t="s">
        <v>66</v>
      </c>
      <c r="E18" s="11" t="s">
        <v>57</v>
      </c>
      <c r="F18" s="18" t="s">
        <v>67</v>
      </c>
      <c r="G18" s="16">
        <v>0</v>
      </c>
      <c r="H18" s="119" t="s">
        <v>356</v>
      </c>
      <c r="I18" s="123" t="s">
        <v>346</v>
      </c>
      <c r="J18" s="120" t="s">
        <v>347</v>
      </c>
      <c r="K18" s="20">
        <v>1</v>
      </c>
      <c r="L18" s="24">
        <v>0.13638676675377012</v>
      </c>
      <c r="M18" s="22">
        <v>41.5</v>
      </c>
      <c r="N18" s="26">
        <v>373705.08590271923</v>
      </c>
      <c r="O18" s="146">
        <v>9004.9418289811856</v>
      </c>
      <c r="P18" s="26">
        <v>380145.45997030567</v>
      </c>
      <c r="Q18" s="139">
        <v>9160.1315655495346</v>
      </c>
      <c r="R18" s="27">
        <v>255511.39322322645</v>
      </c>
      <c r="S18" s="130">
        <v>6156.901041523528</v>
      </c>
      <c r="T18" s="125">
        <v>248418.25</v>
      </c>
      <c r="U18" s="125">
        <v>5985.9819277108427</v>
      </c>
      <c r="V18" s="125">
        <v>4821.45</v>
      </c>
      <c r="W18" s="125">
        <v>116.17951807228914</v>
      </c>
      <c r="X18" s="125">
        <v>2271.6932232264162</v>
      </c>
      <c r="Y18" s="131">
        <v>54.739595740395579</v>
      </c>
      <c r="Z18" s="126">
        <v>37633.766555449816</v>
      </c>
      <c r="AA18" s="29">
        <v>906.83774832409176</v>
      </c>
      <c r="AB18" s="27">
        <v>85453.8583787768</v>
      </c>
      <c r="AC18" s="130">
        <v>2059.1291175608867</v>
      </c>
      <c r="AD18" s="125">
        <v>39715.826478697854</v>
      </c>
      <c r="AE18" s="125">
        <v>957.00786695657473</v>
      </c>
      <c r="AF18" s="125">
        <v>40694.415168832835</v>
      </c>
      <c r="AG18" s="125">
        <v>980.58831732127305</v>
      </c>
      <c r="AH18" s="125">
        <v>5043.6167312461066</v>
      </c>
      <c r="AI18" s="131">
        <v>121.5329332830387</v>
      </c>
      <c r="AJ18" s="126">
        <v>1546.4418128526354</v>
      </c>
      <c r="AK18" s="29">
        <v>37.263658141027356</v>
      </c>
      <c r="AL18" s="27">
        <v>-6440.3740675864792</v>
      </c>
      <c r="AM18" s="146">
        <v>-155.18973656834891</v>
      </c>
      <c r="AN18" s="27">
        <v>378250.47631954314</v>
      </c>
      <c r="AO18" s="130">
        <v>9114.4693089046541</v>
      </c>
      <c r="AP18" s="125">
        <v>312821.92547829048</v>
      </c>
      <c r="AQ18" s="125">
        <v>7537.8777223684447</v>
      </c>
      <c r="AR18" s="125">
        <v>72425.737522788055</v>
      </c>
      <c r="AS18" s="125">
        <v>1745.1984945250131</v>
      </c>
      <c r="AT18" s="125">
        <v>65428.550841252625</v>
      </c>
      <c r="AU18" s="125">
        <v>1576.5915865362078</v>
      </c>
      <c r="AV18" s="125">
        <v>11542.577098359337</v>
      </c>
      <c r="AW18" s="125">
        <v>278.13438791227316</v>
      </c>
      <c r="AX18" s="125">
        <v>4545.3904168239151</v>
      </c>
      <c r="AY18" s="131">
        <v>109.52747992346782</v>
      </c>
      <c r="AZ18" s="126">
        <v>4.9999999999999998E-24</v>
      </c>
      <c r="BA18" s="29" t="s">
        <v>64</v>
      </c>
      <c r="BB18" s="33">
        <v>2</v>
      </c>
    </row>
    <row r="19" spans="1:54">
      <c r="A19" s="3">
        <v>17</v>
      </c>
      <c r="B19" s="14">
        <v>4</v>
      </c>
      <c r="C19" s="16" t="s">
        <v>65</v>
      </c>
      <c r="D19" s="15" t="s">
        <v>66</v>
      </c>
      <c r="E19" s="11" t="s">
        <v>57</v>
      </c>
      <c r="F19" s="18" t="s">
        <v>67</v>
      </c>
      <c r="G19" s="16">
        <v>0</v>
      </c>
      <c r="H19" s="119" t="s">
        <v>356</v>
      </c>
      <c r="I19" s="123" t="s">
        <v>348</v>
      </c>
      <c r="J19" s="120" t="s">
        <v>349</v>
      </c>
      <c r="K19" s="20">
        <v>2</v>
      </c>
      <c r="L19" s="24">
        <v>0.86361323324622996</v>
      </c>
      <c r="M19" s="22">
        <v>144</v>
      </c>
      <c r="N19" s="26">
        <v>2366334.1040972807</v>
      </c>
      <c r="O19" s="146">
        <v>16432.875722897785</v>
      </c>
      <c r="P19" s="26">
        <v>2407115.1300296946</v>
      </c>
      <c r="Q19" s="139">
        <v>16716.077291872876</v>
      </c>
      <c r="R19" s="27">
        <v>1617921.0467767736</v>
      </c>
      <c r="S19" s="130">
        <v>11235.562824838706</v>
      </c>
      <c r="T19" s="125">
        <v>1441818.15</v>
      </c>
      <c r="U19" s="125">
        <v>10012.626041666666</v>
      </c>
      <c r="V19" s="125">
        <v>64357.93</v>
      </c>
      <c r="W19" s="125">
        <v>446.93006944444443</v>
      </c>
      <c r="X19" s="125">
        <v>111744.96677677358</v>
      </c>
      <c r="Y19" s="131">
        <v>776.00671372759427</v>
      </c>
      <c r="Z19" s="126">
        <v>238300.38344455019</v>
      </c>
      <c r="AA19" s="29">
        <v>1654.8637739204873</v>
      </c>
      <c r="AB19" s="27">
        <v>541101.49162122328</v>
      </c>
      <c r="AC19" s="130">
        <v>3757.6492473696057</v>
      </c>
      <c r="AD19" s="125">
        <v>251484.17352130217</v>
      </c>
      <c r="AE19" s="125">
        <v>1746.4178716757092</v>
      </c>
      <c r="AF19" s="125">
        <v>257680.68483116716</v>
      </c>
      <c r="AG19" s="125">
        <v>1789.4492002164384</v>
      </c>
      <c r="AH19" s="125">
        <v>31936.633268753892</v>
      </c>
      <c r="AI19" s="131">
        <v>221.78217547745757</v>
      </c>
      <c r="AJ19" s="126">
        <v>9792.2081871473656</v>
      </c>
      <c r="AK19" s="29">
        <v>68.001445744078922</v>
      </c>
      <c r="AL19" s="27">
        <v>-40781.025932413519</v>
      </c>
      <c r="AM19" s="146">
        <v>-283.20156897509389</v>
      </c>
      <c r="AN19" s="27">
        <v>2395115.9236804568</v>
      </c>
      <c r="AO19" s="130">
        <v>16632.749470003175</v>
      </c>
      <c r="AP19" s="125">
        <v>1980816.4745217094</v>
      </c>
      <c r="AQ19" s="125">
        <v>13755.669961956315</v>
      </c>
      <c r="AR19" s="125">
        <v>458606.262477212</v>
      </c>
      <c r="AS19" s="125">
        <v>3184.7657116473051</v>
      </c>
      <c r="AT19" s="125">
        <v>414299.44915874739</v>
      </c>
      <c r="AU19" s="125">
        <v>2877.0795080468565</v>
      </c>
      <c r="AV19" s="125">
        <v>73088.632901640667</v>
      </c>
      <c r="AW19" s="125">
        <v>507.55995070583793</v>
      </c>
      <c r="AX19" s="125">
        <v>28781.819583176086</v>
      </c>
      <c r="AY19" s="131">
        <v>199.87374710538947</v>
      </c>
      <c r="AZ19" s="126">
        <v>1.95E-22</v>
      </c>
      <c r="BA19" s="29" t="s">
        <v>64</v>
      </c>
      <c r="BB19" s="33">
        <v>3</v>
      </c>
    </row>
    <row r="20" spans="1:54">
      <c r="A20" s="3">
        <v>16</v>
      </c>
      <c r="B20" s="14">
        <v>5</v>
      </c>
      <c r="C20" s="16" t="s">
        <v>69</v>
      </c>
      <c r="D20" s="15" t="s">
        <v>66</v>
      </c>
      <c r="E20" s="11" t="s">
        <v>57</v>
      </c>
      <c r="F20" s="18" t="s">
        <v>62</v>
      </c>
      <c r="G20" s="16">
        <v>0</v>
      </c>
      <c r="H20" s="119" t="s">
        <v>356</v>
      </c>
      <c r="I20" s="123" t="s">
        <v>344</v>
      </c>
      <c r="J20" s="120" t="s">
        <v>345</v>
      </c>
      <c r="K20" s="20">
        <v>3</v>
      </c>
      <c r="L20" s="24">
        <v>1</v>
      </c>
      <c r="M20" s="22">
        <v>228</v>
      </c>
      <c r="N20" s="26">
        <v>5218733.3099999996</v>
      </c>
      <c r="O20" s="146">
        <v>22889.181184210527</v>
      </c>
      <c r="P20" s="26">
        <v>5556130.9100000001</v>
      </c>
      <c r="Q20" s="139">
        <v>24368.995219298246</v>
      </c>
      <c r="R20" s="27">
        <v>3538270.35</v>
      </c>
      <c r="S20" s="130">
        <v>15518.729605263157</v>
      </c>
      <c r="T20" s="125">
        <v>3113768.35</v>
      </c>
      <c r="U20" s="125">
        <v>13656.878728070176</v>
      </c>
      <c r="V20" s="125">
        <v>215491.31</v>
      </c>
      <c r="W20" s="125">
        <v>945.13732456140349</v>
      </c>
      <c r="X20" s="125">
        <v>209010.69</v>
      </c>
      <c r="Y20" s="131">
        <v>916.71355263157886</v>
      </c>
      <c r="Z20" s="126">
        <v>469212.3</v>
      </c>
      <c r="AA20" s="29">
        <v>2057.9486842105262</v>
      </c>
      <c r="AB20" s="27">
        <v>1534358.87</v>
      </c>
      <c r="AC20" s="130">
        <v>6729.644166666666</v>
      </c>
      <c r="AD20" s="125">
        <v>993213.42</v>
      </c>
      <c r="AE20" s="125">
        <v>4356.1992105263153</v>
      </c>
      <c r="AF20" s="125">
        <v>521165.45</v>
      </c>
      <c r="AG20" s="125">
        <v>2285.8133771929824</v>
      </c>
      <c r="AH20" s="125">
        <v>19980</v>
      </c>
      <c r="AI20" s="131">
        <v>87.631578947368425</v>
      </c>
      <c r="AJ20" s="126">
        <v>14289.39</v>
      </c>
      <c r="AK20" s="29">
        <v>62.672763157894735</v>
      </c>
      <c r="AL20" s="27">
        <v>-337397.6</v>
      </c>
      <c r="AM20" s="146">
        <v>-1479.814035087719</v>
      </c>
      <c r="AN20" s="27">
        <v>4917142.26</v>
      </c>
      <c r="AO20" s="130">
        <v>21566.413421052632</v>
      </c>
      <c r="AP20" s="125">
        <v>5532987.2599999998</v>
      </c>
      <c r="AQ20" s="125">
        <v>24267.487982456143</v>
      </c>
      <c r="AR20" s="125">
        <v>-313550</v>
      </c>
      <c r="AS20" s="125">
        <v>-1375.219298245614</v>
      </c>
      <c r="AT20" s="125">
        <v>-615845</v>
      </c>
      <c r="AU20" s="125">
        <v>-2701.0745614035086</v>
      </c>
      <c r="AV20" s="125">
        <v>703.95</v>
      </c>
      <c r="AW20" s="125">
        <v>3.0874999999999999</v>
      </c>
      <c r="AX20" s="125">
        <v>-301591.05</v>
      </c>
      <c r="AY20" s="131">
        <v>-1322.7677631578945</v>
      </c>
      <c r="AZ20" s="126">
        <v>0</v>
      </c>
      <c r="BA20" s="29" t="s">
        <v>64</v>
      </c>
      <c r="BB20" s="33">
        <v>4</v>
      </c>
    </row>
    <row r="21" spans="1:54">
      <c r="A21" s="3">
        <v>225</v>
      </c>
      <c r="B21" s="14">
        <v>110</v>
      </c>
      <c r="C21" s="16" t="s">
        <v>70</v>
      </c>
      <c r="D21" s="15" t="s">
        <v>71</v>
      </c>
      <c r="E21" s="11" t="s">
        <v>57</v>
      </c>
      <c r="F21" s="18" t="s">
        <v>67</v>
      </c>
      <c r="G21" s="16">
        <v>0</v>
      </c>
      <c r="H21" s="119" t="s">
        <v>356</v>
      </c>
      <c r="I21" s="123" t="s">
        <v>346</v>
      </c>
      <c r="J21" s="120" t="s">
        <v>347</v>
      </c>
      <c r="K21" s="20">
        <v>1</v>
      </c>
      <c r="L21" s="24">
        <v>0.20076085246982064</v>
      </c>
      <c r="M21" s="22">
        <v>26</v>
      </c>
      <c r="N21" s="26">
        <v>326691.10257147712</v>
      </c>
      <c r="O21" s="146">
        <v>12565.042406595272</v>
      </c>
      <c r="P21" s="26">
        <v>435719.20816892432</v>
      </c>
      <c r="Q21" s="139">
        <v>16758.431083420164</v>
      </c>
      <c r="R21" s="27">
        <v>201108.5</v>
      </c>
      <c r="S21" s="130">
        <v>7734.9423076923067</v>
      </c>
      <c r="T21" s="125">
        <v>178622.85</v>
      </c>
      <c r="U21" s="125">
        <v>6870.1096153846147</v>
      </c>
      <c r="V21" s="125">
        <v>4773.3500000000004</v>
      </c>
      <c r="W21" s="125">
        <v>183.59038461538461</v>
      </c>
      <c r="X21" s="125">
        <v>17712.3</v>
      </c>
      <c r="Y21" s="131">
        <v>681.24230769230769</v>
      </c>
      <c r="Z21" s="126">
        <v>32205.594203247947</v>
      </c>
      <c r="AA21" s="29">
        <v>1238.6767001249209</v>
      </c>
      <c r="AB21" s="27">
        <v>199524.1053903508</v>
      </c>
      <c r="AC21" s="130">
        <v>7674.0040534750297</v>
      </c>
      <c r="AD21" s="125">
        <v>163358.06169826022</v>
      </c>
      <c r="AE21" s="125">
        <v>6283.0023730100083</v>
      </c>
      <c r="AF21" s="125">
        <v>28633.847838914746</v>
      </c>
      <c r="AG21" s="125">
        <v>1101.3018399582593</v>
      </c>
      <c r="AH21" s="125">
        <v>7532.1958531758473</v>
      </c>
      <c r="AI21" s="131">
        <v>289.69984050676339</v>
      </c>
      <c r="AJ21" s="126">
        <v>2881.0085753255375</v>
      </c>
      <c r="AK21" s="29">
        <v>110.80802212790529</v>
      </c>
      <c r="AL21" s="27">
        <v>-109028.1055974472</v>
      </c>
      <c r="AM21" s="146">
        <v>-4193.3886768248913</v>
      </c>
      <c r="AN21" s="27">
        <v>294267.769170466</v>
      </c>
      <c r="AO21" s="130">
        <v>11317.991121940999</v>
      </c>
      <c r="AP21" s="125">
        <v>238668.25564406399</v>
      </c>
      <c r="AQ21" s="125">
        <v>9179.5482940024594</v>
      </c>
      <c r="AR21" s="125">
        <v>88323.446151816213</v>
      </c>
      <c r="AS21" s="125">
        <v>3397.0556212237002</v>
      </c>
      <c r="AT21" s="125">
        <v>55599.513526402006</v>
      </c>
      <c r="AU21" s="125">
        <v>2138.4428279385384</v>
      </c>
      <c r="AV21" s="125">
        <v>300.59922440306241</v>
      </c>
      <c r="AW21" s="125">
        <v>11.561508630887017</v>
      </c>
      <c r="AX21" s="125">
        <v>-32423.333401011143</v>
      </c>
      <c r="AY21" s="131">
        <v>-1247.0512846542745</v>
      </c>
      <c r="AZ21" s="126">
        <v>3.8959999999999998E-23</v>
      </c>
      <c r="BA21" s="29" t="s">
        <v>64</v>
      </c>
      <c r="BB21" s="33">
        <v>5</v>
      </c>
    </row>
    <row r="22" spans="1:54">
      <c r="A22" s="3">
        <v>225</v>
      </c>
      <c r="B22" s="14">
        <v>110</v>
      </c>
      <c r="C22" s="16" t="s">
        <v>70</v>
      </c>
      <c r="D22" s="15" t="s">
        <v>71</v>
      </c>
      <c r="E22" s="11" t="s">
        <v>57</v>
      </c>
      <c r="F22" s="18" t="s">
        <v>67</v>
      </c>
      <c r="G22" s="16">
        <v>0</v>
      </c>
      <c r="H22" s="119" t="s">
        <v>356</v>
      </c>
      <c r="I22" s="123" t="s">
        <v>348</v>
      </c>
      <c r="J22" s="120" t="s">
        <v>349</v>
      </c>
      <c r="K22" s="20">
        <v>2</v>
      </c>
      <c r="L22" s="24">
        <v>0.79923914753017933</v>
      </c>
      <c r="M22" s="22">
        <v>68</v>
      </c>
      <c r="N22" s="26">
        <v>1300573.867428523</v>
      </c>
      <c r="O22" s="146">
        <v>19126.086285713573</v>
      </c>
      <c r="P22" s="26">
        <v>1734620.2918310757</v>
      </c>
      <c r="Q22" s="139">
        <v>25509.121938692289</v>
      </c>
      <c r="R22" s="27">
        <v>800623.15</v>
      </c>
      <c r="S22" s="130">
        <v>11773.869852941178</v>
      </c>
      <c r="T22" s="125">
        <v>710224.29</v>
      </c>
      <c r="U22" s="125">
        <v>10444.474852941177</v>
      </c>
      <c r="V22" s="125">
        <v>19367.93</v>
      </c>
      <c r="W22" s="125">
        <v>284.82249999999999</v>
      </c>
      <c r="X22" s="125">
        <v>71030.929999999993</v>
      </c>
      <c r="Y22" s="131">
        <v>1044.5725</v>
      </c>
      <c r="Z22" s="126">
        <v>128212.10579675208</v>
      </c>
      <c r="AA22" s="29">
        <v>1885.4721440698829</v>
      </c>
      <c r="AB22" s="27">
        <v>794315.59460964927</v>
      </c>
      <c r="AC22" s="130">
        <v>11681.111685436017</v>
      </c>
      <c r="AD22" s="125">
        <v>650336.7383017398</v>
      </c>
      <c r="AE22" s="125">
        <v>9563.7755632608787</v>
      </c>
      <c r="AF22" s="125">
        <v>113992.80216108526</v>
      </c>
      <c r="AG22" s="125">
        <v>1676.3647376630183</v>
      </c>
      <c r="AH22" s="125">
        <v>29986.054146824154</v>
      </c>
      <c r="AI22" s="131">
        <v>440.97138451211987</v>
      </c>
      <c r="AJ22" s="126">
        <v>11469.441424674464</v>
      </c>
      <c r="AK22" s="29">
        <v>168.66825624521269</v>
      </c>
      <c r="AL22" s="27">
        <v>-434046.42440255283</v>
      </c>
      <c r="AM22" s="146">
        <v>-6383.0356529787168</v>
      </c>
      <c r="AN22" s="27">
        <v>1171494.9308295341</v>
      </c>
      <c r="AO22" s="130">
        <v>17227.866629846088</v>
      </c>
      <c r="AP22" s="125">
        <v>950150.44435593602</v>
      </c>
      <c r="AQ22" s="125">
        <v>13972.800652293177</v>
      </c>
      <c r="AR22" s="125">
        <v>351620.12384818384</v>
      </c>
      <c r="AS22" s="125">
        <v>5170.8841742379964</v>
      </c>
      <c r="AT22" s="125">
        <v>221344.48647359802</v>
      </c>
      <c r="AU22" s="125">
        <v>3255.0659775529111</v>
      </c>
      <c r="AV22" s="125">
        <v>1196.7007755969373</v>
      </c>
      <c r="AW22" s="125">
        <v>17.598540817602021</v>
      </c>
      <c r="AX22" s="125">
        <v>-129078.93659898885</v>
      </c>
      <c r="AY22" s="131">
        <v>-1898.2196558674832</v>
      </c>
      <c r="AZ22" s="126">
        <v>-1.8999999999999998E-23</v>
      </c>
      <c r="BA22" s="29" t="s">
        <v>64</v>
      </c>
      <c r="BB22" s="33">
        <v>5</v>
      </c>
    </row>
    <row r="23" spans="1:54">
      <c r="A23" s="3">
        <v>222</v>
      </c>
      <c r="B23" s="14">
        <v>105</v>
      </c>
      <c r="C23" s="16" t="s">
        <v>357</v>
      </c>
      <c r="D23" s="15" t="s">
        <v>72</v>
      </c>
      <c r="E23" s="11" t="s">
        <v>57</v>
      </c>
      <c r="F23" s="18" t="s">
        <v>58</v>
      </c>
      <c r="G23" s="16">
        <v>0</v>
      </c>
      <c r="H23" s="119" t="s">
        <v>356</v>
      </c>
      <c r="I23" s="123" t="s">
        <v>346</v>
      </c>
      <c r="J23" s="120" t="s">
        <v>347</v>
      </c>
      <c r="K23" s="20">
        <v>1</v>
      </c>
      <c r="L23" s="24">
        <v>0.10580798522712008</v>
      </c>
      <c r="M23" s="22">
        <v>273.5</v>
      </c>
      <c r="N23" s="26">
        <v>2991085.1027346938</v>
      </c>
      <c r="O23" s="146">
        <v>10936.325786964146</v>
      </c>
      <c r="P23" s="26">
        <v>3073139.6343814638</v>
      </c>
      <c r="Q23" s="139">
        <v>11236.342356056542</v>
      </c>
      <c r="R23" s="27">
        <v>2072801.6512197205</v>
      </c>
      <c r="S23" s="130">
        <v>7578.7994560136021</v>
      </c>
      <c r="T23" s="125">
        <v>1937496.5</v>
      </c>
      <c r="U23" s="125">
        <v>7084.08226691042</v>
      </c>
      <c r="V23" s="125">
        <v>35661.949999999997</v>
      </c>
      <c r="W23" s="125">
        <v>130.39104204753198</v>
      </c>
      <c r="X23" s="125">
        <v>99643.201219720344</v>
      </c>
      <c r="Y23" s="131">
        <v>364.32614705565015</v>
      </c>
      <c r="Z23" s="126">
        <v>292134.78595798672</v>
      </c>
      <c r="AA23" s="29">
        <v>1068.1345007604632</v>
      </c>
      <c r="AB23" s="27">
        <v>660443.31267309806</v>
      </c>
      <c r="AC23" s="130">
        <v>2414.7835929546541</v>
      </c>
      <c r="AD23" s="125">
        <v>256904.49152547013</v>
      </c>
      <c r="AE23" s="125">
        <v>939.32172404193818</v>
      </c>
      <c r="AF23" s="125">
        <v>351171.05811279971</v>
      </c>
      <c r="AG23" s="125">
        <v>1283.9892435568543</v>
      </c>
      <c r="AH23" s="125">
        <v>52367.763034828262</v>
      </c>
      <c r="AI23" s="131">
        <v>191.47262535586199</v>
      </c>
      <c r="AJ23" s="126">
        <v>47759.884530658906</v>
      </c>
      <c r="AK23" s="29">
        <v>174.62480632782049</v>
      </c>
      <c r="AL23" s="27">
        <v>-82054.531646770323</v>
      </c>
      <c r="AM23" s="146">
        <v>-300.01656909239603</v>
      </c>
      <c r="AN23" s="27">
        <v>2977530.8035647413</v>
      </c>
      <c r="AO23" s="130">
        <v>10886.767106269619</v>
      </c>
      <c r="AP23" s="125">
        <v>2311627.7194979349</v>
      </c>
      <c r="AQ23" s="125">
        <v>8452.0209122410761</v>
      </c>
      <c r="AR23" s="125">
        <v>684178.02765926416</v>
      </c>
      <c r="AS23" s="125">
        <v>2501.5650005823181</v>
      </c>
      <c r="AT23" s="125">
        <v>665903.08406680636</v>
      </c>
      <c r="AU23" s="125">
        <v>2434.746194028542</v>
      </c>
      <c r="AV23" s="125">
        <v>4720.6444225050072</v>
      </c>
      <c r="AW23" s="125">
        <v>17.260125859250486</v>
      </c>
      <c r="AX23" s="125">
        <v>-13554.299169952719</v>
      </c>
      <c r="AY23" s="131">
        <v>-49.558680694525478</v>
      </c>
      <c r="AZ23" s="126">
        <v>3.1779999999999999E-22</v>
      </c>
      <c r="BA23" s="29" t="s">
        <v>64</v>
      </c>
      <c r="BB23" s="33">
        <v>3</v>
      </c>
    </row>
    <row r="24" spans="1:54">
      <c r="A24" s="3">
        <v>222</v>
      </c>
      <c r="B24" s="14">
        <v>105</v>
      </c>
      <c r="C24" s="16" t="s">
        <v>357</v>
      </c>
      <c r="D24" s="15" t="s">
        <v>72</v>
      </c>
      <c r="E24" s="11" t="s">
        <v>57</v>
      </c>
      <c r="F24" s="18" t="s">
        <v>58</v>
      </c>
      <c r="G24" s="16">
        <v>0</v>
      </c>
      <c r="H24" s="119" t="s">
        <v>356</v>
      </c>
      <c r="I24" s="123" t="s">
        <v>348</v>
      </c>
      <c r="J24" s="120" t="s">
        <v>349</v>
      </c>
      <c r="K24" s="20">
        <v>2</v>
      </c>
      <c r="L24" s="24">
        <v>0.54618360271018351</v>
      </c>
      <c r="M24" s="22">
        <v>925.5</v>
      </c>
      <c r="N24" s="26">
        <v>15440059.97201106</v>
      </c>
      <c r="O24" s="146">
        <v>16682.938921675915</v>
      </c>
      <c r="P24" s="26">
        <v>15863627.622574758</v>
      </c>
      <c r="Q24" s="139">
        <v>17140.602509535125</v>
      </c>
      <c r="R24" s="27">
        <v>10699856.642545946</v>
      </c>
      <c r="S24" s="130">
        <v>11561.163309071795</v>
      </c>
      <c r="T24" s="125">
        <v>9826995.0500000007</v>
      </c>
      <c r="U24" s="125">
        <v>10618.038951917883</v>
      </c>
      <c r="V24" s="125">
        <v>418162.82</v>
      </c>
      <c r="W24" s="125">
        <v>451.82368449486762</v>
      </c>
      <c r="X24" s="125">
        <v>454698.77254594577</v>
      </c>
      <c r="Y24" s="131">
        <v>491.30067265904455</v>
      </c>
      <c r="Z24" s="126">
        <v>1508007.4488612816</v>
      </c>
      <c r="AA24" s="29">
        <v>1629.3975676513035</v>
      </c>
      <c r="AB24" s="27">
        <v>3409225.7510370063</v>
      </c>
      <c r="AC24" s="130">
        <v>3683.6582939351765</v>
      </c>
      <c r="AD24" s="125">
        <v>1326147.7423713747</v>
      </c>
      <c r="AE24" s="125">
        <v>1432.8986951608586</v>
      </c>
      <c r="AF24" s="125">
        <v>1812754.2384998945</v>
      </c>
      <c r="AG24" s="125">
        <v>1958.675568341323</v>
      </c>
      <c r="AH24" s="125">
        <v>270323.77016573673</v>
      </c>
      <c r="AI24" s="131">
        <v>292.08403043299478</v>
      </c>
      <c r="AJ24" s="126">
        <v>246537.78013052573</v>
      </c>
      <c r="AK24" s="29">
        <v>266.3833388768511</v>
      </c>
      <c r="AL24" s="27">
        <v>-423567.65056369855</v>
      </c>
      <c r="AM24" s="146">
        <v>-457.66358785920966</v>
      </c>
      <c r="AN24" s="27">
        <v>15370092.323189799</v>
      </c>
      <c r="AO24" s="130">
        <v>16607.339085024094</v>
      </c>
      <c r="AP24" s="125">
        <v>11932683.088615244</v>
      </c>
      <c r="AQ24" s="125">
        <v>12893.228620870064</v>
      </c>
      <c r="AR24" s="125">
        <v>3531744.974067451</v>
      </c>
      <c r="AS24" s="125">
        <v>3816.0399503700169</v>
      </c>
      <c r="AT24" s="125">
        <v>3437409.2345745536</v>
      </c>
      <c r="AU24" s="125">
        <v>3714.1104641540283</v>
      </c>
      <c r="AV24" s="125">
        <v>24368.090671635378</v>
      </c>
      <c r="AW24" s="125">
        <v>26.329649564165724</v>
      </c>
      <c r="AX24" s="125">
        <v>-69967.64882126209</v>
      </c>
      <c r="AY24" s="131">
        <v>-75.599836651822898</v>
      </c>
      <c r="AZ24" s="126">
        <v>2.9300000000000002E-22</v>
      </c>
      <c r="BA24" s="29" t="s">
        <v>64</v>
      </c>
      <c r="BB24" s="33">
        <v>3</v>
      </c>
    </row>
    <row r="25" spans="1:54">
      <c r="A25" s="3">
        <v>222</v>
      </c>
      <c r="B25" s="14">
        <v>105</v>
      </c>
      <c r="C25" s="16" t="s">
        <v>357</v>
      </c>
      <c r="D25" s="15" t="s">
        <v>72</v>
      </c>
      <c r="E25" s="11" t="s">
        <v>57</v>
      </c>
      <c r="F25" s="18" t="s">
        <v>58</v>
      </c>
      <c r="G25" s="16">
        <v>0</v>
      </c>
      <c r="H25" s="119" t="s">
        <v>356</v>
      </c>
      <c r="I25" s="123" t="s">
        <v>344</v>
      </c>
      <c r="J25" s="120" t="s">
        <v>345</v>
      </c>
      <c r="K25" s="20">
        <v>3</v>
      </c>
      <c r="L25" s="24">
        <v>0.34800841206269645</v>
      </c>
      <c r="M25" s="22">
        <v>460.5</v>
      </c>
      <c r="N25" s="26">
        <v>9837847.0652542468</v>
      </c>
      <c r="O25" s="146">
        <v>21363.402964721492</v>
      </c>
      <c r="P25" s="26">
        <v>10107729.033043778</v>
      </c>
      <c r="Q25" s="139">
        <v>21949.465869801908</v>
      </c>
      <c r="R25" s="27">
        <v>6817561.1662343331</v>
      </c>
      <c r="S25" s="130">
        <v>14804.6930862852</v>
      </c>
      <c r="T25" s="125">
        <v>6133758.8499999996</v>
      </c>
      <c r="U25" s="125">
        <v>13319.780347448426</v>
      </c>
      <c r="V25" s="125">
        <v>312948.86</v>
      </c>
      <c r="W25" s="125">
        <v>679.58492942453859</v>
      </c>
      <c r="X25" s="125">
        <v>370853.45623433398</v>
      </c>
      <c r="Y25" s="131">
        <v>805.3278094122345</v>
      </c>
      <c r="Z25" s="126">
        <v>960847.73518073175</v>
      </c>
      <c r="AA25" s="29">
        <v>2086.5314553327507</v>
      </c>
      <c r="AB25" s="27">
        <v>2172235.1862898958</v>
      </c>
      <c r="AC25" s="130">
        <v>4717.1230972636176</v>
      </c>
      <c r="AD25" s="125">
        <v>844973.31610315514</v>
      </c>
      <c r="AE25" s="125">
        <v>1834.9040523412705</v>
      </c>
      <c r="AF25" s="125">
        <v>1155021.3533873057</v>
      </c>
      <c r="AG25" s="125">
        <v>2508.1896924805769</v>
      </c>
      <c r="AH25" s="125">
        <v>172240.51679943508</v>
      </c>
      <c r="AI25" s="131">
        <v>374.02935244176996</v>
      </c>
      <c r="AJ25" s="126">
        <v>157084.94533881539</v>
      </c>
      <c r="AK25" s="29">
        <v>341.1182309203374</v>
      </c>
      <c r="AL25" s="27">
        <v>-269881.96778953116</v>
      </c>
      <c r="AM25" s="146">
        <v>-586.06290508041491</v>
      </c>
      <c r="AN25" s="27">
        <v>9793266.2132454608</v>
      </c>
      <c r="AO25" s="130">
        <v>21266.59329694997</v>
      </c>
      <c r="AP25" s="125">
        <v>7603073.5318868207</v>
      </c>
      <c r="AQ25" s="125">
        <v>16510.474553500153</v>
      </c>
      <c r="AR25" s="125">
        <v>2250299.9982732851</v>
      </c>
      <c r="AS25" s="125">
        <v>4886.6449473904122</v>
      </c>
      <c r="AT25" s="125">
        <v>2190192.6813586401</v>
      </c>
      <c r="AU25" s="125">
        <v>4756.1187434498152</v>
      </c>
      <c r="AV25" s="125">
        <v>15526.464905859611</v>
      </c>
      <c r="AW25" s="125">
        <v>33.71653616907625</v>
      </c>
      <c r="AX25" s="125">
        <v>-44580.852008785187</v>
      </c>
      <c r="AY25" s="131">
        <v>-96.809667771520481</v>
      </c>
      <c r="AZ25" s="126">
        <v>-1.5110000000000001E-21</v>
      </c>
      <c r="BA25" s="29" t="s">
        <v>64</v>
      </c>
      <c r="BB25" s="33">
        <v>2</v>
      </c>
    </row>
    <row r="26" spans="1:54">
      <c r="A26" s="3">
        <v>142</v>
      </c>
      <c r="B26" s="14">
        <v>9</v>
      </c>
      <c r="C26" s="16" t="s">
        <v>73</v>
      </c>
      <c r="D26" s="15" t="s">
        <v>74</v>
      </c>
      <c r="E26" s="11" t="s">
        <v>57</v>
      </c>
      <c r="F26" s="18" t="s">
        <v>67</v>
      </c>
      <c r="G26" s="16">
        <v>0</v>
      </c>
      <c r="H26" s="119" t="s">
        <v>356</v>
      </c>
      <c r="I26" s="123" t="s">
        <v>346</v>
      </c>
      <c r="J26" s="120" t="s">
        <v>347</v>
      </c>
      <c r="K26" s="20">
        <v>1</v>
      </c>
      <c r="L26" s="24">
        <v>0.22758593873099803</v>
      </c>
      <c r="M26" s="22">
        <v>209</v>
      </c>
      <c r="N26" s="26">
        <v>3377656.9842982059</v>
      </c>
      <c r="O26" s="146">
        <v>16161.038202383761</v>
      </c>
      <c r="P26" s="26">
        <v>3478565.7492590151</v>
      </c>
      <c r="Q26" s="139">
        <v>16643.855259612512</v>
      </c>
      <c r="R26" s="27">
        <v>2063338.65</v>
      </c>
      <c r="S26" s="130">
        <v>9872.4337320574159</v>
      </c>
      <c r="T26" s="125">
        <v>1998418</v>
      </c>
      <c r="U26" s="125">
        <v>9561.8086124401925</v>
      </c>
      <c r="V26" s="125">
        <v>48302.8</v>
      </c>
      <c r="W26" s="125">
        <v>231.11387559808611</v>
      </c>
      <c r="X26" s="125">
        <v>16617.849999999999</v>
      </c>
      <c r="Y26" s="131">
        <v>79.511244019138758</v>
      </c>
      <c r="Z26" s="126">
        <v>358175.61747727124</v>
      </c>
      <c r="AA26" s="29">
        <v>1713.7589352979483</v>
      </c>
      <c r="AB26" s="27">
        <v>902961.03776101244</v>
      </c>
      <c r="AC26" s="130">
        <v>4320.3877404833129</v>
      </c>
      <c r="AD26" s="125">
        <v>494835.25900231407</v>
      </c>
      <c r="AE26" s="125">
        <v>2367.6328181928898</v>
      </c>
      <c r="AF26" s="125">
        <v>309091.66648552928</v>
      </c>
      <c r="AG26" s="125">
        <v>1478.9074951460727</v>
      </c>
      <c r="AH26" s="125">
        <v>99034.112273169274</v>
      </c>
      <c r="AI26" s="131">
        <v>473.84742714435055</v>
      </c>
      <c r="AJ26" s="126">
        <v>154090.44402073114</v>
      </c>
      <c r="AK26" s="29">
        <v>737.27485177383312</v>
      </c>
      <c r="AL26" s="27">
        <v>-100908.76496080915</v>
      </c>
      <c r="AM26" s="146">
        <v>-482.81705722875188</v>
      </c>
      <c r="AN26" s="27">
        <v>3486144.4292945387</v>
      </c>
      <c r="AO26" s="130">
        <v>16680.116886576739</v>
      </c>
      <c r="AP26" s="125">
        <v>2987049.1484152763</v>
      </c>
      <c r="AQ26" s="125">
        <v>14292.101188589839</v>
      </c>
      <c r="AR26" s="125">
        <v>568875.40555357374</v>
      </c>
      <c r="AS26" s="125">
        <v>2721.8918926008314</v>
      </c>
      <c r="AT26" s="125">
        <v>499095.28087926249</v>
      </c>
      <c r="AU26" s="125">
        <v>2388.0156979869012</v>
      </c>
      <c r="AV26" s="125">
        <v>178267.5696706443</v>
      </c>
      <c r="AW26" s="125">
        <v>852.95487880691041</v>
      </c>
      <c r="AX26" s="125">
        <v>108487.444996333</v>
      </c>
      <c r="AY26" s="131">
        <v>519.07868419298086</v>
      </c>
      <c r="AZ26" s="126">
        <v>-3.5000000000000005E-22</v>
      </c>
      <c r="BA26" s="29" t="s">
        <v>64</v>
      </c>
      <c r="BB26" s="33">
        <v>5</v>
      </c>
    </row>
    <row r="27" spans="1:54">
      <c r="A27" s="3">
        <v>142</v>
      </c>
      <c r="B27" s="14">
        <v>9</v>
      </c>
      <c r="C27" s="16" t="s">
        <v>73</v>
      </c>
      <c r="D27" s="15" t="s">
        <v>74</v>
      </c>
      <c r="E27" s="11" t="s">
        <v>57</v>
      </c>
      <c r="F27" s="18" t="s">
        <v>67</v>
      </c>
      <c r="G27" s="16">
        <v>0</v>
      </c>
      <c r="H27" s="119" t="s">
        <v>356</v>
      </c>
      <c r="I27" s="123" t="s">
        <v>348</v>
      </c>
      <c r="J27" s="120" t="s">
        <v>349</v>
      </c>
      <c r="K27" s="20">
        <v>2</v>
      </c>
      <c r="L27" s="24">
        <v>0.77241406126900203</v>
      </c>
      <c r="M27" s="22">
        <v>649</v>
      </c>
      <c r="N27" s="26">
        <v>11463580.585701795</v>
      </c>
      <c r="O27" s="146">
        <v>17663.452366258545</v>
      </c>
      <c r="P27" s="26">
        <v>11806059.340740984</v>
      </c>
      <c r="Q27" s="139">
        <v>18191.154608229564</v>
      </c>
      <c r="R27" s="27">
        <v>7002857.0099999998</v>
      </c>
      <c r="S27" s="130">
        <v>10790.226517719568</v>
      </c>
      <c r="T27" s="125">
        <v>6402135.0999999996</v>
      </c>
      <c r="U27" s="125">
        <v>9864.6149460708784</v>
      </c>
      <c r="V27" s="125">
        <v>249651.83</v>
      </c>
      <c r="W27" s="125">
        <v>384.67154083204929</v>
      </c>
      <c r="X27" s="125">
        <v>351070.08</v>
      </c>
      <c r="Y27" s="131">
        <v>540.94003081664096</v>
      </c>
      <c r="Z27" s="126">
        <v>1215628.1925227288</v>
      </c>
      <c r="AA27" s="29">
        <v>1873.0788790797053</v>
      </c>
      <c r="AB27" s="27">
        <v>3064599.7122389874</v>
      </c>
      <c r="AC27" s="130">
        <v>4722.0334549136933</v>
      </c>
      <c r="AD27" s="125">
        <v>1679443.440997686</v>
      </c>
      <c r="AE27" s="125">
        <v>2587.7402788870349</v>
      </c>
      <c r="AF27" s="125">
        <v>1049039.9835144707</v>
      </c>
      <c r="AG27" s="125">
        <v>1616.3944276031905</v>
      </c>
      <c r="AH27" s="125">
        <v>336116.28772683075</v>
      </c>
      <c r="AI27" s="131">
        <v>517.89874842346796</v>
      </c>
      <c r="AJ27" s="126">
        <v>522974.42597926885</v>
      </c>
      <c r="AK27" s="29">
        <v>805.81575651659296</v>
      </c>
      <c r="AL27" s="27">
        <v>-342478.75503919087</v>
      </c>
      <c r="AM27" s="146">
        <v>-527.70224197101822</v>
      </c>
      <c r="AN27" s="27">
        <v>11831780.960705461</v>
      </c>
      <c r="AO27" s="130">
        <v>18230.787304630911</v>
      </c>
      <c r="AP27" s="125">
        <v>10137879.241584724</v>
      </c>
      <c r="AQ27" s="125">
        <v>15620.769247434089</v>
      </c>
      <c r="AR27" s="125">
        <v>1930731.5944464263</v>
      </c>
      <c r="AS27" s="125">
        <v>2974.9331193319354</v>
      </c>
      <c r="AT27" s="125">
        <v>1693901.7191207374</v>
      </c>
      <c r="AU27" s="125">
        <v>2610.0180571968217</v>
      </c>
      <c r="AV27" s="125">
        <v>605030.25032935571</v>
      </c>
      <c r="AW27" s="125">
        <v>932.25000050748179</v>
      </c>
      <c r="AX27" s="125">
        <v>368200.37500366697</v>
      </c>
      <c r="AY27" s="131">
        <v>567.33493837236824</v>
      </c>
      <c r="AZ27" s="126">
        <v>-1.5000000000000002E-22</v>
      </c>
      <c r="BA27" s="29" t="s">
        <v>64</v>
      </c>
      <c r="BB27" s="33">
        <v>4</v>
      </c>
    </row>
    <row r="28" spans="1:54">
      <c r="A28" s="3">
        <v>37</v>
      </c>
      <c r="B28" s="14">
        <v>10</v>
      </c>
      <c r="C28" s="16" t="s">
        <v>75</v>
      </c>
      <c r="D28" s="15" t="s">
        <v>74</v>
      </c>
      <c r="E28" s="11" t="s">
        <v>57</v>
      </c>
      <c r="F28" s="18" t="s">
        <v>62</v>
      </c>
      <c r="G28" s="16">
        <v>0</v>
      </c>
      <c r="H28" s="119" t="s">
        <v>356</v>
      </c>
      <c r="I28" s="123" t="s">
        <v>344</v>
      </c>
      <c r="J28" s="120" t="s">
        <v>345</v>
      </c>
      <c r="K28" s="20">
        <v>3</v>
      </c>
      <c r="L28" s="24">
        <v>1</v>
      </c>
      <c r="M28" s="22">
        <v>544.5</v>
      </c>
      <c r="N28" s="26">
        <v>12299832.380000001</v>
      </c>
      <c r="O28" s="146">
        <v>22589.223838383841</v>
      </c>
      <c r="P28" s="26">
        <v>12672434.890000001</v>
      </c>
      <c r="Q28" s="139">
        <v>23273.525968778697</v>
      </c>
      <c r="R28" s="27">
        <v>7767185.46</v>
      </c>
      <c r="S28" s="130">
        <v>14264.803415977962</v>
      </c>
      <c r="T28" s="125">
        <v>6659160.9500000002</v>
      </c>
      <c r="U28" s="125">
        <v>12229.864003673096</v>
      </c>
      <c r="V28" s="125">
        <v>385658.23</v>
      </c>
      <c r="W28" s="125">
        <v>708.279577594123</v>
      </c>
      <c r="X28" s="125">
        <v>722366.28</v>
      </c>
      <c r="Y28" s="131">
        <v>1326.6598347107438</v>
      </c>
      <c r="Z28" s="126">
        <v>1329134.1499999999</v>
      </c>
      <c r="AA28" s="29">
        <v>2441.0177226813589</v>
      </c>
      <c r="AB28" s="27">
        <v>3258085.33</v>
      </c>
      <c r="AC28" s="130">
        <v>5983.6277869605137</v>
      </c>
      <c r="AD28" s="125">
        <v>1603858.08</v>
      </c>
      <c r="AE28" s="125">
        <v>2945.5612121212116</v>
      </c>
      <c r="AF28" s="125">
        <v>1081563.05</v>
      </c>
      <c r="AG28" s="125">
        <v>1986.3416896235078</v>
      </c>
      <c r="AH28" s="125">
        <v>572664.19999999995</v>
      </c>
      <c r="AI28" s="131">
        <v>1051.7248852157941</v>
      </c>
      <c r="AJ28" s="126">
        <v>318029.95</v>
      </c>
      <c r="AK28" s="29">
        <v>584.07704315886122</v>
      </c>
      <c r="AL28" s="27">
        <v>-372602.51</v>
      </c>
      <c r="AM28" s="146">
        <v>-684.30213039485773</v>
      </c>
      <c r="AN28" s="27">
        <v>11295363.98</v>
      </c>
      <c r="AO28" s="130">
        <v>20744.470119375572</v>
      </c>
      <c r="AP28" s="125">
        <v>11546477.98</v>
      </c>
      <c r="AQ28" s="125">
        <v>21205.652855831035</v>
      </c>
      <c r="AR28" s="125">
        <v>-374942</v>
      </c>
      <c r="AS28" s="125">
        <v>-688.5987144168962</v>
      </c>
      <c r="AT28" s="125">
        <v>-251114</v>
      </c>
      <c r="AU28" s="125">
        <v>-461.18273645546373</v>
      </c>
      <c r="AV28" s="125">
        <v>-1128296.3999999999</v>
      </c>
      <c r="AW28" s="125">
        <v>-2072.1696969696968</v>
      </c>
      <c r="AX28" s="125">
        <v>-1004468.4</v>
      </c>
      <c r="AY28" s="131">
        <v>-1844.7537190082644</v>
      </c>
      <c r="AZ28" s="126">
        <v>0</v>
      </c>
      <c r="BA28" s="29" t="s">
        <v>57</v>
      </c>
      <c r="BB28" s="33">
        <v>3</v>
      </c>
    </row>
    <row r="29" spans="1:54">
      <c r="A29" s="3">
        <v>210</v>
      </c>
      <c r="B29" s="14">
        <v>11</v>
      </c>
      <c r="C29" s="16" t="s">
        <v>76</v>
      </c>
      <c r="D29" s="15" t="s">
        <v>77</v>
      </c>
      <c r="E29" s="11" t="s">
        <v>57</v>
      </c>
      <c r="F29" s="18" t="s">
        <v>58</v>
      </c>
      <c r="G29" s="16">
        <v>0</v>
      </c>
      <c r="H29" s="119" t="s">
        <v>356</v>
      </c>
      <c r="I29" s="123" t="s">
        <v>346</v>
      </c>
      <c r="J29" s="120" t="s">
        <v>347</v>
      </c>
      <c r="K29" s="20">
        <v>1</v>
      </c>
      <c r="L29" s="24">
        <v>0.11917123476395926</v>
      </c>
      <c r="M29" s="22">
        <v>79</v>
      </c>
      <c r="N29" s="26">
        <v>1125991.7509986076</v>
      </c>
      <c r="O29" s="146">
        <v>14253.06013922288</v>
      </c>
      <c r="P29" s="26">
        <v>1150281.7790641652</v>
      </c>
      <c r="Q29" s="139">
        <v>14560.528848913485</v>
      </c>
      <c r="R29" s="27">
        <v>735338.47834369808</v>
      </c>
      <c r="S29" s="130">
        <v>9308.0820043506083</v>
      </c>
      <c r="T29" s="125">
        <v>695382.3</v>
      </c>
      <c r="U29" s="125">
        <v>8802.3075949367085</v>
      </c>
      <c r="V29" s="125">
        <v>13290.41</v>
      </c>
      <c r="W29" s="125">
        <v>168.23303797468353</v>
      </c>
      <c r="X29" s="125">
        <v>26665.768343698059</v>
      </c>
      <c r="Y29" s="131">
        <v>337.54137143921588</v>
      </c>
      <c r="Z29" s="126">
        <v>108588.89346938646</v>
      </c>
      <c r="AA29" s="29">
        <v>1374.5429553086892</v>
      </c>
      <c r="AB29" s="27">
        <v>300218.4162282921</v>
      </c>
      <c r="AC29" s="130">
        <v>3800.233116813823</v>
      </c>
      <c r="AD29" s="125">
        <v>160404.48199228916</v>
      </c>
      <c r="AE29" s="125">
        <v>2030.4364809150522</v>
      </c>
      <c r="AF29" s="125">
        <v>129131.64760197062</v>
      </c>
      <c r="AG29" s="125">
        <v>1634.5778177464633</v>
      </c>
      <c r="AH29" s="125">
        <v>10682.2866340323</v>
      </c>
      <c r="AI29" s="131">
        <v>135.21881815230756</v>
      </c>
      <c r="AJ29" s="126">
        <v>6135.9910227886312</v>
      </c>
      <c r="AK29" s="29">
        <v>77.670772440362413</v>
      </c>
      <c r="AL29" s="27">
        <v>-24290.028065557744</v>
      </c>
      <c r="AM29" s="146">
        <v>-307.46870969060433</v>
      </c>
      <c r="AN29" s="27">
        <v>1125519.5349808552</v>
      </c>
      <c r="AO29" s="130">
        <v>14247.082721276649</v>
      </c>
      <c r="AP29" s="125">
        <v>778455.59875172481</v>
      </c>
      <c r="AQ29" s="125">
        <v>9853.8683386294269</v>
      </c>
      <c r="AR29" s="125">
        <v>347747.85994544084</v>
      </c>
      <c r="AS29" s="125">
        <v>4401.8716448789983</v>
      </c>
      <c r="AT29" s="125">
        <v>347063.93622913049</v>
      </c>
      <c r="AU29" s="125">
        <v>4393.2143826472211</v>
      </c>
      <c r="AV29" s="125">
        <v>211.70769855817363</v>
      </c>
      <c r="AW29" s="125">
        <v>2.6798442855465017</v>
      </c>
      <c r="AX29" s="125">
        <v>-472.21601775218858</v>
      </c>
      <c r="AY29" s="131">
        <v>-5.9774179462302355</v>
      </c>
      <c r="AZ29" s="126">
        <v>2.4515E-22</v>
      </c>
      <c r="BA29" s="29" t="s">
        <v>64</v>
      </c>
      <c r="BB29" s="33">
        <v>4</v>
      </c>
    </row>
    <row r="30" spans="1:54">
      <c r="A30" s="3">
        <v>210</v>
      </c>
      <c r="B30" s="14">
        <v>11</v>
      </c>
      <c r="C30" s="16" t="s">
        <v>76</v>
      </c>
      <c r="D30" s="15" t="s">
        <v>77</v>
      </c>
      <c r="E30" s="11" t="s">
        <v>57</v>
      </c>
      <c r="F30" s="18" t="s">
        <v>58</v>
      </c>
      <c r="G30" s="16">
        <v>0</v>
      </c>
      <c r="H30" s="119" t="s">
        <v>356</v>
      </c>
      <c r="I30" s="123" t="s">
        <v>348</v>
      </c>
      <c r="J30" s="120" t="s">
        <v>349</v>
      </c>
      <c r="K30" s="20">
        <v>2</v>
      </c>
      <c r="L30" s="24">
        <v>0.51052945122005255</v>
      </c>
      <c r="M30" s="22">
        <v>315.5</v>
      </c>
      <c r="N30" s="26">
        <v>4823747.5415457934</v>
      </c>
      <c r="O30" s="146">
        <v>15289.215662585717</v>
      </c>
      <c r="P30" s="26">
        <v>4927805.9976236457</v>
      </c>
      <c r="Q30" s="139">
        <v>15619.036442547214</v>
      </c>
      <c r="R30" s="27">
        <v>3150189.3099737507</v>
      </c>
      <c r="S30" s="130">
        <v>9984.7521710736928</v>
      </c>
      <c r="T30" s="125">
        <v>2863212.9</v>
      </c>
      <c r="U30" s="125">
        <v>9075.1597464342303</v>
      </c>
      <c r="V30" s="125">
        <v>136400.29999999999</v>
      </c>
      <c r="W30" s="125">
        <v>432.33058637083991</v>
      </c>
      <c r="X30" s="125">
        <v>150576.10997375031</v>
      </c>
      <c r="Y30" s="131">
        <v>477.26183826862223</v>
      </c>
      <c r="Z30" s="126">
        <v>465194.71163761558</v>
      </c>
      <c r="AA30" s="29">
        <v>1474.4681826865781</v>
      </c>
      <c r="AB30" s="27">
        <v>1286135.3965725338</v>
      </c>
      <c r="AC30" s="130">
        <v>4076.4988797861606</v>
      </c>
      <c r="AD30" s="125">
        <v>687172.64134219068</v>
      </c>
      <c r="AE30" s="125">
        <v>2178.0432372177202</v>
      </c>
      <c r="AF30" s="125">
        <v>553199.84991305135</v>
      </c>
      <c r="AG30" s="125">
        <v>1753.4068143044415</v>
      </c>
      <c r="AH30" s="125">
        <v>45762.905317291719</v>
      </c>
      <c r="AI30" s="131">
        <v>145.0488282639991</v>
      </c>
      <c r="AJ30" s="126">
        <v>26286.57943974611</v>
      </c>
      <c r="AK30" s="29">
        <v>83.317209000780053</v>
      </c>
      <c r="AL30" s="27">
        <v>-104058.45607785221</v>
      </c>
      <c r="AM30" s="146">
        <v>-329.82077996149667</v>
      </c>
      <c r="AN30" s="27">
        <v>4821724.568595334</v>
      </c>
      <c r="AO30" s="130">
        <v>15282.803703947176</v>
      </c>
      <c r="AP30" s="125">
        <v>3334903.0109243095</v>
      </c>
      <c r="AQ30" s="125">
        <v>10570.215565528715</v>
      </c>
      <c r="AR30" s="125">
        <v>1489751.4861915766</v>
      </c>
      <c r="AS30" s="125">
        <v>4721.8747581349498</v>
      </c>
      <c r="AT30" s="125">
        <v>1486821.5576710247</v>
      </c>
      <c r="AU30" s="125">
        <v>4712.5881384184622</v>
      </c>
      <c r="AV30" s="125">
        <v>906.95557009242316</v>
      </c>
      <c r="AW30" s="125">
        <v>2.8746610779474588</v>
      </c>
      <c r="AX30" s="125">
        <v>-2022.9729504594579</v>
      </c>
      <c r="AY30" s="131">
        <v>-6.4119586385402787</v>
      </c>
      <c r="AZ30" s="126">
        <v>9.9599999999999991E-23</v>
      </c>
      <c r="BA30" s="29" t="s">
        <v>64</v>
      </c>
      <c r="BB30" s="33">
        <v>2</v>
      </c>
    </row>
    <row r="31" spans="1:54">
      <c r="A31" s="3">
        <v>210</v>
      </c>
      <c r="B31" s="14">
        <v>11</v>
      </c>
      <c r="C31" s="16" t="s">
        <v>76</v>
      </c>
      <c r="D31" s="15" t="s">
        <v>77</v>
      </c>
      <c r="E31" s="11" t="s">
        <v>57</v>
      </c>
      <c r="F31" s="18" t="s">
        <v>58</v>
      </c>
      <c r="G31" s="16">
        <v>0</v>
      </c>
      <c r="H31" s="119" t="s">
        <v>356</v>
      </c>
      <c r="I31" s="123" t="s">
        <v>344</v>
      </c>
      <c r="J31" s="120" t="s">
        <v>345</v>
      </c>
      <c r="K31" s="20">
        <v>3</v>
      </c>
      <c r="L31" s="24">
        <v>0.37029931401598826</v>
      </c>
      <c r="M31" s="22">
        <v>146.5</v>
      </c>
      <c r="N31" s="26">
        <v>3498780.3374555991</v>
      </c>
      <c r="O31" s="146">
        <v>23882.459641335146</v>
      </c>
      <c r="P31" s="26">
        <v>3574256.4433121895</v>
      </c>
      <c r="Q31" s="139">
        <v>24397.654903154875</v>
      </c>
      <c r="R31" s="27">
        <v>2284908.2216825513</v>
      </c>
      <c r="S31" s="130">
        <v>15596.643151416734</v>
      </c>
      <c r="T31" s="125">
        <v>2097754.5</v>
      </c>
      <c r="U31" s="125">
        <v>14319.143344709897</v>
      </c>
      <c r="V31" s="125">
        <v>97658.33</v>
      </c>
      <c r="W31" s="125">
        <v>666.60976109215017</v>
      </c>
      <c r="X31" s="125">
        <v>89495.391682551635</v>
      </c>
      <c r="Y31" s="131">
        <v>610.89004561468698</v>
      </c>
      <c r="Z31" s="126">
        <v>337416.93489299808</v>
      </c>
      <c r="AA31" s="29">
        <v>2303.1872688941844</v>
      </c>
      <c r="AB31" s="27">
        <v>932864.99719917425</v>
      </c>
      <c r="AC31" s="130">
        <v>6367.6791617691069</v>
      </c>
      <c r="AD31" s="125">
        <v>498422.87666552019</v>
      </c>
      <c r="AE31" s="125">
        <v>3402.2039362834139</v>
      </c>
      <c r="AF31" s="125">
        <v>401249.18248497811</v>
      </c>
      <c r="AG31" s="125">
        <v>2738.9022695220342</v>
      </c>
      <c r="AH31" s="125">
        <v>33192.938048675976</v>
      </c>
      <c r="AI31" s="131">
        <v>226.57295596365856</v>
      </c>
      <c r="AJ31" s="126">
        <v>19066.289537465258</v>
      </c>
      <c r="AK31" s="29">
        <v>130.14532107484814</v>
      </c>
      <c r="AL31" s="27">
        <v>-75476.10585659006</v>
      </c>
      <c r="AM31" s="146">
        <v>-515.19526181972731</v>
      </c>
      <c r="AN31" s="27">
        <v>3497313.0264238105</v>
      </c>
      <c r="AO31" s="130">
        <v>23872.443866374135</v>
      </c>
      <c r="AP31" s="125">
        <v>2418885.5203239662</v>
      </c>
      <c r="AQ31" s="125">
        <v>16511.163961255741</v>
      </c>
      <c r="AR31" s="125">
        <v>1080552.6538629825</v>
      </c>
      <c r="AS31" s="125">
        <v>7375.7860331944194</v>
      </c>
      <c r="AT31" s="125">
        <v>1078427.5060998446</v>
      </c>
      <c r="AU31" s="125">
        <v>7361.2799051183938</v>
      </c>
      <c r="AV31" s="125">
        <v>657.83673134940307</v>
      </c>
      <c r="AW31" s="125">
        <v>4.4903531150129909</v>
      </c>
      <c r="AX31" s="125">
        <v>-1467.3110317883534</v>
      </c>
      <c r="AY31" s="131">
        <v>-10.015774961012651</v>
      </c>
      <c r="AZ31" s="126">
        <v>2.5509E-22</v>
      </c>
      <c r="BA31" s="29" t="s">
        <v>64</v>
      </c>
      <c r="BB31" s="33">
        <v>4</v>
      </c>
    </row>
    <row r="32" spans="1:54">
      <c r="A32" s="3">
        <v>39</v>
      </c>
      <c r="B32" s="14">
        <v>12</v>
      </c>
      <c r="C32" s="16" t="s">
        <v>78</v>
      </c>
      <c r="D32" s="15" t="s">
        <v>79</v>
      </c>
      <c r="E32" s="11" t="s">
        <v>80</v>
      </c>
      <c r="F32" s="18" t="s">
        <v>67</v>
      </c>
      <c r="G32" s="16">
        <v>0</v>
      </c>
      <c r="H32" s="119" t="s">
        <v>356</v>
      </c>
      <c r="I32" s="123" t="s">
        <v>346</v>
      </c>
      <c r="J32" s="120" t="s">
        <v>347</v>
      </c>
      <c r="K32" s="20">
        <v>1</v>
      </c>
      <c r="L32" s="24">
        <v>0.19331899386200888</v>
      </c>
      <c r="M32" s="22">
        <v>9.5</v>
      </c>
      <c r="N32" s="26">
        <v>137456.12810017754</v>
      </c>
      <c r="O32" s="146">
        <v>14469.06611580816</v>
      </c>
      <c r="P32" s="26">
        <v>150505.16018586315</v>
      </c>
      <c r="Q32" s="139">
        <v>15842.648440617169</v>
      </c>
      <c r="R32" s="27">
        <v>90883.05</v>
      </c>
      <c r="S32" s="130">
        <v>9566.636842105263</v>
      </c>
      <c r="T32" s="125">
        <v>80733.399999999994</v>
      </c>
      <c r="U32" s="125">
        <v>8498.2526315789473</v>
      </c>
      <c r="V32" s="125">
        <v>1901.35</v>
      </c>
      <c r="W32" s="125">
        <v>200.14210526315787</v>
      </c>
      <c r="X32" s="125">
        <v>8248.2999999999993</v>
      </c>
      <c r="Y32" s="131">
        <v>868.2421052631579</v>
      </c>
      <c r="Z32" s="126">
        <v>18994.606071660146</v>
      </c>
      <c r="AA32" s="29">
        <v>1999.432218069489</v>
      </c>
      <c r="AB32" s="27">
        <v>40627.50411420298</v>
      </c>
      <c r="AC32" s="130">
        <v>4276.5793804424184</v>
      </c>
      <c r="AD32" s="125">
        <v>4205.7359054454246</v>
      </c>
      <c r="AE32" s="125">
        <v>442.70904267846572</v>
      </c>
      <c r="AF32" s="125">
        <v>36421.768208757559</v>
      </c>
      <c r="AG32" s="125">
        <v>3833.8703377639526</v>
      </c>
      <c r="AH32" s="125">
        <v>0</v>
      </c>
      <c r="AI32" s="131">
        <v>0</v>
      </c>
      <c r="AJ32" s="126">
        <v>0</v>
      </c>
      <c r="AK32" s="29">
        <v>0</v>
      </c>
      <c r="AL32" s="27">
        <v>-13049.032085685598</v>
      </c>
      <c r="AM32" s="146">
        <v>-1373.5823248090103</v>
      </c>
      <c r="AN32" s="27">
        <v>179727.31536055263</v>
      </c>
      <c r="AO32" s="130">
        <v>18918.664774795012</v>
      </c>
      <c r="AP32" s="125">
        <v>198084.30706070739</v>
      </c>
      <c r="AQ32" s="125">
        <v>20850.979690600776</v>
      </c>
      <c r="AR32" s="125">
        <v>-18703.419337155494</v>
      </c>
      <c r="AS32" s="125">
        <v>-1968.780982858473</v>
      </c>
      <c r="AT32" s="125">
        <v>-18356.991700154776</v>
      </c>
      <c r="AU32" s="125">
        <v>-1932.3149158057656</v>
      </c>
      <c r="AV32" s="125">
        <v>41924.759623374361</v>
      </c>
      <c r="AW32" s="125">
        <v>4413.1325919341425</v>
      </c>
      <c r="AX32" s="125">
        <v>42271.187260375082</v>
      </c>
      <c r="AY32" s="131">
        <v>4449.5986589868508</v>
      </c>
      <c r="AZ32" s="126">
        <v>1.6000000000000002E-23</v>
      </c>
      <c r="BA32" s="29" t="s">
        <v>57</v>
      </c>
      <c r="BB32" s="33">
        <v>5</v>
      </c>
    </row>
    <row r="33" spans="1:54">
      <c r="A33" s="3">
        <v>39</v>
      </c>
      <c r="B33" s="14">
        <v>12</v>
      </c>
      <c r="C33" s="16" t="s">
        <v>78</v>
      </c>
      <c r="D33" s="15" t="s">
        <v>79</v>
      </c>
      <c r="E33" s="11" t="s">
        <v>80</v>
      </c>
      <c r="F33" s="18" t="s">
        <v>67</v>
      </c>
      <c r="G33" s="16">
        <v>0</v>
      </c>
      <c r="H33" s="119" t="s">
        <v>356</v>
      </c>
      <c r="I33" s="123" t="s">
        <v>348</v>
      </c>
      <c r="J33" s="120" t="s">
        <v>349</v>
      </c>
      <c r="K33" s="20">
        <v>2</v>
      </c>
      <c r="L33" s="24">
        <v>0.8066810061379911</v>
      </c>
      <c r="M33" s="22">
        <v>36.5</v>
      </c>
      <c r="N33" s="26">
        <v>573576.58189982246</v>
      </c>
      <c r="O33" s="146">
        <v>15714.426901364999</v>
      </c>
      <c r="P33" s="26">
        <v>628027.54981413693</v>
      </c>
      <c r="Q33" s="139">
        <v>17206.234241483202</v>
      </c>
      <c r="R33" s="27">
        <v>379236.56</v>
      </c>
      <c r="S33" s="130">
        <v>10390.042739726028</v>
      </c>
      <c r="T33" s="125">
        <v>345870.1</v>
      </c>
      <c r="U33" s="125">
        <v>9475.8931506849312</v>
      </c>
      <c r="V33" s="125">
        <v>8504.06</v>
      </c>
      <c r="W33" s="125">
        <v>232.98794520547943</v>
      </c>
      <c r="X33" s="125">
        <v>24862.400000000001</v>
      </c>
      <c r="Y33" s="131">
        <v>681.16164383561636</v>
      </c>
      <c r="Z33" s="126">
        <v>79260.643928339865</v>
      </c>
      <c r="AA33" s="29">
        <v>2171.5244911873933</v>
      </c>
      <c r="AB33" s="27">
        <v>169530.34588579705</v>
      </c>
      <c r="AC33" s="130">
        <v>4644.6670105697813</v>
      </c>
      <c r="AD33" s="125">
        <v>17549.684094554577</v>
      </c>
      <c r="AE33" s="125">
        <v>480.81326286450894</v>
      </c>
      <c r="AF33" s="125">
        <v>151980.66179124246</v>
      </c>
      <c r="AG33" s="125">
        <v>4163.8537477052714</v>
      </c>
      <c r="AH33" s="125">
        <v>0</v>
      </c>
      <c r="AI33" s="131">
        <v>0</v>
      </c>
      <c r="AJ33" s="126">
        <v>0</v>
      </c>
      <c r="AK33" s="29">
        <v>0</v>
      </c>
      <c r="AL33" s="27">
        <v>-54450.967914314409</v>
      </c>
      <c r="AM33" s="146">
        <v>-1491.8073401182028</v>
      </c>
      <c r="AN33" s="27">
        <v>749965.68463944749</v>
      </c>
      <c r="AO33" s="130">
        <v>20547.005058614999</v>
      </c>
      <c r="AP33" s="125">
        <v>826565.69293929264</v>
      </c>
      <c r="AQ33" s="125">
        <v>22645.635422994317</v>
      </c>
      <c r="AR33" s="125">
        <v>-78045.580662844499</v>
      </c>
      <c r="AS33" s="125">
        <v>-2138.2350866532738</v>
      </c>
      <c r="AT33" s="125">
        <v>-76600.008299845227</v>
      </c>
      <c r="AU33" s="125">
        <v>-2098.6303643793208</v>
      </c>
      <c r="AV33" s="125">
        <v>174943.53037662565</v>
      </c>
      <c r="AW33" s="125">
        <v>4792.9734349760447</v>
      </c>
      <c r="AX33" s="125">
        <v>176389.10273962494</v>
      </c>
      <c r="AY33" s="131">
        <v>4832.5781572499973</v>
      </c>
      <c r="AZ33" s="126">
        <v>-4.0000000000000004E-23</v>
      </c>
      <c r="BA33" s="29" t="s">
        <v>57</v>
      </c>
      <c r="BB33" s="33">
        <v>3</v>
      </c>
    </row>
    <row r="34" spans="1:54">
      <c r="A34" s="3">
        <v>40</v>
      </c>
      <c r="B34" s="14">
        <v>13</v>
      </c>
      <c r="C34" s="16" t="s">
        <v>81</v>
      </c>
      <c r="D34" s="15" t="s">
        <v>82</v>
      </c>
      <c r="E34" s="11" t="s">
        <v>57</v>
      </c>
      <c r="F34" s="18" t="s">
        <v>67</v>
      </c>
      <c r="G34" s="16">
        <v>0</v>
      </c>
      <c r="H34" s="119" t="s">
        <v>356</v>
      </c>
      <c r="I34" s="123" t="s">
        <v>346</v>
      </c>
      <c r="J34" s="120" t="s">
        <v>347</v>
      </c>
      <c r="K34" s="20">
        <v>1</v>
      </c>
      <c r="L34" s="24">
        <v>0.23786196193868969</v>
      </c>
      <c r="M34" s="22">
        <v>23</v>
      </c>
      <c r="N34" s="26">
        <v>333853.06671060232</v>
      </c>
      <c r="O34" s="146">
        <v>14515.350726547926</v>
      </c>
      <c r="P34" s="26">
        <v>343860.12163203064</v>
      </c>
      <c r="Q34" s="139">
        <v>14950.440070957853</v>
      </c>
      <c r="R34" s="27">
        <v>187920.31693562603</v>
      </c>
      <c r="S34" s="130">
        <v>8170.4485624185227</v>
      </c>
      <c r="T34" s="125">
        <v>179574.6</v>
      </c>
      <c r="U34" s="125">
        <v>7807.5913043478249</v>
      </c>
      <c r="V34" s="125">
        <v>2303.5</v>
      </c>
      <c r="W34" s="125">
        <v>100.15217391304347</v>
      </c>
      <c r="X34" s="125">
        <v>6042.2169356260065</v>
      </c>
      <c r="Y34" s="131">
        <v>262.70508415765249</v>
      </c>
      <c r="Z34" s="126">
        <v>31896.658761779152</v>
      </c>
      <c r="AA34" s="29">
        <v>1386.8112505121369</v>
      </c>
      <c r="AB34" s="27">
        <v>123738.4328682839</v>
      </c>
      <c r="AC34" s="130">
        <v>5379.9318638384302</v>
      </c>
      <c r="AD34" s="125">
        <v>44718.048844473669</v>
      </c>
      <c r="AE34" s="125">
        <v>1944.262993237985</v>
      </c>
      <c r="AF34" s="125">
        <v>73861.740831166811</v>
      </c>
      <c r="AG34" s="125">
        <v>3211.3800361376866</v>
      </c>
      <c r="AH34" s="125">
        <v>5158.6431926434288</v>
      </c>
      <c r="AI34" s="131">
        <v>224.28883446275782</v>
      </c>
      <c r="AJ34" s="126">
        <v>304.71306634155843</v>
      </c>
      <c r="AK34" s="29">
        <v>13.248394188763411</v>
      </c>
      <c r="AL34" s="27">
        <v>-10007.054921428322</v>
      </c>
      <c r="AM34" s="146">
        <v>-435.08934440992709</v>
      </c>
      <c r="AN34" s="27">
        <v>364078.46451264707</v>
      </c>
      <c r="AO34" s="130">
        <v>15829.498457071611</v>
      </c>
      <c r="AP34" s="125">
        <v>341914.24903723807</v>
      </c>
      <c r="AQ34" s="125">
        <v>14865.836914662523</v>
      </c>
      <c r="AR34" s="125">
        <v>29271.530898137091</v>
      </c>
      <c r="AS34" s="125">
        <v>1272.6752564407429</v>
      </c>
      <c r="AT34" s="125">
        <v>22164.215475409044</v>
      </c>
      <c r="AU34" s="125">
        <v>963.66154240908872</v>
      </c>
      <c r="AV34" s="125">
        <v>37332.713224772815</v>
      </c>
      <c r="AW34" s="125">
        <v>1623.1614445553398</v>
      </c>
      <c r="AX34" s="125">
        <v>30225.397802044768</v>
      </c>
      <c r="AY34" s="131">
        <v>1314.1477305236854</v>
      </c>
      <c r="AZ34" s="126">
        <v>-2.3000000000000001E-23</v>
      </c>
      <c r="BA34" s="29" t="s">
        <v>57</v>
      </c>
      <c r="BB34" s="33">
        <v>4</v>
      </c>
    </row>
    <row r="35" spans="1:54">
      <c r="A35" s="3">
        <v>40</v>
      </c>
      <c r="B35" s="14">
        <v>13</v>
      </c>
      <c r="C35" s="16" t="s">
        <v>81</v>
      </c>
      <c r="D35" s="15" t="s">
        <v>82</v>
      </c>
      <c r="E35" s="11" t="s">
        <v>57</v>
      </c>
      <c r="F35" s="18" t="s">
        <v>67</v>
      </c>
      <c r="G35" s="16">
        <v>0</v>
      </c>
      <c r="H35" s="119" t="s">
        <v>356</v>
      </c>
      <c r="I35" s="123" t="s">
        <v>348</v>
      </c>
      <c r="J35" s="120" t="s">
        <v>349</v>
      </c>
      <c r="K35" s="20">
        <v>2</v>
      </c>
      <c r="L35" s="24">
        <v>0.7621380380613102</v>
      </c>
      <c r="M35" s="22">
        <v>60</v>
      </c>
      <c r="N35" s="26">
        <v>1069704.9632893978</v>
      </c>
      <c r="O35" s="146">
        <v>17828.416054823294</v>
      </c>
      <c r="P35" s="26">
        <v>1101768.7583679694</v>
      </c>
      <c r="Q35" s="139">
        <v>18362.812639466159</v>
      </c>
      <c r="R35" s="27">
        <v>602119.06306437403</v>
      </c>
      <c r="S35" s="130">
        <v>10035.317717739568</v>
      </c>
      <c r="T35" s="125">
        <v>515046.54</v>
      </c>
      <c r="U35" s="125">
        <v>8584.1090000000004</v>
      </c>
      <c r="V35" s="125">
        <v>36210.800000000003</v>
      </c>
      <c r="W35" s="125">
        <v>603.51333333333332</v>
      </c>
      <c r="X35" s="125">
        <v>50861.723064373989</v>
      </c>
      <c r="Y35" s="131">
        <v>847.69538440623307</v>
      </c>
      <c r="Z35" s="126">
        <v>102200.69123822087</v>
      </c>
      <c r="AA35" s="29">
        <v>1703.3448539703475</v>
      </c>
      <c r="AB35" s="27">
        <v>396472.66713171615</v>
      </c>
      <c r="AC35" s="130">
        <v>6607.8777855286007</v>
      </c>
      <c r="AD35" s="125">
        <v>143281.95115552636</v>
      </c>
      <c r="AE35" s="125">
        <v>2388.032519258772</v>
      </c>
      <c r="AF35" s="125">
        <v>236661.80916883322</v>
      </c>
      <c r="AG35" s="125">
        <v>3944.3634861472201</v>
      </c>
      <c r="AH35" s="125">
        <v>16528.906807356572</v>
      </c>
      <c r="AI35" s="131">
        <v>275.48178012260951</v>
      </c>
      <c r="AJ35" s="126">
        <v>976.33693365844147</v>
      </c>
      <c r="AK35" s="29">
        <v>16.272282227640691</v>
      </c>
      <c r="AL35" s="27">
        <v>-32063.795078571678</v>
      </c>
      <c r="AM35" s="146">
        <v>-534.39658464286117</v>
      </c>
      <c r="AN35" s="27">
        <v>1166550.7354873531</v>
      </c>
      <c r="AO35" s="130">
        <v>19442.512258122551</v>
      </c>
      <c r="AP35" s="125">
        <v>1095533.9509627619</v>
      </c>
      <c r="AQ35" s="125">
        <v>18258.899182712699</v>
      </c>
      <c r="AR35" s="125">
        <v>93789.469101862909</v>
      </c>
      <c r="AS35" s="125">
        <v>1563.1578183643817</v>
      </c>
      <c r="AT35" s="125">
        <v>71016.784524590956</v>
      </c>
      <c r="AU35" s="125">
        <v>1183.613075409849</v>
      </c>
      <c r="AV35" s="125">
        <v>119618.4567752272</v>
      </c>
      <c r="AW35" s="125">
        <v>1993.6409462537863</v>
      </c>
      <c r="AX35" s="125">
        <v>96845.77219795523</v>
      </c>
      <c r="AY35" s="131">
        <v>1614.0962032992536</v>
      </c>
      <c r="AZ35" s="126">
        <v>8.0000000000000009E-23</v>
      </c>
      <c r="BA35" s="29" t="s">
        <v>57</v>
      </c>
      <c r="BB35" s="33">
        <v>4</v>
      </c>
    </row>
    <row r="36" spans="1:54">
      <c r="A36" s="3">
        <v>41</v>
      </c>
      <c r="B36" s="14">
        <v>15</v>
      </c>
      <c r="C36" s="16" t="s">
        <v>83</v>
      </c>
      <c r="D36" s="15" t="s">
        <v>84</v>
      </c>
      <c r="E36" s="11" t="s">
        <v>57</v>
      </c>
      <c r="F36" s="18" t="s">
        <v>58</v>
      </c>
      <c r="G36" s="16">
        <v>0</v>
      </c>
      <c r="H36" s="119" t="s">
        <v>356</v>
      </c>
      <c r="I36" s="123" t="s">
        <v>346</v>
      </c>
      <c r="J36" s="120" t="s">
        <v>347</v>
      </c>
      <c r="K36" s="20">
        <v>1</v>
      </c>
      <c r="L36" s="24">
        <v>0.11719365184665347</v>
      </c>
      <c r="M36" s="22">
        <v>59.5</v>
      </c>
      <c r="N36" s="26">
        <v>631577.25807405519</v>
      </c>
      <c r="O36" s="146">
        <v>10614.743833177397</v>
      </c>
      <c r="P36" s="26">
        <v>647976.98496058385</v>
      </c>
      <c r="Q36" s="139">
        <v>10890.369495135863</v>
      </c>
      <c r="R36" s="27">
        <v>425845.45</v>
      </c>
      <c r="S36" s="130">
        <v>7157.0663865546212</v>
      </c>
      <c r="T36" s="125">
        <v>409502.65</v>
      </c>
      <c r="U36" s="125">
        <v>6882.3974789915956</v>
      </c>
      <c r="V36" s="125">
        <v>8794.35</v>
      </c>
      <c r="W36" s="125">
        <v>147.80420168067226</v>
      </c>
      <c r="X36" s="125">
        <v>7548.45</v>
      </c>
      <c r="Y36" s="131">
        <v>126.86470588235294</v>
      </c>
      <c r="Z36" s="126">
        <v>59962.348775596161</v>
      </c>
      <c r="AA36" s="29">
        <v>1007.7705676570782</v>
      </c>
      <c r="AB36" s="27">
        <v>158136.46590164196</v>
      </c>
      <c r="AC36" s="130">
        <v>2657.75572943936</v>
      </c>
      <c r="AD36" s="125">
        <v>47473.671723066051</v>
      </c>
      <c r="AE36" s="125">
        <v>797.87683568178227</v>
      </c>
      <c r="AF36" s="125">
        <v>105882.04322260428</v>
      </c>
      <c r="AG36" s="125">
        <v>1779.5301381950292</v>
      </c>
      <c r="AH36" s="125">
        <v>4780.7509559716418</v>
      </c>
      <c r="AI36" s="131">
        <v>80.348755562548604</v>
      </c>
      <c r="AJ36" s="126">
        <v>4032.7202833457118</v>
      </c>
      <c r="AK36" s="29">
        <v>67.776811484801883</v>
      </c>
      <c r="AL36" s="27">
        <v>-16399.726886528628</v>
      </c>
      <c r="AM36" s="146">
        <v>-275.62566195846432</v>
      </c>
      <c r="AN36" s="27">
        <v>666842.98662178032</v>
      </c>
      <c r="AO36" s="130">
        <v>11207.445153307232</v>
      </c>
      <c r="AP36" s="125">
        <v>515931.5492023261</v>
      </c>
      <c r="AQ36" s="125">
        <v>8671.1184739886739</v>
      </c>
      <c r="AR36" s="125">
        <v>166601.20633503227</v>
      </c>
      <c r="AS36" s="125">
        <v>2800.0202745383567</v>
      </c>
      <c r="AT36" s="125">
        <v>150911.43741945416</v>
      </c>
      <c r="AU36" s="125">
        <v>2536.3266793185567</v>
      </c>
      <c r="AV36" s="125">
        <v>50955.497463303167</v>
      </c>
      <c r="AW36" s="125">
        <v>856.39491534963292</v>
      </c>
      <c r="AX36" s="125">
        <v>35265.728547725048</v>
      </c>
      <c r="AY36" s="131">
        <v>592.70132012983265</v>
      </c>
      <c r="AZ36" s="126">
        <v>2.1000000000000001E-23</v>
      </c>
      <c r="BA36" s="29" t="s">
        <v>64</v>
      </c>
      <c r="BB36" s="33">
        <v>2</v>
      </c>
    </row>
    <row r="37" spans="1:54">
      <c r="A37" s="3">
        <v>41</v>
      </c>
      <c r="B37" s="14">
        <v>15</v>
      </c>
      <c r="C37" s="16" t="s">
        <v>83</v>
      </c>
      <c r="D37" s="15" t="s">
        <v>84</v>
      </c>
      <c r="E37" s="11" t="s">
        <v>57</v>
      </c>
      <c r="F37" s="18" t="s">
        <v>58</v>
      </c>
      <c r="G37" s="16">
        <v>0</v>
      </c>
      <c r="H37" s="119" t="s">
        <v>356</v>
      </c>
      <c r="I37" s="123" t="s">
        <v>348</v>
      </c>
      <c r="J37" s="120" t="s">
        <v>349</v>
      </c>
      <c r="K37" s="20">
        <v>2</v>
      </c>
      <c r="L37" s="24">
        <v>0.51976759759297275</v>
      </c>
      <c r="M37" s="22">
        <v>189</v>
      </c>
      <c r="N37" s="26">
        <v>2801119.249642041</v>
      </c>
      <c r="O37" s="146">
        <v>14820.736770592812</v>
      </c>
      <c r="P37" s="26">
        <v>2873853.9627487333</v>
      </c>
      <c r="Q37" s="139">
        <v>15205.576522480069</v>
      </c>
      <c r="R37" s="27">
        <v>1888674.54</v>
      </c>
      <c r="S37" s="130">
        <v>9992.9869841269829</v>
      </c>
      <c r="T37" s="125">
        <v>1702024.45</v>
      </c>
      <c r="U37" s="125">
        <v>9005.4203703703715</v>
      </c>
      <c r="V37" s="125">
        <v>59213.09</v>
      </c>
      <c r="W37" s="125">
        <v>313.29677248677245</v>
      </c>
      <c r="X37" s="125">
        <v>127437</v>
      </c>
      <c r="Y37" s="131">
        <v>674.26984126984121</v>
      </c>
      <c r="Z37" s="126">
        <v>265940.05287850008</v>
      </c>
      <c r="AA37" s="29">
        <v>1407.0902268703705</v>
      </c>
      <c r="AB37" s="27">
        <v>701353.78220903687</v>
      </c>
      <c r="AC37" s="130">
        <v>3710.8665725345859</v>
      </c>
      <c r="AD37" s="125">
        <v>210551.30471318361</v>
      </c>
      <c r="AE37" s="125">
        <v>1114.0280672655215</v>
      </c>
      <c r="AF37" s="125">
        <v>469599.28602668463</v>
      </c>
      <c r="AG37" s="125">
        <v>2484.6523070194949</v>
      </c>
      <c r="AH37" s="125">
        <v>21203.191469168694</v>
      </c>
      <c r="AI37" s="131">
        <v>112.18619824956978</v>
      </c>
      <c r="AJ37" s="126">
        <v>17885.587661196409</v>
      </c>
      <c r="AK37" s="29">
        <v>94.632738948129145</v>
      </c>
      <c r="AL37" s="27">
        <v>-72734.713106691837</v>
      </c>
      <c r="AM37" s="146">
        <v>-384.83975188725839</v>
      </c>
      <c r="AN37" s="27">
        <v>2957526.8938769144</v>
      </c>
      <c r="AO37" s="130">
        <v>15648.290443793199</v>
      </c>
      <c r="AP37" s="125">
        <v>2288216.9607804674</v>
      </c>
      <c r="AQ37" s="125">
        <v>12106.968046457501</v>
      </c>
      <c r="AR37" s="125">
        <v>738895.89929459651</v>
      </c>
      <c r="AS37" s="125">
        <v>3909.502112669823</v>
      </c>
      <c r="AT37" s="125">
        <v>669309.93309644691</v>
      </c>
      <c r="AU37" s="125">
        <v>3541.3223973356971</v>
      </c>
      <c r="AV37" s="125">
        <v>225993.61043302278</v>
      </c>
      <c r="AW37" s="125">
        <v>1195.7333885345117</v>
      </c>
      <c r="AX37" s="125">
        <v>156407.64423487315</v>
      </c>
      <c r="AY37" s="131">
        <v>827.55367320038692</v>
      </c>
      <c r="AZ37" s="126">
        <v>-5.0000000000000002E-23</v>
      </c>
      <c r="BA37" s="29" t="s">
        <v>64</v>
      </c>
      <c r="BB37" s="33">
        <v>2</v>
      </c>
    </row>
    <row r="38" spans="1:54">
      <c r="A38" s="3">
        <v>41</v>
      </c>
      <c r="B38" s="14">
        <v>15</v>
      </c>
      <c r="C38" s="16" t="s">
        <v>83</v>
      </c>
      <c r="D38" s="15" t="s">
        <v>84</v>
      </c>
      <c r="E38" s="11" t="s">
        <v>57</v>
      </c>
      <c r="F38" s="18" t="s">
        <v>58</v>
      </c>
      <c r="G38" s="16">
        <v>0</v>
      </c>
      <c r="H38" s="119" t="s">
        <v>356</v>
      </c>
      <c r="I38" s="123" t="s">
        <v>344</v>
      </c>
      <c r="J38" s="120" t="s">
        <v>345</v>
      </c>
      <c r="K38" s="20">
        <v>3</v>
      </c>
      <c r="L38" s="24">
        <v>0.36303875056037388</v>
      </c>
      <c r="M38" s="22">
        <v>92</v>
      </c>
      <c r="N38" s="26">
        <v>1956479.8522839034</v>
      </c>
      <c r="O38" s="146">
        <v>21266.085350911992</v>
      </c>
      <c r="P38" s="26">
        <v>2007282.4022906828</v>
      </c>
      <c r="Q38" s="139">
        <v>21818.286981420464</v>
      </c>
      <c r="R38" s="27">
        <v>1319170.43</v>
      </c>
      <c r="S38" s="130">
        <v>14338.809021739131</v>
      </c>
      <c r="T38" s="125">
        <v>1179877.6000000001</v>
      </c>
      <c r="U38" s="125">
        <v>12824.756521739129</v>
      </c>
      <c r="V38" s="125">
        <v>67275.33</v>
      </c>
      <c r="W38" s="125">
        <v>731.25358695652164</v>
      </c>
      <c r="X38" s="125">
        <v>72017.5</v>
      </c>
      <c r="Y38" s="131">
        <v>782.79891304347825</v>
      </c>
      <c r="Z38" s="126">
        <v>185749.44834590383</v>
      </c>
      <c r="AA38" s="29">
        <v>2019.0157428902587</v>
      </c>
      <c r="AB38" s="27">
        <v>489870.09188932122</v>
      </c>
      <c r="AC38" s="130">
        <v>5324.6749118404477</v>
      </c>
      <c r="AD38" s="125">
        <v>147062.42356375037</v>
      </c>
      <c r="AE38" s="125">
        <v>1598.5046039538083</v>
      </c>
      <c r="AF38" s="125">
        <v>327998.0107507112</v>
      </c>
      <c r="AG38" s="125">
        <v>3565.1957690294689</v>
      </c>
      <c r="AH38" s="125">
        <v>14809.657574859666</v>
      </c>
      <c r="AI38" s="131">
        <v>160.97453885717027</v>
      </c>
      <c r="AJ38" s="126">
        <v>12492.432055457879</v>
      </c>
      <c r="AK38" s="29">
        <v>135.78730495062911</v>
      </c>
      <c r="AL38" s="27">
        <v>-50802.550006779522</v>
      </c>
      <c r="AM38" s="146">
        <v>-552.20163050847316</v>
      </c>
      <c r="AN38" s="27">
        <v>2065724.8995013051</v>
      </c>
      <c r="AO38" s="130">
        <v>22453.531516318537</v>
      </c>
      <c r="AP38" s="125">
        <v>1598236.2700172062</v>
      </c>
      <c r="AQ38" s="125">
        <v>17372.133369752242</v>
      </c>
      <c r="AR38" s="125">
        <v>516091.8943703713</v>
      </c>
      <c r="AS38" s="125">
        <v>5609.6945040257742</v>
      </c>
      <c r="AT38" s="125">
        <v>467488.62948409899</v>
      </c>
      <c r="AU38" s="125">
        <v>5081.3981465662928</v>
      </c>
      <c r="AV38" s="125">
        <v>157848.31210367411</v>
      </c>
      <c r="AW38" s="125">
        <v>1715.7425228660225</v>
      </c>
      <c r="AX38" s="125">
        <v>109245.04721740181</v>
      </c>
      <c r="AY38" s="131">
        <v>1187.4461654065412</v>
      </c>
      <c r="AZ38" s="126">
        <v>-9.0000000000000007E-23</v>
      </c>
      <c r="BA38" s="29" t="s">
        <v>64</v>
      </c>
      <c r="BB38" s="33">
        <v>2</v>
      </c>
    </row>
    <row r="39" spans="1:54">
      <c r="A39" s="3">
        <v>215</v>
      </c>
      <c r="B39" s="14">
        <v>16</v>
      </c>
      <c r="C39" s="16" t="s">
        <v>85</v>
      </c>
      <c r="D39" s="15" t="s">
        <v>86</v>
      </c>
      <c r="E39" s="11" t="s">
        <v>57</v>
      </c>
      <c r="F39" s="18" t="s">
        <v>58</v>
      </c>
      <c r="G39" s="16">
        <v>0</v>
      </c>
      <c r="H39" s="119" t="s">
        <v>356</v>
      </c>
      <c r="I39" s="123" t="s">
        <v>346</v>
      </c>
      <c r="J39" s="120" t="s">
        <v>347</v>
      </c>
      <c r="K39" s="20">
        <v>1</v>
      </c>
      <c r="L39" s="24">
        <v>0.12035275006459796</v>
      </c>
      <c r="M39" s="22">
        <v>216</v>
      </c>
      <c r="N39" s="26">
        <v>2338394.1196418838</v>
      </c>
      <c r="O39" s="146">
        <v>10825.898702045759</v>
      </c>
      <c r="P39" s="26">
        <v>2382393.1148909819</v>
      </c>
      <c r="Q39" s="139">
        <v>11029.597754124916</v>
      </c>
      <c r="R39" s="27">
        <v>1689453.97</v>
      </c>
      <c r="S39" s="130">
        <v>7821.546157407407</v>
      </c>
      <c r="T39" s="125">
        <v>1593672.55</v>
      </c>
      <c r="U39" s="125">
        <v>7378.1136574074071</v>
      </c>
      <c r="V39" s="125">
        <v>17570.22</v>
      </c>
      <c r="W39" s="125">
        <v>81.343611111111102</v>
      </c>
      <c r="X39" s="125">
        <v>78211.199999999997</v>
      </c>
      <c r="Y39" s="131">
        <v>362.0888888888889</v>
      </c>
      <c r="Z39" s="126">
        <v>200823.56545307723</v>
      </c>
      <c r="AA39" s="29">
        <v>929.73872894943156</v>
      </c>
      <c r="AB39" s="27">
        <v>446860.1748933096</v>
      </c>
      <c r="AC39" s="130">
        <v>2068.797105987544</v>
      </c>
      <c r="AD39" s="125">
        <v>147840.06651075147</v>
      </c>
      <c r="AE39" s="125">
        <v>684.44475236459004</v>
      </c>
      <c r="AF39" s="125">
        <v>274373.93282957457</v>
      </c>
      <c r="AG39" s="125">
        <v>1270.249689025808</v>
      </c>
      <c r="AH39" s="125">
        <v>24646.17555298355</v>
      </c>
      <c r="AI39" s="131">
        <v>114.10266459714606</v>
      </c>
      <c r="AJ39" s="126">
        <v>45255.404544595323</v>
      </c>
      <c r="AK39" s="29">
        <v>209.51576178053386</v>
      </c>
      <c r="AL39" s="27">
        <v>-43998.995249098458</v>
      </c>
      <c r="AM39" s="146">
        <v>-203.69905207915951</v>
      </c>
      <c r="AN39" s="27">
        <v>2318948.3936403561</v>
      </c>
      <c r="AO39" s="130">
        <v>10735.872192779427</v>
      </c>
      <c r="AP39" s="125">
        <v>1965313.0196595467</v>
      </c>
      <c r="AQ39" s="125">
        <v>9098.6713873127155</v>
      </c>
      <c r="AR39" s="125">
        <v>353635.37398080976</v>
      </c>
      <c r="AS39" s="125">
        <v>1637.2008054667115</v>
      </c>
      <c r="AT39" s="125">
        <v>353635.37398080976</v>
      </c>
      <c r="AU39" s="125">
        <v>1637.2008054667115</v>
      </c>
      <c r="AV39" s="125">
        <v>-19445.72600152727</v>
      </c>
      <c r="AW39" s="125">
        <v>-90.026509266329953</v>
      </c>
      <c r="AX39" s="125">
        <v>-19445.72600152727</v>
      </c>
      <c r="AY39" s="131">
        <v>-90.026509266329953</v>
      </c>
      <c r="AZ39" s="126">
        <v>-1.4000000000000002E-23</v>
      </c>
      <c r="BA39" s="29" t="s">
        <v>57</v>
      </c>
      <c r="BB39" s="33">
        <v>3</v>
      </c>
    </row>
    <row r="40" spans="1:54">
      <c r="A40" s="3">
        <v>215</v>
      </c>
      <c r="B40" s="14">
        <v>16</v>
      </c>
      <c r="C40" s="16" t="s">
        <v>85</v>
      </c>
      <c r="D40" s="15" t="s">
        <v>86</v>
      </c>
      <c r="E40" s="11" t="s">
        <v>57</v>
      </c>
      <c r="F40" s="18" t="s">
        <v>58</v>
      </c>
      <c r="G40" s="16">
        <v>0</v>
      </c>
      <c r="H40" s="119" t="s">
        <v>356</v>
      </c>
      <c r="I40" s="123" t="s">
        <v>348</v>
      </c>
      <c r="J40" s="120" t="s">
        <v>349</v>
      </c>
      <c r="K40" s="20">
        <v>2</v>
      </c>
      <c r="L40" s="24">
        <v>0.49745626267956466</v>
      </c>
      <c r="M40" s="22">
        <v>621</v>
      </c>
      <c r="N40" s="26">
        <v>9665327.9530759528</v>
      </c>
      <c r="O40" s="146">
        <v>15564.13519013841</v>
      </c>
      <c r="P40" s="26">
        <v>9847189.8193525821</v>
      </c>
      <c r="Q40" s="139">
        <v>15856.988436960679</v>
      </c>
      <c r="R40" s="27">
        <v>6983051.5499999998</v>
      </c>
      <c r="S40" s="130">
        <v>11244.849516908214</v>
      </c>
      <c r="T40" s="125">
        <v>6326631.0499999998</v>
      </c>
      <c r="U40" s="125">
        <v>10187.811674718198</v>
      </c>
      <c r="V40" s="125">
        <v>247273.74</v>
      </c>
      <c r="W40" s="125">
        <v>398.18637681159419</v>
      </c>
      <c r="X40" s="125">
        <v>409146.76</v>
      </c>
      <c r="Y40" s="131">
        <v>658.85146537842184</v>
      </c>
      <c r="Z40" s="126">
        <v>830067.78220399667</v>
      </c>
      <c r="AA40" s="29">
        <v>1336.6630953365484</v>
      </c>
      <c r="AB40" s="27">
        <v>1847015.4809379012</v>
      </c>
      <c r="AC40" s="130">
        <v>2974.2600337164272</v>
      </c>
      <c r="AD40" s="125">
        <v>611070.09953044541</v>
      </c>
      <c r="AE40" s="125">
        <v>984.00982211021801</v>
      </c>
      <c r="AF40" s="125">
        <v>1134074.8851092737</v>
      </c>
      <c r="AG40" s="125">
        <v>1826.2075444593779</v>
      </c>
      <c r="AH40" s="125">
        <v>101870.49629818203</v>
      </c>
      <c r="AI40" s="131">
        <v>164.04266714683092</v>
      </c>
      <c r="AJ40" s="126">
        <v>187055.00621068323</v>
      </c>
      <c r="AK40" s="29">
        <v>301.21579099948985</v>
      </c>
      <c r="AL40" s="27">
        <v>-181861.86627662877</v>
      </c>
      <c r="AM40" s="146">
        <v>-292.85324682226855</v>
      </c>
      <c r="AN40" s="27">
        <v>9584952.5717355292</v>
      </c>
      <c r="AO40" s="130">
        <v>15434.706234678792</v>
      </c>
      <c r="AP40" s="125">
        <v>8123264.8961538617</v>
      </c>
      <c r="AQ40" s="125">
        <v>13080.941861761452</v>
      </c>
      <c r="AR40" s="125">
        <v>1461687.675581669</v>
      </c>
      <c r="AS40" s="125">
        <v>2353.7643729173415</v>
      </c>
      <c r="AT40" s="125">
        <v>1461687.675581669</v>
      </c>
      <c r="AU40" s="125">
        <v>2353.7643729173415</v>
      </c>
      <c r="AV40" s="125">
        <v>-80375.38134042226</v>
      </c>
      <c r="AW40" s="125">
        <v>-129.42895545961716</v>
      </c>
      <c r="AX40" s="125">
        <v>-80375.38134042226</v>
      </c>
      <c r="AY40" s="131">
        <v>-129.42895545961716</v>
      </c>
      <c r="AZ40" s="126">
        <v>-1.9000000000000001E-22</v>
      </c>
      <c r="BA40" s="29" t="s">
        <v>57</v>
      </c>
      <c r="BB40" s="33">
        <v>2</v>
      </c>
    </row>
    <row r="41" spans="1:54">
      <c r="A41" s="3">
        <v>215</v>
      </c>
      <c r="B41" s="14">
        <v>16</v>
      </c>
      <c r="C41" s="16" t="s">
        <v>85</v>
      </c>
      <c r="D41" s="15" t="s">
        <v>86</v>
      </c>
      <c r="E41" s="11" t="s">
        <v>57</v>
      </c>
      <c r="F41" s="18" t="s">
        <v>58</v>
      </c>
      <c r="G41" s="16">
        <v>0</v>
      </c>
      <c r="H41" s="119" t="s">
        <v>356</v>
      </c>
      <c r="I41" s="123" t="s">
        <v>344</v>
      </c>
      <c r="J41" s="120" t="s">
        <v>345</v>
      </c>
      <c r="K41" s="20">
        <v>3</v>
      </c>
      <c r="L41" s="24">
        <v>0.38219098725583739</v>
      </c>
      <c r="M41" s="22">
        <v>382</v>
      </c>
      <c r="N41" s="26">
        <v>7425780.9372821646</v>
      </c>
      <c r="O41" s="146">
        <v>19439.217113304094</v>
      </c>
      <c r="P41" s="26">
        <v>7565503.7057564361</v>
      </c>
      <c r="Q41" s="139">
        <v>19804.983522922608</v>
      </c>
      <c r="R41" s="27">
        <v>5365013.0999999996</v>
      </c>
      <c r="S41" s="130">
        <v>14044.536910994764</v>
      </c>
      <c r="T41" s="125">
        <v>4847168.8499999996</v>
      </c>
      <c r="U41" s="125">
        <v>12688.923691099477</v>
      </c>
      <c r="V41" s="125">
        <v>244921.69</v>
      </c>
      <c r="W41" s="125">
        <v>641.15625654450253</v>
      </c>
      <c r="X41" s="125">
        <v>272922.56</v>
      </c>
      <c r="Y41" s="131">
        <v>714.45696335078526</v>
      </c>
      <c r="Z41" s="126">
        <v>637733.30234292615</v>
      </c>
      <c r="AA41" s="29">
        <v>1669.4589066568744</v>
      </c>
      <c r="AB41" s="27">
        <v>1419044.6941687893</v>
      </c>
      <c r="AC41" s="130">
        <v>3714.7766863057309</v>
      </c>
      <c r="AD41" s="125">
        <v>469479.43395880325</v>
      </c>
      <c r="AE41" s="125">
        <v>1229.0037538188565</v>
      </c>
      <c r="AF41" s="125">
        <v>871299.11206115165</v>
      </c>
      <c r="AG41" s="125">
        <v>2280.8877279087737</v>
      </c>
      <c r="AH41" s="125">
        <v>78266.148148834443</v>
      </c>
      <c r="AI41" s="131">
        <v>204.88520457810063</v>
      </c>
      <c r="AJ41" s="126">
        <v>143712.60924472151</v>
      </c>
      <c r="AK41" s="29">
        <v>376.21101896523948</v>
      </c>
      <c r="AL41" s="27">
        <v>-139722.7684742728</v>
      </c>
      <c r="AM41" s="146">
        <v>-365.76640961851507</v>
      </c>
      <c r="AN41" s="27">
        <v>7364029.2846241137</v>
      </c>
      <c r="AO41" s="130">
        <v>19277.563572314433</v>
      </c>
      <c r="AP41" s="125">
        <v>6241028.3341865931</v>
      </c>
      <c r="AQ41" s="125">
        <v>16337.770508341864</v>
      </c>
      <c r="AR41" s="125">
        <v>1123000.9504375211</v>
      </c>
      <c r="AS41" s="125">
        <v>2939.7930639725682</v>
      </c>
      <c r="AT41" s="125">
        <v>1123000.9504375211</v>
      </c>
      <c r="AU41" s="125">
        <v>2939.7930639725682</v>
      </c>
      <c r="AV41" s="125">
        <v>-61751.652658050472</v>
      </c>
      <c r="AW41" s="125">
        <v>-161.65354098966091</v>
      </c>
      <c r="AX41" s="125">
        <v>-61751.652658050472</v>
      </c>
      <c r="AY41" s="131">
        <v>-161.65354098966091</v>
      </c>
      <c r="AZ41" s="126">
        <v>-3.99E-22</v>
      </c>
      <c r="BA41" s="29" t="s">
        <v>57</v>
      </c>
      <c r="BB41" s="33">
        <v>1</v>
      </c>
    </row>
    <row r="42" spans="1:54">
      <c r="A42" s="3">
        <v>45</v>
      </c>
      <c r="B42" s="14">
        <v>17</v>
      </c>
      <c r="C42" s="16" t="s">
        <v>87</v>
      </c>
      <c r="D42" s="15" t="s">
        <v>88</v>
      </c>
      <c r="E42" s="11" t="s">
        <v>57</v>
      </c>
      <c r="F42" s="18" t="s">
        <v>67</v>
      </c>
      <c r="G42" s="16">
        <v>0</v>
      </c>
      <c r="H42" s="119" t="s">
        <v>356</v>
      </c>
      <c r="I42" s="123" t="s">
        <v>346</v>
      </c>
      <c r="J42" s="120" t="s">
        <v>347</v>
      </c>
      <c r="K42" s="20">
        <v>1</v>
      </c>
      <c r="L42" s="24">
        <v>0.18903879730904533</v>
      </c>
      <c r="M42" s="22">
        <v>36.5</v>
      </c>
      <c r="N42" s="26">
        <v>468903.83302820928</v>
      </c>
      <c r="O42" s="146">
        <v>12846.680356937241</v>
      </c>
      <c r="P42" s="26">
        <v>549869.79642836016</v>
      </c>
      <c r="Q42" s="139">
        <v>15064.925929544112</v>
      </c>
      <c r="R42" s="27">
        <v>344672.72833246674</v>
      </c>
      <c r="S42" s="130">
        <v>9443.088447464841</v>
      </c>
      <c r="T42" s="125">
        <v>334779.14</v>
      </c>
      <c r="U42" s="125">
        <v>9172.0312328767122</v>
      </c>
      <c r="V42" s="125">
        <v>7412.75</v>
      </c>
      <c r="W42" s="125">
        <v>203.08904109589039</v>
      </c>
      <c r="X42" s="125">
        <v>2480.8383324667038</v>
      </c>
      <c r="Y42" s="131">
        <v>67.968173492238463</v>
      </c>
      <c r="Z42" s="126">
        <v>58336.677186797293</v>
      </c>
      <c r="AA42" s="29">
        <v>1598.2651284054052</v>
      </c>
      <c r="AB42" s="27">
        <v>142637.88422446724</v>
      </c>
      <c r="AC42" s="130">
        <v>3907.8872390264992</v>
      </c>
      <c r="AD42" s="125">
        <v>44217.490400614974</v>
      </c>
      <c r="AE42" s="125">
        <v>1211.4380931675337</v>
      </c>
      <c r="AF42" s="125">
        <v>97143.398940270214</v>
      </c>
      <c r="AG42" s="125">
        <v>2661.4629846649368</v>
      </c>
      <c r="AH42" s="125">
        <v>1276.9948835820628</v>
      </c>
      <c r="AI42" s="131">
        <v>34.986161194029123</v>
      </c>
      <c r="AJ42" s="126">
        <v>4222.5066846288992</v>
      </c>
      <c r="AK42" s="29">
        <v>115.68511464736709</v>
      </c>
      <c r="AL42" s="27">
        <v>-80965.963400150926</v>
      </c>
      <c r="AM42" s="146">
        <v>-2218.2455726068742</v>
      </c>
      <c r="AN42" s="27">
        <v>407051.09470387886</v>
      </c>
      <c r="AO42" s="130">
        <v>11152.084786407639</v>
      </c>
      <c r="AP42" s="125">
        <v>619359.62276768114</v>
      </c>
      <c r="AQ42" s="125">
        <v>16968.756788155646</v>
      </c>
      <c r="AR42" s="125">
        <v>-216674.19004885736</v>
      </c>
      <c r="AS42" s="125">
        <v>-5936.2791794207487</v>
      </c>
      <c r="AT42" s="125">
        <v>-212308.52806380228</v>
      </c>
      <c r="AU42" s="125">
        <v>-5816.6720017480066</v>
      </c>
      <c r="AV42" s="125">
        <v>-66218.400309385499</v>
      </c>
      <c r="AW42" s="125">
        <v>-1814.202748202342</v>
      </c>
      <c r="AX42" s="125">
        <v>-61852.738324330399</v>
      </c>
      <c r="AY42" s="131">
        <v>-1694.5955705295996</v>
      </c>
      <c r="AZ42" s="126">
        <v>-6.6999999999999997E-23</v>
      </c>
      <c r="BA42" s="29" t="s">
        <v>57</v>
      </c>
      <c r="BB42" s="33">
        <v>5</v>
      </c>
    </row>
    <row r="43" spans="1:54">
      <c r="A43" s="3">
        <v>45</v>
      </c>
      <c r="B43" s="14">
        <v>17</v>
      </c>
      <c r="C43" s="16" t="s">
        <v>87</v>
      </c>
      <c r="D43" s="15" t="s">
        <v>88</v>
      </c>
      <c r="E43" s="11" t="s">
        <v>57</v>
      </c>
      <c r="F43" s="18" t="s">
        <v>67</v>
      </c>
      <c r="G43" s="16">
        <v>0</v>
      </c>
      <c r="H43" s="119" t="s">
        <v>356</v>
      </c>
      <c r="I43" s="123" t="s">
        <v>348</v>
      </c>
      <c r="J43" s="120" t="s">
        <v>349</v>
      </c>
      <c r="K43" s="20">
        <v>2</v>
      </c>
      <c r="L43" s="24">
        <v>0.81096120269095473</v>
      </c>
      <c r="M43" s="22">
        <v>123</v>
      </c>
      <c r="N43" s="26">
        <v>2011559.6469717908</v>
      </c>
      <c r="O43" s="146">
        <v>16354.143471315372</v>
      </c>
      <c r="P43" s="26">
        <v>2358897.1035716399</v>
      </c>
      <c r="Q43" s="139">
        <v>19178.025232289754</v>
      </c>
      <c r="R43" s="27">
        <v>1478618.2216675333</v>
      </c>
      <c r="S43" s="130">
        <v>12021.286355020595</v>
      </c>
      <c r="T43" s="125">
        <v>1287438.56</v>
      </c>
      <c r="U43" s="125">
        <v>10466.980162601627</v>
      </c>
      <c r="V43" s="125">
        <v>77889.45</v>
      </c>
      <c r="W43" s="125">
        <v>633.24756097560976</v>
      </c>
      <c r="X43" s="125">
        <v>113290.21166753329</v>
      </c>
      <c r="Y43" s="131">
        <v>921.05863144336001</v>
      </c>
      <c r="Z43" s="126">
        <v>250259.64281320275</v>
      </c>
      <c r="AA43" s="29">
        <v>2034.6312423837617</v>
      </c>
      <c r="AB43" s="27">
        <v>611905.02577553282</v>
      </c>
      <c r="AC43" s="130">
        <v>4974.8376079311602</v>
      </c>
      <c r="AD43" s="125">
        <v>189689.46959938505</v>
      </c>
      <c r="AE43" s="125">
        <v>1542.1908097510977</v>
      </c>
      <c r="AF43" s="125">
        <v>416737.35105972982</v>
      </c>
      <c r="AG43" s="125">
        <v>3388.1085452010552</v>
      </c>
      <c r="AH43" s="125">
        <v>5478.2051164179366</v>
      </c>
      <c r="AI43" s="131">
        <v>44.538252979007616</v>
      </c>
      <c r="AJ43" s="126">
        <v>18114.213315371104</v>
      </c>
      <c r="AK43" s="29">
        <v>147.27002695423658</v>
      </c>
      <c r="AL43" s="27">
        <v>-347337.4565998491</v>
      </c>
      <c r="AM43" s="146">
        <v>-2823.8817609743824</v>
      </c>
      <c r="AN43" s="27">
        <v>1746216.385296121</v>
      </c>
      <c r="AO43" s="130">
        <v>14196.881181269278</v>
      </c>
      <c r="AP43" s="125">
        <v>2657002.8572323187</v>
      </c>
      <c r="AQ43" s="125">
        <v>21601.64924579121</v>
      </c>
      <c r="AR43" s="125">
        <v>-929514.80995114264</v>
      </c>
      <c r="AS43" s="125">
        <v>-7557.0309752125413</v>
      </c>
      <c r="AT43" s="125">
        <v>-910786.47193619772</v>
      </c>
      <c r="AU43" s="125">
        <v>-7404.7680645219325</v>
      </c>
      <c r="AV43" s="125">
        <v>-284071.5996906145</v>
      </c>
      <c r="AW43" s="125">
        <v>-2309.5252007367035</v>
      </c>
      <c r="AX43" s="125">
        <v>-265343.26167566964</v>
      </c>
      <c r="AY43" s="131">
        <v>-2157.2622900460942</v>
      </c>
      <c r="AZ43" s="126">
        <v>1.4000000000000002E-22</v>
      </c>
      <c r="BA43" s="29" t="s">
        <v>57</v>
      </c>
      <c r="BB43" s="33">
        <v>4</v>
      </c>
    </row>
    <row r="44" spans="1:54">
      <c r="A44" s="3">
        <v>46</v>
      </c>
      <c r="B44" s="14">
        <v>18</v>
      </c>
      <c r="C44" s="16" t="s">
        <v>89</v>
      </c>
      <c r="D44" s="15" t="s">
        <v>90</v>
      </c>
      <c r="E44" s="11" t="s">
        <v>57</v>
      </c>
      <c r="F44" s="18" t="s">
        <v>67</v>
      </c>
      <c r="G44" s="16">
        <v>0</v>
      </c>
      <c r="H44" s="119" t="s">
        <v>356</v>
      </c>
      <c r="I44" s="123" t="s">
        <v>346</v>
      </c>
      <c r="J44" s="120" t="s">
        <v>347</v>
      </c>
      <c r="K44" s="20">
        <v>1</v>
      </c>
      <c r="L44" s="24">
        <v>0.21196034974801142</v>
      </c>
      <c r="M44" s="22">
        <v>23.5</v>
      </c>
      <c r="N44" s="26">
        <v>209557.65200740786</v>
      </c>
      <c r="O44" s="146">
        <v>8917.3468939322502</v>
      </c>
      <c r="P44" s="26">
        <v>211748.79212292796</v>
      </c>
      <c r="Q44" s="139">
        <v>9010.5868988479961</v>
      </c>
      <c r="R44" s="27">
        <v>146612.54999999999</v>
      </c>
      <c r="S44" s="130">
        <v>6238.8319148936162</v>
      </c>
      <c r="T44" s="125">
        <v>136732.45000000001</v>
      </c>
      <c r="U44" s="125">
        <v>5818.4021276595749</v>
      </c>
      <c r="V44" s="125">
        <v>5935.85</v>
      </c>
      <c r="W44" s="125">
        <v>252.58936170212763</v>
      </c>
      <c r="X44" s="125">
        <v>3944.25</v>
      </c>
      <c r="Y44" s="131">
        <v>167.84042553191486</v>
      </c>
      <c r="Z44" s="126">
        <v>28173.14652507742</v>
      </c>
      <c r="AA44" s="29">
        <v>1198.8572989394645</v>
      </c>
      <c r="AB44" s="27">
        <v>36506.289250091082</v>
      </c>
      <c r="AC44" s="130">
        <v>1553.4591170251522</v>
      </c>
      <c r="AD44" s="125">
        <v>16996.178418771633</v>
      </c>
      <c r="AE44" s="125">
        <v>723.24163484134601</v>
      </c>
      <c r="AF44" s="125">
        <v>19167.445131899327</v>
      </c>
      <c r="AG44" s="125">
        <v>815.6359630595457</v>
      </c>
      <c r="AH44" s="125">
        <v>342.66569942012262</v>
      </c>
      <c r="AI44" s="131">
        <v>14.581519124260538</v>
      </c>
      <c r="AJ44" s="126">
        <v>456.80634775942673</v>
      </c>
      <c r="AK44" s="29">
        <v>19.438567989762841</v>
      </c>
      <c r="AL44" s="27">
        <v>-2191.1401155200674</v>
      </c>
      <c r="AM44" s="146">
        <v>-93.240004915747562</v>
      </c>
      <c r="AN44" s="27">
        <v>214794.46098647459</v>
      </c>
      <c r="AO44" s="130">
        <v>9140.1898292116839</v>
      </c>
      <c r="AP44" s="125">
        <v>128927.62762075719</v>
      </c>
      <c r="AQ44" s="125">
        <v>5486.2820264151987</v>
      </c>
      <c r="AR44" s="125">
        <v>89656.472458862103</v>
      </c>
      <c r="AS44" s="125">
        <v>3815.1690408026425</v>
      </c>
      <c r="AT44" s="125">
        <v>85866.833365717423</v>
      </c>
      <c r="AU44" s="125">
        <v>3653.9078027964852</v>
      </c>
      <c r="AV44" s="125">
        <v>9026.4480722114276</v>
      </c>
      <c r="AW44" s="125">
        <v>384.10417328559265</v>
      </c>
      <c r="AX44" s="125">
        <v>5236.8089790667318</v>
      </c>
      <c r="AY44" s="131">
        <v>222.84293527943538</v>
      </c>
      <c r="AZ44" s="126">
        <v>-3.5999999999999998E-23</v>
      </c>
      <c r="BA44" s="29" t="s">
        <v>64</v>
      </c>
      <c r="BB44" s="33">
        <v>2</v>
      </c>
    </row>
    <row r="45" spans="1:54">
      <c r="A45" s="3">
        <v>46</v>
      </c>
      <c r="B45" s="14">
        <v>18</v>
      </c>
      <c r="C45" s="16" t="s">
        <v>89</v>
      </c>
      <c r="D45" s="15" t="s">
        <v>90</v>
      </c>
      <c r="E45" s="11" t="s">
        <v>57</v>
      </c>
      <c r="F45" s="18" t="s">
        <v>67</v>
      </c>
      <c r="G45" s="16">
        <v>0</v>
      </c>
      <c r="H45" s="119" t="s">
        <v>356</v>
      </c>
      <c r="I45" s="123" t="s">
        <v>348</v>
      </c>
      <c r="J45" s="120" t="s">
        <v>349</v>
      </c>
      <c r="K45" s="20">
        <v>2</v>
      </c>
      <c r="L45" s="24">
        <v>0.78803965025198863</v>
      </c>
      <c r="M45" s="22">
        <v>48.5</v>
      </c>
      <c r="N45" s="26">
        <v>779106.74799259217</v>
      </c>
      <c r="O45" s="146">
        <v>16064.056659641075</v>
      </c>
      <c r="P45" s="26">
        <v>787253.10787707218</v>
      </c>
      <c r="Q45" s="139">
        <v>16232.022842826229</v>
      </c>
      <c r="R45" s="27">
        <v>545085.44999999995</v>
      </c>
      <c r="S45" s="130">
        <v>11238.875257731959</v>
      </c>
      <c r="T45" s="125">
        <v>492762.55</v>
      </c>
      <c r="U45" s="125">
        <v>10160.052577319588</v>
      </c>
      <c r="V45" s="125">
        <v>31080.65</v>
      </c>
      <c r="W45" s="125">
        <v>640.83814432989686</v>
      </c>
      <c r="X45" s="125">
        <v>21242.25</v>
      </c>
      <c r="Y45" s="131">
        <v>437.98453608247422</v>
      </c>
      <c r="Z45" s="126">
        <v>104743.91347492259</v>
      </c>
      <c r="AA45" s="29">
        <v>2159.6683190705685</v>
      </c>
      <c r="AB45" s="27">
        <v>135725.40074990893</v>
      </c>
      <c r="AC45" s="130">
        <v>2798.4618711321423</v>
      </c>
      <c r="AD45" s="125">
        <v>63189.471581228368</v>
      </c>
      <c r="AE45" s="125">
        <v>1302.8757027057395</v>
      </c>
      <c r="AF45" s="125">
        <v>71261.944868100676</v>
      </c>
      <c r="AG45" s="125">
        <v>1469.3184508886736</v>
      </c>
      <c r="AH45" s="125">
        <v>1273.9843005798773</v>
      </c>
      <c r="AI45" s="131">
        <v>26.267717537729428</v>
      </c>
      <c r="AJ45" s="126">
        <v>1698.343652240573</v>
      </c>
      <c r="AK45" s="29">
        <v>35.017394891558212</v>
      </c>
      <c r="AL45" s="27">
        <v>-8146.3598844799326</v>
      </c>
      <c r="AM45" s="146">
        <v>-167.96618318515323</v>
      </c>
      <c r="AN45" s="27">
        <v>798576.48901352542</v>
      </c>
      <c r="AO45" s="130">
        <v>16465.494618835575</v>
      </c>
      <c r="AP45" s="125">
        <v>479335.32237924286</v>
      </c>
      <c r="AQ45" s="125">
        <v>9883.2025232833585</v>
      </c>
      <c r="AR45" s="125">
        <v>333330.52754113788</v>
      </c>
      <c r="AS45" s="125">
        <v>6872.7943822915022</v>
      </c>
      <c r="AT45" s="125">
        <v>319241.16663428262</v>
      </c>
      <c r="AU45" s="125">
        <v>6582.2920955522177</v>
      </c>
      <c r="AV45" s="125">
        <v>33559.101927788572</v>
      </c>
      <c r="AW45" s="125">
        <v>691.94024593378492</v>
      </c>
      <c r="AX45" s="125">
        <v>19469.74102093327</v>
      </c>
      <c r="AY45" s="131">
        <v>401.43795919450037</v>
      </c>
      <c r="AZ45" s="126">
        <v>2.6E-23</v>
      </c>
      <c r="BA45" s="29" t="s">
        <v>64</v>
      </c>
      <c r="BB45" s="33">
        <v>3</v>
      </c>
    </row>
    <row r="46" spans="1:54">
      <c r="A46" s="3">
        <v>212</v>
      </c>
      <c r="B46" s="14">
        <v>20</v>
      </c>
      <c r="C46" s="16" t="s">
        <v>91</v>
      </c>
      <c r="D46" s="15" t="s">
        <v>92</v>
      </c>
      <c r="E46" s="11" t="s">
        <v>57</v>
      </c>
      <c r="F46" s="18" t="s">
        <v>58</v>
      </c>
      <c r="G46" s="16">
        <v>0</v>
      </c>
      <c r="H46" s="119" t="s">
        <v>356</v>
      </c>
      <c r="I46" s="123" t="s">
        <v>346</v>
      </c>
      <c r="J46" s="120" t="s">
        <v>347</v>
      </c>
      <c r="K46" s="20">
        <v>1</v>
      </c>
      <c r="L46" s="24">
        <v>0.11333593700836707</v>
      </c>
      <c r="M46" s="22">
        <v>63.5</v>
      </c>
      <c r="N46" s="26">
        <v>894785.79238153296</v>
      </c>
      <c r="O46" s="146">
        <v>14091.114840654063</v>
      </c>
      <c r="P46" s="26">
        <v>915347.27174194995</v>
      </c>
      <c r="Q46" s="139">
        <v>14414.91766522756</v>
      </c>
      <c r="R46" s="27">
        <v>597720</v>
      </c>
      <c r="S46" s="130">
        <v>9412.9133858267724</v>
      </c>
      <c r="T46" s="125">
        <v>534798.65</v>
      </c>
      <c r="U46" s="125">
        <v>8422.0259842519699</v>
      </c>
      <c r="V46" s="125">
        <v>7295.7</v>
      </c>
      <c r="W46" s="125">
        <v>114.89291338582677</v>
      </c>
      <c r="X46" s="125">
        <v>55625.65</v>
      </c>
      <c r="Y46" s="131">
        <v>875.99448818897633</v>
      </c>
      <c r="Z46" s="126">
        <v>78724.956354363268</v>
      </c>
      <c r="AA46" s="29">
        <v>1239.763092194697</v>
      </c>
      <c r="AB46" s="27">
        <v>234226.97791403948</v>
      </c>
      <c r="AC46" s="130">
        <v>3688.6138254179441</v>
      </c>
      <c r="AD46" s="125">
        <v>109864.48559178504</v>
      </c>
      <c r="AE46" s="125">
        <v>1730.1493793981895</v>
      </c>
      <c r="AF46" s="125">
        <v>115209.91839281618</v>
      </c>
      <c r="AG46" s="125">
        <v>1814.3294235089159</v>
      </c>
      <c r="AH46" s="125">
        <v>9152.573929438242</v>
      </c>
      <c r="AI46" s="131">
        <v>144.13502251083844</v>
      </c>
      <c r="AJ46" s="126">
        <v>4675.337473547268</v>
      </c>
      <c r="AK46" s="29">
        <v>73.627361788145961</v>
      </c>
      <c r="AL46" s="27">
        <v>-20561.479360417012</v>
      </c>
      <c r="AM46" s="146">
        <v>-323.8028245734962</v>
      </c>
      <c r="AN46" s="27">
        <v>897022.4578312838</v>
      </c>
      <c r="AO46" s="130">
        <v>14126.337918602896</v>
      </c>
      <c r="AP46" s="125">
        <v>637074.35935733409</v>
      </c>
      <c r="AQ46" s="125">
        <v>10032.66707649345</v>
      </c>
      <c r="AR46" s="125">
        <v>262926.56689852965</v>
      </c>
      <c r="AS46" s="125">
        <v>4140.5758566697577</v>
      </c>
      <c r="AT46" s="125">
        <v>259948.09847394979</v>
      </c>
      <c r="AU46" s="125">
        <v>4093.6708421094445</v>
      </c>
      <c r="AV46" s="125">
        <v>5215.1338743307188</v>
      </c>
      <c r="AW46" s="125">
        <v>82.128092509145176</v>
      </c>
      <c r="AX46" s="125">
        <v>2236.665449750833</v>
      </c>
      <c r="AY46" s="131">
        <v>35.223077948832014</v>
      </c>
      <c r="AZ46" s="126">
        <v>-1.5439999999999999E-22</v>
      </c>
      <c r="BA46" s="29" t="s">
        <v>64</v>
      </c>
      <c r="BB46" s="33">
        <v>4</v>
      </c>
    </row>
    <row r="47" spans="1:54">
      <c r="A47" s="3">
        <v>212</v>
      </c>
      <c r="B47" s="14">
        <v>20</v>
      </c>
      <c r="C47" s="16" t="s">
        <v>91</v>
      </c>
      <c r="D47" s="15" t="s">
        <v>92</v>
      </c>
      <c r="E47" s="11" t="s">
        <v>57</v>
      </c>
      <c r="F47" s="18" t="s">
        <v>58</v>
      </c>
      <c r="G47" s="16">
        <v>0</v>
      </c>
      <c r="H47" s="119" t="s">
        <v>356</v>
      </c>
      <c r="I47" s="123" t="s">
        <v>348</v>
      </c>
      <c r="J47" s="120" t="s">
        <v>349</v>
      </c>
      <c r="K47" s="20">
        <v>2</v>
      </c>
      <c r="L47" s="24">
        <v>0.42098388631165445</v>
      </c>
      <c r="M47" s="22">
        <v>186.5</v>
      </c>
      <c r="N47" s="26">
        <v>3323662.4696138664</v>
      </c>
      <c r="O47" s="146">
        <v>17821.246485865235</v>
      </c>
      <c r="P47" s="26">
        <v>3400037.639908053</v>
      </c>
      <c r="Q47" s="139">
        <v>18230.764825244252</v>
      </c>
      <c r="R47" s="27">
        <v>2219978.0099999998</v>
      </c>
      <c r="S47" s="130">
        <v>11903.367345844506</v>
      </c>
      <c r="T47" s="125">
        <v>1975093.7</v>
      </c>
      <c r="U47" s="125">
        <v>10590.314745308311</v>
      </c>
      <c r="V47" s="125">
        <v>86742.82</v>
      </c>
      <c r="W47" s="125">
        <v>465.10895442359254</v>
      </c>
      <c r="X47" s="125">
        <v>158141.49</v>
      </c>
      <c r="Y47" s="131">
        <v>847.94364611260039</v>
      </c>
      <c r="Z47" s="126">
        <v>292662.14738409506</v>
      </c>
      <c r="AA47" s="29">
        <v>1569.2340342310724</v>
      </c>
      <c r="AB47" s="27">
        <v>870031.04261631297</v>
      </c>
      <c r="AC47" s="130">
        <v>4665.0458049132058</v>
      </c>
      <c r="AD47" s="125">
        <v>408089.2551199001</v>
      </c>
      <c r="AE47" s="125">
        <v>2188.1461400530834</v>
      </c>
      <c r="AF47" s="125">
        <v>427944.74962584605</v>
      </c>
      <c r="AG47" s="125">
        <v>2294.6099175648583</v>
      </c>
      <c r="AH47" s="125">
        <v>33997.037870566914</v>
      </c>
      <c r="AI47" s="131">
        <v>182.28974729526493</v>
      </c>
      <c r="AJ47" s="126">
        <v>17366.439907644959</v>
      </c>
      <c r="AK47" s="29">
        <v>93.117640255468942</v>
      </c>
      <c r="AL47" s="27">
        <v>-76375.17029418645</v>
      </c>
      <c r="AM47" s="146">
        <v>-409.5183393790158</v>
      </c>
      <c r="AN47" s="27">
        <v>3331970.5150429662</v>
      </c>
      <c r="AO47" s="130">
        <v>17865.793646342983</v>
      </c>
      <c r="AP47" s="125">
        <v>2366398.9265113515</v>
      </c>
      <c r="AQ47" s="125">
        <v>12688.466093894647</v>
      </c>
      <c r="AR47" s="125">
        <v>976635.04506388505</v>
      </c>
      <c r="AS47" s="125">
        <v>5236.6490351950933</v>
      </c>
      <c r="AT47" s="125">
        <v>965571.58853161486</v>
      </c>
      <c r="AU47" s="125">
        <v>5177.327552448337</v>
      </c>
      <c r="AV47" s="125">
        <v>19371.501961370108</v>
      </c>
      <c r="AW47" s="125">
        <v>103.86864322450458</v>
      </c>
      <c r="AX47" s="125">
        <v>8308.0454290998277</v>
      </c>
      <c r="AY47" s="131">
        <v>44.547160477747063</v>
      </c>
      <c r="AZ47" s="126">
        <v>-4.3E-23</v>
      </c>
      <c r="BA47" s="29" t="s">
        <v>64</v>
      </c>
      <c r="BB47" s="33">
        <v>4</v>
      </c>
    </row>
    <row r="48" spans="1:54">
      <c r="A48" s="3">
        <v>212</v>
      </c>
      <c r="B48" s="14">
        <v>20</v>
      </c>
      <c r="C48" s="16" t="s">
        <v>91</v>
      </c>
      <c r="D48" s="15" t="s">
        <v>92</v>
      </c>
      <c r="E48" s="11" t="s">
        <v>57</v>
      </c>
      <c r="F48" s="18" t="s">
        <v>58</v>
      </c>
      <c r="G48" s="16">
        <v>0</v>
      </c>
      <c r="H48" s="119" t="s">
        <v>356</v>
      </c>
      <c r="I48" s="123" t="s">
        <v>344</v>
      </c>
      <c r="J48" s="120" t="s">
        <v>345</v>
      </c>
      <c r="K48" s="20">
        <v>3</v>
      </c>
      <c r="L48" s="24">
        <v>0.46568017667997846</v>
      </c>
      <c r="M48" s="22">
        <v>161.5</v>
      </c>
      <c r="N48" s="26">
        <v>3676539.1180046005</v>
      </c>
      <c r="O48" s="146">
        <v>22764.948099099693</v>
      </c>
      <c r="P48" s="26">
        <v>3761023.1183499973</v>
      </c>
      <c r="Q48" s="139">
        <v>23288.068844272428</v>
      </c>
      <c r="R48" s="27">
        <v>2455780.83</v>
      </c>
      <c r="S48" s="130">
        <v>15206.073250773992</v>
      </c>
      <c r="T48" s="125">
        <v>2124437.7000000002</v>
      </c>
      <c r="U48" s="125">
        <v>13154.413003095977</v>
      </c>
      <c r="V48" s="125">
        <v>127807.93</v>
      </c>
      <c r="W48" s="125">
        <v>791.38037151702781</v>
      </c>
      <c r="X48" s="125">
        <v>203535.2</v>
      </c>
      <c r="Y48" s="131">
        <v>1260.2798761609906</v>
      </c>
      <c r="Z48" s="126">
        <v>323628.90626154176</v>
      </c>
      <c r="AA48" s="29">
        <v>2003.8941564182148</v>
      </c>
      <c r="AB48" s="27">
        <v>962403.12946964754</v>
      </c>
      <c r="AC48" s="130">
        <v>5959.1525044560212</v>
      </c>
      <c r="AD48" s="125">
        <v>451416.5092883149</v>
      </c>
      <c r="AE48" s="125">
        <v>2795.1486643239314</v>
      </c>
      <c r="AF48" s="125">
        <v>473380.0819813378</v>
      </c>
      <c r="AG48" s="125">
        <v>2931.1460184602956</v>
      </c>
      <c r="AH48" s="125">
        <v>37606.538199994844</v>
      </c>
      <c r="AI48" s="131">
        <v>232.85782167179468</v>
      </c>
      <c r="AJ48" s="126">
        <v>19210.252618807775</v>
      </c>
      <c r="AK48" s="29">
        <v>118.94893262419673</v>
      </c>
      <c r="AL48" s="27">
        <v>-84484.000345396547</v>
      </c>
      <c r="AM48" s="146">
        <v>-523.1207451727339</v>
      </c>
      <c r="AN48" s="27">
        <v>3685729.2371257497</v>
      </c>
      <c r="AO48" s="130">
        <v>22821.852861459749</v>
      </c>
      <c r="AP48" s="125">
        <v>2617641.9241313147</v>
      </c>
      <c r="AQ48" s="125">
        <v>16208.309127748078</v>
      </c>
      <c r="AR48" s="125">
        <v>1080325.3880375852</v>
      </c>
      <c r="AS48" s="125">
        <v>6689.3212881584222</v>
      </c>
      <c r="AT48" s="125">
        <v>1068087.3129944354</v>
      </c>
      <c r="AU48" s="125">
        <v>6613.5437337116737</v>
      </c>
      <c r="AV48" s="125">
        <v>21428.194164299177</v>
      </c>
      <c r="AW48" s="125">
        <v>132.68231680680603</v>
      </c>
      <c r="AX48" s="125">
        <v>9190.1191211493406</v>
      </c>
      <c r="AY48" s="131">
        <v>56.904762360057831</v>
      </c>
      <c r="AZ48" s="126">
        <v>-3E-24</v>
      </c>
      <c r="BA48" s="29" t="s">
        <v>64</v>
      </c>
      <c r="BB48" s="33">
        <v>3</v>
      </c>
    </row>
    <row r="49" spans="1:54">
      <c r="A49" s="3">
        <v>49</v>
      </c>
      <c r="B49" s="14">
        <v>21</v>
      </c>
      <c r="C49" s="16" t="s">
        <v>93</v>
      </c>
      <c r="D49" s="15" t="s">
        <v>94</v>
      </c>
      <c r="E49" s="11" t="s">
        <v>57</v>
      </c>
      <c r="F49" s="18" t="s">
        <v>67</v>
      </c>
      <c r="G49" s="16">
        <v>0</v>
      </c>
      <c r="H49" s="119" t="s">
        <v>356</v>
      </c>
      <c r="I49" s="123" t="s">
        <v>346</v>
      </c>
      <c r="J49" s="120" t="s">
        <v>347</v>
      </c>
      <c r="K49" s="20">
        <v>1</v>
      </c>
      <c r="L49" s="24">
        <v>0.21538506354776391</v>
      </c>
      <c r="M49" s="22">
        <v>25.5</v>
      </c>
      <c r="N49" s="26">
        <v>310004.53181213554</v>
      </c>
      <c r="O49" s="146">
        <v>12157.040463221001</v>
      </c>
      <c r="P49" s="26">
        <v>314829.34031290951</v>
      </c>
      <c r="Q49" s="139">
        <v>12346.24863972194</v>
      </c>
      <c r="R49" s="27">
        <v>205750.18534611465</v>
      </c>
      <c r="S49" s="130">
        <v>8068.6347194554755</v>
      </c>
      <c r="T49" s="125">
        <v>197425.85</v>
      </c>
      <c r="U49" s="125">
        <v>7742.1901960784307</v>
      </c>
      <c r="V49" s="125">
        <v>4826.1499999999996</v>
      </c>
      <c r="W49" s="125">
        <v>189.26078431372548</v>
      </c>
      <c r="X49" s="125">
        <v>3498.1853461146288</v>
      </c>
      <c r="Y49" s="131">
        <v>137.18373906331877</v>
      </c>
      <c r="Z49" s="126">
        <v>36466.963571056862</v>
      </c>
      <c r="AA49" s="29">
        <v>1430.0770027865433</v>
      </c>
      <c r="AB49" s="27">
        <v>70737.871803433896</v>
      </c>
      <c r="AC49" s="130">
        <v>2774.0341883699566</v>
      </c>
      <c r="AD49" s="125">
        <v>14646.184321247947</v>
      </c>
      <c r="AE49" s="125">
        <v>574.36016946070367</v>
      </c>
      <c r="AF49" s="125">
        <v>51265.554363271207</v>
      </c>
      <c r="AG49" s="125">
        <v>2010.4138965988705</v>
      </c>
      <c r="AH49" s="125">
        <v>4826.1331189147459</v>
      </c>
      <c r="AI49" s="131">
        <v>189.2601223103822</v>
      </c>
      <c r="AJ49" s="126">
        <v>1874.3195923040801</v>
      </c>
      <c r="AK49" s="29">
        <v>73.502729109963923</v>
      </c>
      <c r="AL49" s="27">
        <v>-4824.8085007739264</v>
      </c>
      <c r="AM49" s="146">
        <v>-189.20817650093829</v>
      </c>
      <c r="AN49" s="27">
        <v>278325.09143350186</v>
      </c>
      <c r="AO49" s="130">
        <v>10914.709467980463</v>
      </c>
      <c r="AP49" s="125">
        <v>304457.33042362495</v>
      </c>
      <c r="AQ49" s="125">
        <v>11939.503153867645</v>
      </c>
      <c r="AR49" s="125">
        <v>-892.77108840548135</v>
      </c>
      <c r="AS49" s="125">
        <v>-35.010630917862017</v>
      </c>
      <c r="AT49" s="125">
        <v>-26132.2389901231</v>
      </c>
      <c r="AU49" s="125">
        <v>-1024.7936858871803</v>
      </c>
      <c r="AV49" s="125">
        <v>-6439.9724769160657</v>
      </c>
      <c r="AW49" s="125">
        <v>-252.54794027121829</v>
      </c>
      <c r="AX49" s="125">
        <v>-31679.440378633688</v>
      </c>
      <c r="AY49" s="131">
        <v>-1242.3309952405366</v>
      </c>
      <c r="AZ49" s="126">
        <v>4.0099999999999999E-23</v>
      </c>
      <c r="BA49" s="29" t="s">
        <v>57</v>
      </c>
      <c r="BB49" s="33">
        <v>3</v>
      </c>
    </row>
    <row r="50" spans="1:54">
      <c r="A50" s="3">
        <v>49</v>
      </c>
      <c r="B50" s="14">
        <v>21</v>
      </c>
      <c r="C50" s="16" t="s">
        <v>93</v>
      </c>
      <c r="D50" s="15" t="s">
        <v>94</v>
      </c>
      <c r="E50" s="11" t="s">
        <v>57</v>
      </c>
      <c r="F50" s="18" t="s">
        <v>67</v>
      </c>
      <c r="G50" s="16">
        <v>0</v>
      </c>
      <c r="H50" s="119" t="s">
        <v>356</v>
      </c>
      <c r="I50" s="123" t="s">
        <v>348</v>
      </c>
      <c r="J50" s="120" t="s">
        <v>349</v>
      </c>
      <c r="K50" s="20">
        <v>2</v>
      </c>
      <c r="L50" s="24">
        <v>0.78461493645223612</v>
      </c>
      <c r="M50" s="22">
        <v>57.5</v>
      </c>
      <c r="N50" s="26">
        <v>1129299.2281878644</v>
      </c>
      <c r="O50" s="146">
        <v>19639.986577180251</v>
      </c>
      <c r="P50" s="26">
        <v>1146875.2696870905</v>
      </c>
      <c r="Q50" s="139">
        <v>19945.656864123313</v>
      </c>
      <c r="R50" s="27">
        <v>749516.54465388542</v>
      </c>
      <c r="S50" s="130">
        <v>13035.070341806702</v>
      </c>
      <c r="T50" s="125">
        <v>677372.7</v>
      </c>
      <c r="U50" s="125">
        <v>11780.394782608697</v>
      </c>
      <c r="V50" s="125">
        <v>24705.63</v>
      </c>
      <c r="W50" s="125">
        <v>429.66313043478254</v>
      </c>
      <c r="X50" s="125">
        <v>47438.214653885378</v>
      </c>
      <c r="Y50" s="131">
        <v>825.01242876322385</v>
      </c>
      <c r="Z50" s="126">
        <v>132843.58642894315</v>
      </c>
      <c r="AA50" s="29">
        <v>2310.3232422424894</v>
      </c>
      <c r="AB50" s="27">
        <v>257687.27819656613</v>
      </c>
      <c r="AC50" s="130">
        <v>4481.5178816794105</v>
      </c>
      <c r="AD50" s="125">
        <v>53353.815678752057</v>
      </c>
      <c r="AE50" s="125">
        <v>927.89244658699226</v>
      </c>
      <c r="AF50" s="125">
        <v>186752.59563672883</v>
      </c>
      <c r="AG50" s="125">
        <v>3247.8712284648482</v>
      </c>
      <c r="AH50" s="125">
        <v>17580.866881085254</v>
      </c>
      <c r="AI50" s="131">
        <v>305.7542066275696</v>
      </c>
      <c r="AJ50" s="126">
        <v>6827.8604076959191</v>
      </c>
      <c r="AK50" s="29">
        <v>118.74539839471164</v>
      </c>
      <c r="AL50" s="27">
        <v>-17576.041499226074</v>
      </c>
      <c r="AM50" s="146">
        <v>-305.67028694306208</v>
      </c>
      <c r="AN50" s="27">
        <v>1013895.858566498</v>
      </c>
      <c r="AO50" s="130">
        <v>17632.971453330403</v>
      </c>
      <c r="AP50" s="125">
        <v>1109091.619576375</v>
      </c>
      <c r="AQ50" s="125">
        <v>19288.549905676089</v>
      </c>
      <c r="AR50" s="125">
        <v>-3252.2289115945182</v>
      </c>
      <c r="AS50" s="125">
        <v>-56.560502810339457</v>
      </c>
      <c r="AT50" s="125">
        <v>-95195.761009876907</v>
      </c>
      <c r="AU50" s="125">
        <v>-1655.578452345685</v>
      </c>
      <c r="AV50" s="125">
        <v>-23459.837523083934</v>
      </c>
      <c r="AW50" s="125">
        <v>-407.99717431450313</v>
      </c>
      <c r="AX50" s="125">
        <v>-115403.36962136632</v>
      </c>
      <c r="AY50" s="131">
        <v>-2007.015123849849</v>
      </c>
      <c r="AZ50" s="126">
        <v>-7.9999999999999997E-23</v>
      </c>
      <c r="BA50" s="29" t="s">
        <v>57</v>
      </c>
      <c r="BB50" s="33">
        <v>4</v>
      </c>
    </row>
    <row r="51" spans="1:54">
      <c r="A51" s="3">
        <v>227</v>
      </c>
      <c r="B51" s="14">
        <v>227</v>
      </c>
      <c r="C51" s="16" t="s">
        <v>358</v>
      </c>
      <c r="D51" s="15" t="s">
        <v>359</v>
      </c>
      <c r="E51" s="11" t="s">
        <v>57</v>
      </c>
      <c r="F51" s="18" t="s">
        <v>67</v>
      </c>
      <c r="G51" s="16">
        <v>0</v>
      </c>
      <c r="H51" s="119" t="s">
        <v>356</v>
      </c>
      <c r="I51" s="123" t="s">
        <v>346</v>
      </c>
      <c r="J51" s="120" t="s">
        <v>347</v>
      </c>
      <c r="K51" s="20">
        <v>1</v>
      </c>
      <c r="L51" s="24">
        <v>0.26588942414679584</v>
      </c>
      <c r="M51" s="22">
        <v>44</v>
      </c>
      <c r="N51" s="26">
        <v>612362.24854812771</v>
      </c>
      <c r="O51" s="146">
        <v>13917.323830639265</v>
      </c>
      <c r="P51" s="26">
        <v>639291.36989206076</v>
      </c>
      <c r="Q51" s="139">
        <v>14529.34931572865</v>
      </c>
      <c r="R51" s="27">
        <v>389855.68850137445</v>
      </c>
      <c r="S51" s="130">
        <v>8860.3565568494178</v>
      </c>
      <c r="T51" s="125">
        <v>360275.9</v>
      </c>
      <c r="U51" s="125">
        <v>8188.0886363636364</v>
      </c>
      <c r="V51" s="125">
        <v>3017.85</v>
      </c>
      <c r="W51" s="125">
        <v>68.587500000000006</v>
      </c>
      <c r="X51" s="125">
        <v>26561.93850137441</v>
      </c>
      <c r="Y51" s="131">
        <v>603.68042048578195</v>
      </c>
      <c r="Z51" s="126">
        <v>38042.235715572475</v>
      </c>
      <c r="AA51" s="29">
        <v>864.59626626301076</v>
      </c>
      <c r="AB51" s="27">
        <v>209831.51813637704</v>
      </c>
      <c r="AC51" s="130">
        <v>4768.8981394631137</v>
      </c>
      <c r="AD51" s="125">
        <v>144909.73616000373</v>
      </c>
      <c r="AE51" s="125">
        <v>3293.4030945455393</v>
      </c>
      <c r="AF51" s="125">
        <v>64921.781976373291</v>
      </c>
      <c r="AG51" s="125">
        <v>1475.4950449175749</v>
      </c>
      <c r="AH51" s="125">
        <v>0</v>
      </c>
      <c r="AI51" s="131">
        <v>0</v>
      </c>
      <c r="AJ51" s="126">
        <v>1561.92753873673</v>
      </c>
      <c r="AK51" s="29">
        <v>35.498353153107502</v>
      </c>
      <c r="AL51" s="27">
        <v>-26929.121343932995</v>
      </c>
      <c r="AM51" s="146">
        <v>-612.02548508938617</v>
      </c>
      <c r="AN51" s="27">
        <v>563603.18803534692</v>
      </c>
      <c r="AO51" s="130">
        <v>12809.163364439701</v>
      </c>
      <c r="AP51" s="125">
        <v>428403.99953460821</v>
      </c>
      <c r="AQ51" s="125">
        <v>9736.4545348774591</v>
      </c>
      <c r="AR51" s="125">
        <v>184004.78763942787</v>
      </c>
      <c r="AS51" s="125">
        <v>4181.9269918051777</v>
      </c>
      <c r="AT51" s="125">
        <v>135199.18850073862</v>
      </c>
      <c r="AU51" s="125">
        <v>3072.7088295622407</v>
      </c>
      <c r="AV51" s="125">
        <v>46.538625908413678</v>
      </c>
      <c r="AW51" s="125">
        <v>1.057696043373038</v>
      </c>
      <c r="AX51" s="125">
        <v>-48759.060512780845</v>
      </c>
      <c r="AY51" s="131">
        <v>-1108.1604661995646</v>
      </c>
      <c r="AZ51" s="126">
        <v>-3.9699E-23</v>
      </c>
      <c r="BA51" s="29" t="s">
        <v>64</v>
      </c>
      <c r="BB51" s="33">
        <v>4</v>
      </c>
    </row>
    <row r="52" spans="1:54">
      <c r="A52" s="3">
        <v>227</v>
      </c>
      <c r="B52" s="14">
        <v>227</v>
      </c>
      <c r="C52" s="16" t="s">
        <v>358</v>
      </c>
      <c r="D52" s="15" t="s">
        <v>359</v>
      </c>
      <c r="E52" s="11" t="s">
        <v>57</v>
      </c>
      <c r="F52" s="18" t="s">
        <v>67</v>
      </c>
      <c r="G52" s="16">
        <v>0</v>
      </c>
      <c r="H52" s="119" t="s">
        <v>356</v>
      </c>
      <c r="I52" s="123" t="s">
        <v>348</v>
      </c>
      <c r="J52" s="120" t="s">
        <v>349</v>
      </c>
      <c r="K52" s="20">
        <v>2</v>
      </c>
      <c r="L52" s="24">
        <v>0.73411057585320416</v>
      </c>
      <c r="M52" s="22">
        <v>111.5</v>
      </c>
      <c r="N52" s="26">
        <v>1690708.8514518724</v>
      </c>
      <c r="O52" s="146">
        <v>15163.308084770155</v>
      </c>
      <c r="P52" s="26">
        <v>1765059.1301079392</v>
      </c>
      <c r="Q52" s="139">
        <v>15830.126727425466</v>
      </c>
      <c r="R52" s="27">
        <v>1076376.7114986256</v>
      </c>
      <c r="S52" s="130">
        <v>9653.602793709646</v>
      </c>
      <c r="T52" s="125">
        <v>949389.3</v>
      </c>
      <c r="U52" s="125">
        <v>8514.7022421524671</v>
      </c>
      <c r="V52" s="125">
        <v>51450.75</v>
      </c>
      <c r="W52" s="125">
        <v>461.44170403587441</v>
      </c>
      <c r="X52" s="125">
        <v>75536.661498625588</v>
      </c>
      <c r="Y52" s="131">
        <v>677.45884752130564</v>
      </c>
      <c r="Z52" s="126">
        <v>105033.16428442755</v>
      </c>
      <c r="AA52" s="29">
        <v>942.00147340293734</v>
      </c>
      <c r="AB52" s="27">
        <v>579336.83186362311</v>
      </c>
      <c r="AC52" s="130">
        <v>5195.8460256827175</v>
      </c>
      <c r="AD52" s="125">
        <v>400090.2638399963</v>
      </c>
      <c r="AE52" s="125">
        <v>3588.2534873542263</v>
      </c>
      <c r="AF52" s="125">
        <v>179246.56802362672</v>
      </c>
      <c r="AG52" s="125">
        <v>1607.5925383284905</v>
      </c>
      <c r="AH52" s="125">
        <v>0</v>
      </c>
      <c r="AI52" s="131">
        <v>0</v>
      </c>
      <c r="AJ52" s="126">
        <v>4312.4224612632697</v>
      </c>
      <c r="AK52" s="29">
        <v>38.676434630163854</v>
      </c>
      <c r="AL52" s="27">
        <v>-74350.278656067007</v>
      </c>
      <c r="AM52" s="146">
        <v>-666.81864265530942</v>
      </c>
      <c r="AN52" s="27">
        <v>1556086.9419646533</v>
      </c>
      <c r="AO52" s="130">
        <v>13955.936699234557</v>
      </c>
      <c r="AP52" s="125">
        <v>1182807.1304653918</v>
      </c>
      <c r="AQ52" s="125">
        <v>10608.135699241182</v>
      </c>
      <c r="AR52" s="125">
        <v>508030.21236057224</v>
      </c>
      <c r="AS52" s="125">
        <v>4556.3247745342796</v>
      </c>
      <c r="AT52" s="125">
        <v>373279.81149926141</v>
      </c>
      <c r="AU52" s="125">
        <v>3347.8009999933756</v>
      </c>
      <c r="AV52" s="125">
        <v>128.49137409158632</v>
      </c>
      <c r="AW52" s="125">
        <v>1.1523890053057071</v>
      </c>
      <c r="AX52" s="125">
        <v>-134621.90948721915</v>
      </c>
      <c r="AY52" s="131">
        <v>-1207.3713855355977</v>
      </c>
      <c r="AZ52" s="126">
        <v>1.397E-22</v>
      </c>
      <c r="BA52" s="29" t="s">
        <v>64</v>
      </c>
      <c r="BB52" s="33">
        <v>2</v>
      </c>
    </row>
    <row r="53" spans="1:54">
      <c r="A53" s="3">
        <v>52</v>
      </c>
      <c r="B53" s="14">
        <v>24</v>
      </c>
      <c r="C53" s="16" t="s">
        <v>95</v>
      </c>
      <c r="D53" s="15" t="s">
        <v>96</v>
      </c>
      <c r="E53" s="11" t="s">
        <v>57</v>
      </c>
      <c r="F53" s="18" t="s">
        <v>62</v>
      </c>
      <c r="G53" s="16">
        <v>0</v>
      </c>
      <c r="H53" s="119" t="s">
        <v>356</v>
      </c>
      <c r="I53" s="123" t="s">
        <v>344</v>
      </c>
      <c r="J53" s="120" t="s">
        <v>345</v>
      </c>
      <c r="K53" s="20">
        <v>3</v>
      </c>
      <c r="L53" s="24">
        <v>1</v>
      </c>
      <c r="M53" s="22">
        <v>121</v>
      </c>
      <c r="N53" s="26">
        <v>2441545.42</v>
      </c>
      <c r="O53" s="146">
        <v>20178.06132231405</v>
      </c>
      <c r="P53" s="26">
        <v>2514569.86</v>
      </c>
      <c r="Q53" s="139">
        <v>20781.569090909092</v>
      </c>
      <c r="R53" s="27">
        <v>1805049</v>
      </c>
      <c r="S53" s="130">
        <v>14917.760330578512</v>
      </c>
      <c r="T53" s="125">
        <v>1602832.5</v>
      </c>
      <c r="U53" s="125">
        <v>13246.54958677686</v>
      </c>
      <c r="V53" s="125">
        <v>89360.02</v>
      </c>
      <c r="W53" s="125">
        <v>738.51256198347107</v>
      </c>
      <c r="X53" s="125">
        <v>112856.48</v>
      </c>
      <c r="Y53" s="131">
        <v>932.69818181818175</v>
      </c>
      <c r="Z53" s="126">
        <v>170555.7</v>
      </c>
      <c r="AA53" s="29">
        <v>1409.5512396694214</v>
      </c>
      <c r="AB53" s="27">
        <v>518747.4</v>
      </c>
      <c r="AC53" s="130">
        <v>4287.1685950413221</v>
      </c>
      <c r="AD53" s="125">
        <v>216721.4</v>
      </c>
      <c r="AE53" s="125">
        <v>1791.0859504132231</v>
      </c>
      <c r="AF53" s="125">
        <v>302026</v>
      </c>
      <c r="AG53" s="125">
        <v>2496.0826446280989</v>
      </c>
      <c r="AH53" s="125">
        <v>0</v>
      </c>
      <c r="AI53" s="131">
        <v>0</v>
      </c>
      <c r="AJ53" s="126">
        <v>20217.759999999998</v>
      </c>
      <c r="AK53" s="29">
        <v>167.0889256198347</v>
      </c>
      <c r="AL53" s="27">
        <v>-73024.44</v>
      </c>
      <c r="AM53" s="146">
        <v>-603.50776859504128</v>
      </c>
      <c r="AN53" s="27">
        <v>2433798.5</v>
      </c>
      <c r="AO53" s="130">
        <v>20114.037190082647</v>
      </c>
      <c r="AP53" s="125">
        <v>2425698.5</v>
      </c>
      <c r="AQ53" s="125">
        <v>20047.095041322318</v>
      </c>
      <c r="AR53" s="125">
        <v>16059</v>
      </c>
      <c r="AS53" s="125">
        <v>132.71900826446279</v>
      </c>
      <c r="AT53" s="125">
        <v>8100</v>
      </c>
      <c r="AU53" s="125">
        <v>66.942148760330582</v>
      </c>
      <c r="AV53" s="125">
        <v>212.08</v>
      </c>
      <c r="AW53" s="125">
        <v>1.7527272727272729</v>
      </c>
      <c r="AX53" s="125">
        <v>-7746.92</v>
      </c>
      <c r="AY53" s="131">
        <v>-64.024132231404963</v>
      </c>
      <c r="AZ53" s="126">
        <v>0</v>
      </c>
      <c r="BA53" s="29" t="s">
        <v>64</v>
      </c>
      <c r="BB53" s="33">
        <v>2</v>
      </c>
    </row>
    <row r="54" spans="1:54">
      <c r="A54" s="3">
        <v>18</v>
      </c>
      <c r="B54" s="14">
        <v>25</v>
      </c>
      <c r="C54" s="16" t="s">
        <v>97</v>
      </c>
      <c r="D54" s="15" t="s">
        <v>98</v>
      </c>
      <c r="E54" s="11" t="s">
        <v>57</v>
      </c>
      <c r="F54" s="18" t="s">
        <v>58</v>
      </c>
      <c r="G54" s="16">
        <v>0</v>
      </c>
      <c r="H54" s="119" t="s">
        <v>356</v>
      </c>
      <c r="I54" s="123" t="s">
        <v>346</v>
      </c>
      <c r="J54" s="120" t="s">
        <v>347</v>
      </c>
      <c r="K54" s="20">
        <v>1</v>
      </c>
      <c r="L54" s="24">
        <v>0.12418900621515011</v>
      </c>
      <c r="M54" s="22">
        <v>91.5</v>
      </c>
      <c r="N54" s="26">
        <v>1188248.5632329241</v>
      </c>
      <c r="O54" s="146">
        <v>12986.323095441796</v>
      </c>
      <c r="P54" s="26">
        <v>1214835.9454049636</v>
      </c>
      <c r="Q54" s="139">
        <v>13276.895578196323</v>
      </c>
      <c r="R54" s="27">
        <v>803911.0796975214</v>
      </c>
      <c r="S54" s="130">
        <v>8785.9134393171753</v>
      </c>
      <c r="T54" s="125">
        <v>679737.7</v>
      </c>
      <c r="U54" s="125">
        <v>7428.8273224043705</v>
      </c>
      <c r="V54" s="125">
        <v>12007.23</v>
      </c>
      <c r="W54" s="125">
        <v>131.22655737704918</v>
      </c>
      <c r="X54" s="125">
        <v>112166.14969752147</v>
      </c>
      <c r="Y54" s="131">
        <v>1225.8595595357535</v>
      </c>
      <c r="Z54" s="126">
        <v>109319.21422177705</v>
      </c>
      <c r="AA54" s="29">
        <v>1194.7455106205139</v>
      </c>
      <c r="AB54" s="27">
        <v>283721.25603701454</v>
      </c>
      <c r="AC54" s="130">
        <v>3100.7787545028909</v>
      </c>
      <c r="AD54" s="125">
        <v>126924.71243179099</v>
      </c>
      <c r="AE54" s="125">
        <v>1387.1553271233986</v>
      </c>
      <c r="AF54" s="125">
        <v>151086.95404448203</v>
      </c>
      <c r="AG54" s="125">
        <v>1651.2235414697486</v>
      </c>
      <c r="AH54" s="125">
        <v>5709.5895607415259</v>
      </c>
      <c r="AI54" s="131">
        <v>62.399885909743453</v>
      </c>
      <c r="AJ54" s="126">
        <v>17884.395448650597</v>
      </c>
      <c r="AK54" s="29">
        <v>195.45787375574423</v>
      </c>
      <c r="AL54" s="27">
        <v>-26587.382172039368</v>
      </c>
      <c r="AM54" s="146">
        <v>-290.57248275452861</v>
      </c>
      <c r="AN54" s="27">
        <v>1198408.5353772291</v>
      </c>
      <c r="AO54" s="130">
        <v>13097.361042374088</v>
      </c>
      <c r="AP54" s="125">
        <v>962327.3457753344</v>
      </c>
      <c r="AQ54" s="125">
        <v>10517.238751642999</v>
      </c>
      <c r="AR54" s="125">
        <v>263131.7346726135</v>
      </c>
      <c r="AS54" s="125">
        <v>2875.7566630886722</v>
      </c>
      <c r="AT54" s="125">
        <v>236081.18960189473</v>
      </c>
      <c r="AU54" s="125">
        <v>2580.1222907310894</v>
      </c>
      <c r="AV54" s="125">
        <v>37210.517215023683</v>
      </c>
      <c r="AW54" s="125">
        <v>406.67231928987627</v>
      </c>
      <c r="AX54" s="125">
        <v>10159.972144304911</v>
      </c>
      <c r="AY54" s="131">
        <v>111.0379469322941</v>
      </c>
      <c r="AZ54" s="126">
        <v>-1.3500000000000001E-22</v>
      </c>
      <c r="BA54" s="29" t="s">
        <v>64</v>
      </c>
      <c r="BB54" s="33">
        <v>4</v>
      </c>
    </row>
    <row r="55" spans="1:54">
      <c r="A55" s="3">
        <v>18</v>
      </c>
      <c r="B55" s="14">
        <v>25</v>
      </c>
      <c r="C55" s="16" t="s">
        <v>97</v>
      </c>
      <c r="D55" s="15" t="s">
        <v>98</v>
      </c>
      <c r="E55" s="11" t="s">
        <v>57</v>
      </c>
      <c r="F55" s="18" t="s">
        <v>58</v>
      </c>
      <c r="G55" s="16">
        <v>0</v>
      </c>
      <c r="H55" s="119" t="s">
        <v>356</v>
      </c>
      <c r="I55" s="123" t="s">
        <v>348</v>
      </c>
      <c r="J55" s="120" t="s">
        <v>349</v>
      </c>
      <c r="K55" s="20">
        <v>2</v>
      </c>
      <c r="L55" s="24">
        <v>0.50995649828583844</v>
      </c>
      <c r="M55" s="22">
        <v>302.5</v>
      </c>
      <c r="N55" s="26">
        <v>4879297.2491434496</v>
      </c>
      <c r="O55" s="146">
        <v>16129.908261631235</v>
      </c>
      <c r="P55" s="26">
        <v>4988472.8414462926</v>
      </c>
      <c r="Q55" s="139">
        <v>16490.819310566258</v>
      </c>
      <c r="R55" s="27">
        <v>3298080.2822504374</v>
      </c>
      <c r="S55" s="130">
        <v>10902.744734712189</v>
      </c>
      <c r="T55" s="125">
        <v>2985791.3</v>
      </c>
      <c r="U55" s="125">
        <v>9870.3844628099177</v>
      </c>
      <c r="V55" s="125">
        <v>97461.98</v>
      </c>
      <c r="W55" s="125">
        <v>322.18836363636365</v>
      </c>
      <c r="X55" s="125">
        <v>214827.00225043713</v>
      </c>
      <c r="Y55" s="131">
        <v>710.17190826590775</v>
      </c>
      <c r="Z55" s="126">
        <v>451911.25893978152</v>
      </c>
      <c r="AA55" s="29">
        <v>1493.9215171563023</v>
      </c>
      <c r="AB55" s="27">
        <v>1165042.7250157446</v>
      </c>
      <c r="AC55" s="130">
        <v>3851.3809091429566</v>
      </c>
      <c r="AD55" s="125">
        <v>521190.11070528283</v>
      </c>
      <c r="AE55" s="125">
        <v>1722.9425147282077</v>
      </c>
      <c r="AF55" s="125">
        <v>620407.36430177023</v>
      </c>
      <c r="AG55" s="125">
        <v>2050.9334357083308</v>
      </c>
      <c r="AH55" s="125">
        <v>23445.250008691419</v>
      </c>
      <c r="AI55" s="131">
        <v>77.504958706417909</v>
      </c>
      <c r="AJ55" s="126">
        <v>73438.575240329461</v>
      </c>
      <c r="AK55" s="29">
        <v>242.77214955480812</v>
      </c>
      <c r="AL55" s="27">
        <v>-109175.59230284348</v>
      </c>
      <c r="AM55" s="146">
        <v>-360.91104893501978</v>
      </c>
      <c r="AN55" s="27">
        <v>4921017.0758438529</v>
      </c>
      <c r="AO55" s="130">
        <v>16267.825044111909</v>
      </c>
      <c r="AP55" s="125">
        <v>3951598.4418629445</v>
      </c>
      <c r="AQ55" s="125">
        <v>13063.13534500147</v>
      </c>
      <c r="AR55" s="125">
        <v>1080496.1090441085</v>
      </c>
      <c r="AS55" s="125">
        <v>3571.887963782176</v>
      </c>
      <c r="AT55" s="125">
        <v>969418.63398090785</v>
      </c>
      <c r="AU55" s="125">
        <v>3204.6896991104391</v>
      </c>
      <c r="AV55" s="125">
        <v>152797.30176360402</v>
      </c>
      <c r="AW55" s="125">
        <v>505.11504715240983</v>
      </c>
      <c r="AX55" s="125">
        <v>41719.826700403471</v>
      </c>
      <c r="AY55" s="131">
        <v>137.91678248067262</v>
      </c>
      <c r="AZ55" s="126">
        <v>-1.4000000000000002E-22</v>
      </c>
      <c r="BA55" s="29" t="s">
        <v>64</v>
      </c>
      <c r="BB55" s="33">
        <v>3</v>
      </c>
    </row>
    <row r="56" spans="1:54">
      <c r="A56" s="3">
        <v>18</v>
      </c>
      <c r="B56" s="14">
        <v>25</v>
      </c>
      <c r="C56" s="16" t="s">
        <v>97</v>
      </c>
      <c r="D56" s="15" t="s">
        <v>98</v>
      </c>
      <c r="E56" s="11" t="s">
        <v>57</v>
      </c>
      <c r="F56" s="18" t="s">
        <v>58</v>
      </c>
      <c r="G56" s="16">
        <v>0</v>
      </c>
      <c r="H56" s="119" t="s">
        <v>356</v>
      </c>
      <c r="I56" s="123" t="s">
        <v>344</v>
      </c>
      <c r="J56" s="120" t="s">
        <v>345</v>
      </c>
      <c r="K56" s="20">
        <v>3</v>
      </c>
      <c r="L56" s="24">
        <v>0.36585449549901156</v>
      </c>
      <c r="M56" s="22">
        <v>172.5</v>
      </c>
      <c r="N56" s="26">
        <v>3500519.8276236271</v>
      </c>
      <c r="O56" s="146">
        <v>20292.86856593407</v>
      </c>
      <c r="P56" s="26">
        <v>3578844.9031487443</v>
      </c>
      <c r="Q56" s="139">
        <v>20746.926974775328</v>
      </c>
      <c r="R56" s="27">
        <v>2366028.1780520412</v>
      </c>
      <c r="S56" s="130">
        <v>13716.105380011835</v>
      </c>
      <c r="T56" s="125">
        <v>2126075.85</v>
      </c>
      <c r="U56" s="125">
        <v>12325.077391304349</v>
      </c>
      <c r="V56" s="125">
        <v>116414.87</v>
      </c>
      <c r="W56" s="125">
        <v>674.86881159420284</v>
      </c>
      <c r="X56" s="125">
        <v>123537.45805204145</v>
      </c>
      <c r="Y56" s="131">
        <v>716.1591771132837</v>
      </c>
      <c r="Z56" s="126">
        <v>324301.81683844147</v>
      </c>
      <c r="AA56" s="29">
        <v>1880.0105323967618</v>
      </c>
      <c r="AB56" s="27">
        <v>835828.38894724112</v>
      </c>
      <c r="AC56" s="130">
        <v>4845.3819649115412</v>
      </c>
      <c r="AD56" s="125">
        <v>373913.74686292623</v>
      </c>
      <c r="AE56" s="125">
        <v>2167.61592384305</v>
      </c>
      <c r="AF56" s="125">
        <v>445094.48165374785</v>
      </c>
      <c r="AG56" s="125">
        <v>2580.2578646594075</v>
      </c>
      <c r="AH56" s="125">
        <v>16820.160430567055</v>
      </c>
      <c r="AI56" s="131">
        <v>97.508176409084371</v>
      </c>
      <c r="AJ56" s="126">
        <v>52686.519311019947</v>
      </c>
      <c r="AK56" s="29">
        <v>305.42909745518807</v>
      </c>
      <c r="AL56" s="27">
        <v>-78325.07552511715</v>
      </c>
      <c r="AM56" s="146">
        <v>-454.05840884125882</v>
      </c>
      <c r="AN56" s="27">
        <v>3530450.5887789181</v>
      </c>
      <c r="AO56" s="130">
        <v>20466.380224805325</v>
      </c>
      <c r="AP56" s="125">
        <v>2834967.412361721</v>
      </c>
      <c r="AQ56" s="125">
        <v>16434.593694850559</v>
      </c>
      <c r="AR56" s="125">
        <v>775172.70628327818</v>
      </c>
      <c r="AS56" s="125">
        <v>4493.7548190334956</v>
      </c>
      <c r="AT56" s="125">
        <v>695483.17641719757</v>
      </c>
      <c r="AU56" s="125">
        <v>4031.7865299547675</v>
      </c>
      <c r="AV56" s="125">
        <v>109620.29102137232</v>
      </c>
      <c r="AW56" s="125">
        <v>635.47994794998453</v>
      </c>
      <c r="AX56" s="125">
        <v>29930.761155291613</v>
      </c>
      <c r="AY56" s="131">
        <v>173.51165887125572</v>
      </c>
      <c r="AZ56" s="126">
        <v>1.7000000000000002E-22</v>
      </c>
      <c r="BA56" s="29" t="s">
        <v>64</v>
      </c>
      <c r="BB56" s="33">
        <v>2</v>
      </c>
    </row>
    <row r="57" spans="1:54">
      <c r="A57" s="3">
        <v>53</v>
      </c>
      <c r="B57" s="14">
        <v>26</v>
      </c>
      <c r="C57" s="16" t="s">
        <v>99</v>
      </c>
      <c r="D57" s="15" t="s">
        <v>100</v>
      </c>
      <c r="E57" s="11" t="s">
        <v>57</v>
      </c>
      <c r="F57" s="18" t="s">
        <v>58</v>
      </c>
      <c r="G57" s="16">
        <v>0</v>
      </c>
      <c r="H57" s="119" t="s">
        <v>356</v>
      </c>
      <c r="I57" s="123" t="s">
        <v>346</v>
      </c>
      <c r="J57" s="120" t="s">
        <v>347</v>
      </c>
      <c r="K57" s="20">
        <v>1</v>
      </c>
      <c r="L57" s="24">
        <v>0.14333890275824299</v>
      </c>
      <c r="M57" s="22">
        <v>89.5</v>
      </c>
      <c r="N57" s="26">
        <v>1206885.2704251683</v>
      </c>
      <c r="O57" s="146">
        <v>13484.751624862216</v>
      </c>
      <c r="P57" s="26">
        <v>1228478.5121293459</v>
      </c>
      <c r="Q57" s="139">
        <v>13726.016895299954</v>
      </c>
      <c r="R57" s="27">
        <v>821767.6</v>
      </c>
      <c r="S57" s="130">
        <v>9181.7608938547492</v>
      </c>
      <c r="T57" s="125">
        <v>737420.6</v>
      </c>
      <c r="U57" s="125">
        <v>8239.3363128491619</v>
      </c>
      <c r="V57" s="125">
        <v>8770.2000000000007</v>
      </c>
      <c r="W57" s="125">
        <v>97.991061452513961</v>
      </c>
      <c r="X57" s="125">
        <v>75576.800000000003</v>
      </c>
      <c r="Y57" s="131">
        <v>844.43351955307264</v>
      </c>
      <c r="Z57" s="126">
        <v>102577.0513588265</v>
      </c>
      <c r="AA57" s="29">
        <v>1146.112305685212</v>
      </c>
      <c r="AB57" s="27">
        <v>304161.61691564956</v>
      </c>
      <c r="AC57" s="130">
        <v>3398.4538202865865</v>
      </c>
      <c r="AD57" s="125">
        <v>115279.05402775068</v>
      </c>
      <c r="AE57" s="125">
        <v>1288.0341232150913</v>
      </c>
      <c r="AF57" s="125">
        <v>163091.77328823667</v>
      </c>
      <c r="AG57" s="125">
        <v>1822.2544501478953</v>
      </c>
      <c r="AH57" s="125">
        <v>25790.78959966221</v>
      </c>
      <c r="AI57" s="131">
        <v>288.16524692360008</v>
      </c>
      <c r="AJ57" s="126">
        <v>-27.756145130106169</v>
      </c>
      <c r="AK57" s="29">
        <v>-0.31012452659336504</v>
      </c>
      <c r="AL57" s="27">
        <v>-21593.241704177603</v>
      </c>
      <c r="AM57" s="146">
        <v>-241.26527043773856</v>
      </c>
      <c r="AN57" s="27">
        <v>1213933.5739532677</v>
      </c>
      <c r="AO57" s="130">
        <v>13563.503619589581</v>
      </c>
      <c r="AP57" s="125">
        <v>741200.29592865193</v>
      </c>
      <c r="AQ57" s="125">
        <v>8281.5675522754391</v>
      </c>
      <c r="AR57" s="125">
        <v>477541.29483983543</v>
      </c>
      <c r="AS57" s="125">
        <v>5335.6569255847526</v>
      </c>
      <c r="AT57" s="125">
        <v>472733.27802461566</v>
      </c>
      <c r="AU57" s="125">
        <v>5281.9360673141409</v>
      </c>
      <c r="AV57" s="125">
        <v>11856.320343318894</v>
      </c>
      <c r="AW57" s="125">
        <v>132.47285299797645</v>
      </c>
      <c r="AX57" s="125">
        <v>7048.3035280991508</v>
      </c>
      <c r="AY57" s="131">
        <v>78.751994727364803</v>
      </c>
      <c r="AZ57" s="126">
        <v>2.8000000000000003E-23</v>
      </c>
      <c r="BA57" s="29" t="s">
        <v>57</v>
      </c>
      <c r="BB57" s="33">
        <v>4</v>
      </c>
    </row>
    <row r="58" spans="1:54">
      <c r="A58" s="3">
        <v>53</v>
      </c>
      <c r="B58" s="14">
        <v>26</v>
      </c>
      <c r="C58" s="16" t="s">
        <v>99</v>
      </c>
      <c r="D58" s="15" t="s">
        <v>100</v>
      </c>
      <c r="E58" s="11" t="s">
        <v>57</v>
      </c>
      <c r="F58" s="18" t="s">
        <v>58</v>
      </c>
      <c r="G58" s="16">
        <v>0</v>
      </c>
      <c r="H58" s="119" t="s">
        <v>356</v>
      </c>
      <c r="I58" s="123" t="s">
        <v>348</v>
      </c>
      <c r="J58" s="120" t="s">
        <v>349</v>
      </c>
      <c r="K58" s="20">
        <v>2</v>
      </c>
      <c r="L58" s="24">
        <v>0.47489272165427027</v>
      </c>
      <c r="M58" s="22">
        <v>251.5</v>
      </c>
      <c r="N58" s="26">
        <v>3998502.9867524826</v>
      </c>
      <c r="O58" s="146">
        <v>15898.620225655995</v>
      </c>
      <c r="P58" s="26">
        <v>4070043.0440914924</v>
      </c>
      <c r="Q58" s="139">
        <v>16183.073733962194</v>
      </c>
      <c r="R58" s="27">
        <v>2722578.76</v>
      </c>
      <c r="S58" s="130">
        <v>10825.362862823064</v>
      </c>
      <c r="T58" s="125">
        <v>2432039.2999999998</v>
      </c>
      <c r="U58" s="125">
        <v>9670.1363817097426</v>
      </c>
      <c r="V58" s="125">
        <v>66954.41</v>
      </c>
      <c r="W58" s="125">
        <v>266.2203180914513</v>
      </c>
      <c r="X58" s="125">
        <v>223585.05</v>
      </c>
      <c r="Y58" s="131">
        <v>889.0061630218687</v>
      </c>
      <c r="Z58" s="126">
        <v>339845.59782226768</v>
      </c>
      <c r="AA58" s="29">
        <v>1351.2747428320781</v>
      </c>
      <c r="AB58" s="27">
        <v>1007710.6444958454</v>
      </c>
      <c r="AC58" s="130">
        <v>4006.8017673791073</v>
      </c>
      <c r="AD58" s="125">
        <v>381928.30183235079</v>
      </c>
      <c r="AE58" s="125">
        <v>1518.6015977429452</v>
      </c>
      <c r="AF58" s="125">
        <v>540335.48887214402</v>
      </c>
      <c r="AG58" s="125">
        <v>2148.4512480005719</v>
      </c>
      <c r="AH58" s="125">
        <v>85446.85379135079</v>
      </c>
      <c r="AI58" s="131">
        <v>339.74892163558957</v>
      </c>
      <c r="AJ58" s="126">
        <v>-91.958226621132894</v>
      </c>
      <c r="AK58" s="29">
        <v>-0.36563907205221824</v>
      </c>
      <c r="AL58" s="27">
        <v>-71540.057339009392</v>
      </c>
      <c r="AM58" s="146">
        <v>-284.45350830620038</v>
      </c>
      <c r="AN58" s="27">
        <v>4021854.5541294827</v>
      </c>
      <c r="AO58" s="130">
        <v>15991.469400117228</v>
      </c>
      <c r="AP58" s="125">
        <v>2455653.1342937616</v>
      </c>
      <c r="AQ58" s="125">
        <v>9764.0283669732071</v>
      </c>
      <c r="AR58" s="125">
        <v>1582130.7463981707</v>
      </c>
      <c r="AS58" s="125">
        <v>6290.7783156984906</v>
      </c>
      <c r="AT58" s="125">
        <v>1566201.4198357214</v>
      </c>
      <c r="AU58" s="125">
        <v>6227.4410331440213</v>
      </c>
      <c r="AV58" s="125">
        <v>39280.893939449459</v>
      </c>
      <c r="AW58" s="125">
        <v>156.18645701570361</v>
      </c>
      <c r="AX58" s="125">
        <v>23351.567377000272</v>
      </c>
      <c r="AY58" s="131">
        <v>92.849174461233687</v>
      </c>
      <c r="AZ58" s="126">
        <v>1.6000000000000002E-23</v>
      </c>
      <c r="BA58" s="29" t="s">
        <v>57</v>
      </c>
      <c r="BB58" s="33">
        <v>3</v>
      </c>
    </row>
    <row r="59" spans="1:54">
      <c r="A59" s="3">
        <v>53</v>
      </c>
      <c r="B59" s="14">
        <v>26</v>
      </c>
      <c r="C59" s="16" t="s">
        <v>99</v>
      </c>
      <c r="D59" s="15" t="s">
        <v>100</v>
      </c>
      <c r="E59" s="11" t="s">
        <v>57</v>
      </c>
      <c r="F59" s="18" t="s">
        <v>58</v>
      </c>
      <c r="G59" s="16">
        <v>0</v>
      </c>
      <c r="H59" s="119" t="s">
        <v>356</v>
      </c>
      <c r="I59" s="123" t="s">
        <v>344</v>
      </c>
      <c r="J59" s="120" t="s">
        <v>345</v>
      </c>
      <c r="K59" s="20">
        <v>3</v>
      </c>
      <c r="L59" s="24">
        <v>0.38176837558748677</v>
      </c>
      <c r="M59" s="22">
        <v>147.5</v>
      </c>
      <c r="N59" s="26">
        <v>3214414.372822349</v>
      </c>
      <c r="O59" s="146">
        <v>21792.63981574474</v>
      </c>
      <c r="P59" s="26">
        <v>3271925.7437791624</v>
      </c>
      <c r="Q59" s="139">
        <v>22182.547415451947</v>
      </c>
      <c r="R59" s="27">
        <v>2188693.2000000002</v>
      </c>
      <c r="S59" s="130">
        <v>14838.597966101695</v>
      </c>
      <c r="T59" s="125">
        <v>1971074.53</v>
      </c>
      <c r="U59" s="125">
        <v>13363.217152542373</v>
      </c>
      <c r="V59" s="125">
        <v>74149.47</v>
      </c>
      <c r="W59" s="125">
        <v>502.70827118644064</v>
      </c>
      <c r="X59" s="125">
        <v>143469.20000000001</v>
      </c>
      <c r="Y59" s="131">
        <v>972.67254237288125</v>
      </c>
      <c r="Z59" s="126">
        <v>273203.39081890584</v>
      </c>
      <c r="AA59" s="29">
        <v>1852.2263784332597</v>
      </c>
      <c r="AB59" s="27">
        <v>810103.07858850504</v>
      </c>
      <c r="AC59" s="130">
        <v>5492.2242616169824</v>
      </c>
      <c r="AD59" s="125">
        <v>307033.86413989862</v>
      </c>
      <c r="AE59" s="125">
        <v>2081.5855195925324</v>
      </c>
      <c r="AF59" s="125">
        <v>434378.10783961945</v>
      </c>
      <c r="AG59" s="125">
        <v>2944.9363243364023</v>
      </c>
      <c r="AH59" s="125">
        <v>68691.106608987015</v>
      </c>
      <c r="AI59" s="131">
        <v>465.70241768804755</v>
      </c>
      <c r="AJ59" s="126">
        <v>-73.925628248760944</v>
      </c>
      <c r="AK59" s="29">
        <v>-0.5011906999915996</v>
      </c>
      <c r="AL59" s="27">
        <v>-57511.370956813</v>
      </c>
      <c r="AM59" s="146">
        <v>-389.90759970720677</v>
      </c>
      <c r="AN59" s="27">
        <v>3233186.8019172493</v>
      </c>
      <c r="AO59" s="130">
        <v>21919.910521472881</v>
      </c>
      <c r="AP59" s="125">
        <v>1974110.4997775867</v>
      </c>
      <c r="AQ59" s="125">
        <v>13383.799998492113</v>
      </c>
      <c r="AR59" s="125">
        <v>1271881.958761994</v>
      </c>
      <c r="AS59" s="125">
        <v>8622.9285339796206</v>
      </c>
      <c r="AT59" s="125">
        <v>1259076.3021396629</v>
      </c>
      <c r="AU59" s="125">
        <v>8536.1105229807654</v>
      </c>
      <c r="AV59" s="125">
        <v>31578.085717231646</v>
      </c>
      <c r="AW59" s="125">
        <v>214.08871672699422</v>
      </c>
      <c r="AX59" s="125">
        <v>18772.429094900577</v>
      </c>
      <c r="AY59" s="131">
        <v>127.27070572813949</v>
      </c>
      <c r="AZ59" s="126">
        <v>5.6000000000000006E-23</v>
      </c>
      <c r="BA59" s="29" t="s">
        <v>57</v>
      </c>
      <c r="BB59" s="33">
        <v>3</v>
      </c>
    </row>
    <row r="60" spans="1:54">
      <c r="A60" s="3">
        <v>55</v>
      </c>
      <c r="B60" s="14">
        <v>27</v>
      </c>
      <c r="C60" s="16" t="s">
        <v>101</v>
      </c>
      <c r="D60" s="15" t="s">
        <v>102</v>
      </c>
      <c r="E60" s="11" t="s">
        <v>57</v>
      </c>
      <c r="F60" s="18" t="s">
        <v>67</v>
      </c>
      <c r="G60" s="16">
        <v>0</v>
      </c>
      <c r="H60" s="119" t="s">
        <v>356</v>
      </c>
      <c r="I60" s="123" t="s">
        <v>346</v>
      </c>
      <c r="J60" s="120" t="s">
        <v>347</v>
      </c>
      <c r="K60" s="20">
        <v>1</v>
      </c>
      <c r="L60" s="24">
        <v>0.23499978606332633</v>
      </c>
      <c r="M60" s="22">
        <v>54.5</v>
      </c>
      <c r="N60" s="26">
        <v>792482.53114795312</v>
      </c>
      <c r="O60" s="146">
        <v>14540.963874274368</v>
      </c>
      <c r="P60" s="26">
        <v>830224.16653911362</v>
      </c>
      <c r="Q60" s="139">
        <v>15233.470945671808</v>
      </c>
      <c r="R60" s="27">
        <v>546479.56630158692</v>
      </c>
      <c r="S60" s="130">
        <v>10027.148005533703</v>
      </c>
      <c r="T60" s="125">
        <v>491534.75</v>
      </c>
      <c r="U60" s="125">
        <v>9018.9862385321103</v>
      </c>
      <c r="V60" s="125">
        <v>7305</v>
      </c>
      <c r="W60" s="125">
        <v>134.0366972477064</v>
      </c>
      <c r="X60" s="125">
        <v>47639.816301586849</v>
      </c>
      <c r="Y60" s="131">
        <v>874.12506975388692</v>
      </c>
      <c r="Z60" s="126">
        <v>106704.01460990324</v>
      </c>
      <c r="AA60" s="29">
        <v>1957.8718277046466</v>
      </c>
      <c r="AB60" s="27">
        <v>174785.24803081443</v>
      </c>
      <c r="AC60" s="130">
        <v>3207.0687712076033</v>
      </c>
      <c r="AD60" s="125">
        <v>65128.569208927052</v>
      </c>
      <c r="AE60" s="125">
        <v>1195.0196185124228</v>
      </c>
      <c r="AF60" s="125">
        <v>100547.31396477668</v>
      </c>
      <c r="AG60" s="125">
        <v>1844.9048433903974</v>
      </c>
      <c r="AH60" s="125">
        <v>9109.3648571106751</v>
      </c>
      <c r="AI60" s="131">
        <v>167.14430930478304</v>
      </c>
      <c r="AJ60" s="126">
        <v>2255.3375968090941</v>
      </c>
      <c r="AK60" s="29">
        <v>41.382341225854944</v>
      </c>
      <c r="AL60" s="27">
        <v>-37741.635391160489</v>
      </c>
      <c r="AM60" s="146">
        <v>-692.50707139744009</v>
      </c>
      <c r="AN60" s="27">
        <v>750944.03711333754</v>
      </c>
      <c r="AO60" s="130">
        <v>13778.789671804358</v>
      </c>
      <c r="AP60" s="125">
        <v>832133.87820057</v>
      </c>
      <c r="AQ60" s="125">
        <v>15268.511526615965</v>
      </c>
      <c r="AR60" s="125">
        <v>-62964.902678663399</v>
      </c>
      <c r="AS60" s="125">
        <v>-1155.3193152048327</v>
      </c>
      <c r="AT60" s="125">
        <v>-81189.841087232548</v>
      </c>
      <c r="AU60" s="125">
        <v>-1489.7218548116061</v>
      </c>
      <c r="AV60" s="125">
        <v>-23313.555626046455</v>
      </c>
      <c r="AW60" s="125">
        <v>-427.77166286323774</v>
      </c>
      <c r="AX60" s="125">
        <v>-41538.494034615607</v>
      </c>
      <c r="AY60" s="131">
        <v>-762.17420247001098</v>
      </c>
      <c r="AZ60" s="126">
        <v>-6.1999999999999998E-23</v>
      </c>
      <c r="BA60" s="29" t="s">
        <v>57</v>
      </c>
      <c r="BB60" s="33">
        <v>5</v>
      </c>
    </row>
    <row r="61" spans="1:54">
      <c r="A61" s="3">
        <v>55</v>
      </c>
      <c r="B61" s="14">
        <v>27</v>
      </c>
      <c r="C61" s="16" t="s">
        <v>101</v>
      </c>
      <c r="D61" s="15" t="s">
        <v>102</v>
      </c>
      <c r="E61" s="11" t="s">
        <v>57</v>
      </c>
      <c r="F61" s="18" t="s">
        <v>67</v>
      </c>
      <c r="G61" s="16">
        <v>0</v>
      </c>
      <c r="H61" s="119" t="s">
        <v>356</v>
      </c>
      <c r="I61" s="123" t="s">
        <v>348</v>
      </c>
      <c r="J61" s="120" t="s">
        <v>349</v>
      </c>
      <c r="K61" s="20">
        <v>2</v>
      </c>
      <c r="L61" s="24">
        <v>0.76500021393667372</v>
      </c>
      <c r="M61" s="22">
        <v>179</v>
      </c>
      <c r="N61" s="26">
        <v>2579786.628852047</v>
      </c>
      <c r="O61" s="146">
        <v>14412.215803642721</v>
      </c>
      <c r="P61" s="26">
        <v>2702647.8434608863</v>
      </c>
      <c r="Q61" s="139">
        <v>15098.591304250762</v>
      </c>
      <c r="R61" s="27">
        <v>1778967.5136984133</v>
      </c>
      <c r="S61" s="130">
        <v>9938.3659983151574</v>
      </c>
      <c r="T61" s="125">
        <v>1539397.95</v>
      </c>
      <c r="U61" s="125">
        <v>8599.988547486033</v>
      </c>
      <c r="V61" s="125">
        <v>80384.149999999994</v>
      </c>
      <c r="W61" s="125">
        <v>449.07346368715088</v>
      </c>
      <c r="X61" s="125">
        <v>159185.41369841318</v>
      </c>
      <c r="Y61" s="131">
        <v>889.30398714197293</v>
      </c>
      <c r="Z61" s="126">
        <v>347356.03539009677</v>
      </c>
      <c r="AA61" s="29">
        <v>1940.5365105591995</v>
      </c>
      <c r="AB61" s="27">
        <v>568982.4419691856</v>
      </c>
      <c r="AC61" s="130">
        <v>3178.672860163048</v>
      </c>
      <c r="AD61" s="125">
        <v>212014.53079107296</v>
      </c>
      <c r="AE61" s="125">
        <v>1184.4387195032007</v>
      </c>
      <c r="AF61" s="125">
        <v>327313.98603522335</v>
      </c>
      <c r="AG61" s="125">
        <v>1828.5697543867225</v>
      </c>
      <c r="AH61" s="125">
        <v>29653.925142889326</v>
      </c>
      <c r="AI61" s="131">
        <v>165.66438627312471</v>
      </c>
      <c r="AJ61" s="126">
        <v>7341.8524031909046</v>
      </c>
      <c r="AK61" s="29">
        <v>41.015935213357011</v>
      </c>
      <c r="AL61" s="27">
        <v>-122861.21460883951</v>
      </c>
      <c r="AM61" s="146">
        <v>-686.37550060804188</v>
      </c>
      <c r="AN61" s="27">
        <v>2444565.4128866624</v>
      </c>
      <c r="AO61" s="130">
        <v>13656.790016126606</v>
      </c>
      <c r="AP61" s="125">
        <v>2708864.5717994301</v>
      </c>
      <c r="AQ61" s="125">
        <v>15133.321630164415</v>
      </c>
      <c r="AR61" s="125">
        <v>-204971.09732133662</v>
      </c>
      <c r="AS61" s="125">
        <v>-1145.0899291694782</v>
      </c>
      <c r="AT61" s="125">
        <v>-264299.15891276748</v>
      </c>
      <c r="AU61" s="125">
        <v>-1476.5316140378068</v>
      </c>
      <c r="AV61" s="125">
        <v>-75893.154373953555</v>
      </c>
      <c r="AW61" s="125">
        <v>-423.98410264778516</v>
      </c>
      <c r="AX61" s="125">
        <v>-135221.21596538438</v>
      </c>
      <c r="AY61" s="131">
        <v>-755.42578751611393</v>
      </c>
      <c r="AZ61" s="126">
        <v>3.2000000000000003E-23</v>
      </c>
      <c r="BA61" s="29" t="s">
        <v>57</v>
      </c>
      <c r="BB61" s="33">
        <v>2</v>
      </c>
    </row>
    <row r="62" spans="1:54">
      <c r="A62" s="3">
        <v>54</v>
      </c>
      <c r="B62" s="14">
        <v>28</v>
      </c>
      <c r="C62" s="16" t="s">
        <v>103</v>
      </c>
      <c r="D62" s="15" t="s">
        <v>102</v>
      </c>
      <c r="E62" s="11" t="s">
        <v>57</v>
      </c>
      <c r="F62" s="18" t="s">
        <v>62</v>
      </c>
      <c r="G62" s="16">
        <v>0</v>
      </c>
      <c r="H62" s="119" t="s">
        <v>356</v>
      </c>
      <c r="I62" s="123" t="s">
        <v>344</v>
      </c>
      <c r="J62" s="120" t="s">
        <v>345</v>
      </c>
      <c r="K62" s="20">
        <v>3</v>
      </c>
      <c r="L62" s="24">
        <v>1</v>
      </c>
      <c r="M62" s="22">
        <v>89.5</v>
      </c>
      <c r="N62" s="26">
        <v>2555655.9</v>
      </c>
      <c r="O62" s="146">
        <v>28554.814525139667</v>
      </c>
      <c r="P62" s="26">
        <v>2743737.35</v>
      </c>
      <c r="Q62" s="139">
        <v>30656.283240223464</v>
      </c>
      <c r="R62" s="27">
        <v>2014225.52</v>
      </c>
      <c r="S62" s="130">
        <v>22505.313072625697</v>
      </c>
      <c r="T62" s="125">
        <v>1620041.5</v>
      </c>
      <c r="U62" s="125">
        <v>18101.022346368714</v>
      </c>
      <c r="V62" s="125">
        <v>105385.56</v>
      </c>
      <c r="W62" s="125">
        <v>1177.4922905027931</v>
      </c>
      <c r="X62" s="125">
        <v>288798.46000000002</v>
      </c>
      <c r="Y62" s="131">
        <v>3226.7984357541895</v>
      </c>
      <c r="Z62" s="126">
        <v>331414.90000000002</v>
      </c>
      <c r="AA62" s="29">
        <v>3702.9597765363123</v>
      </c>
      <c r="AB62" s="27">
        <v>399761.05</v>
      </c>
      <c r="AC62" s="130">
        <v>4466.6039106145254</v>
      </c>
      <c r="AD62" s="125">
        <v>66900</v>
      </c>
      <c r="AE62" s="125">
        <v>747.48603351955308</v>
      </c>
      <c r="AF62" s="125">
        <v>332840.05</v>
      </c>
      <c r="AG62" s="125">
        <v>3718.883240223463</v>
      </c>
      <c r="AH62" s="125">
        <v>21</v>
      </c>
      <c r="AI62" s="131">
        <v>0.23463687150837989</v>
      </c>
      <c r="AJ62" s="126">
        <v>-1664.12</v>
      </c>
      <c r="AK62" s="29">
        <v>-18.593519553072625</v>
      </c>
      <c r="AL62" s="27">
        <v>-188081.45</v>
      </c>
      <c r="AM62" s="146">
        <v>-2101.4687150837985</v>
      </c>
      <c r="AN62" s="27">
        <v>2212460.2000000002</v>
      </c>
      <c r="AO62" s="130">
        <v>24720.225698324022</v>
      </c>
      <c r="AP62" s="125">
        <v>3871481.2</v>
      </c>
      <c r="AQ62" s="125">
        <v>43256.773184357546</v>
      </c>
      <c r="AR62" s="125">
        <v>-1119929</v>
      </c>
      <c r="AS62" s="125">
        <v>-12513.173184357544</v>
      </c>
      <c r="AT62" s="125">
        <v>-1659021</v>
      </c>
      <c r="AU62" s="125">
        <v>-18536.54748603352</v>
      </c>
      <c r="AV62" s="125">
        <v>195896.3</v>
      </c>
      <c r="AW62" s="125">
        <v>2188.7854748603354</v>
      </c>
      <c r="AX62" s="125">
        <v>-343195.7</v>
      </c>
      <c r="AY62" s="131">
        <v>-3834.5888268156423</v>
      </c>
      <c r="AZ62" s="126">
        <v>0</v>
      </c>
      <c r="BA62" s="29" t="s">
        <v>57</v>
      </c>
      <c r="BB62" s="33">
        <v>5</v>
      </c>
    </row>
    <row r="63" spans="1:54">
      <c r="A63" s="3">
        <v>57</v>
      </c>
      <c r="B63" s="14">
        <v>29</v>
      </c>
      <c r="C63" s="16" t="s">
        <v>104</v>
      </c>
      <c r="D63" s="15" t="s">
        <v>105</v>
      </c>
      <c r="E63" s="11" t="s">
        <v>57</v>
      </c>
      <c r="F63" s="18" t="s">
        <v>67</v>
      </c>
      <c r="G63" s="16">
        <v>0</v>
      </c>
      <c r="H63" s="119" t="s">
        <v>356</v>
      </c>
      <c r="I63" s="123" t="s">
        <v>346</v>
      </c>
      <c r="J63" s="120" t="s">
        <v>347</v>
      </c>
      <c r="K63" s="20">
        <v>1</v>
      </c>
      <c r="L63" s="24">
        <v>0.13867016692320708</v>
      </c>
      <c r="M63" s="22">
        <v>37</v>
      </c>
      <c r="N63" s="26">
        <v>225418.64704676045</v>
      </c>
      <c r="O63" s="146">
        <v>6092.3958661286606</v>
      </c>
      <c r="P63" s="26">
        <v>238914.72797606996</v>
      </c>
      <c r="Q63" s="139">
        <v>6457.1548101640519</v>
      </c>
      <c r="R63" s="27">
        <v>173069.87</v>
      </c>
      <c r="S63" s="130">
        <v>4677.5640540540535</v>
      </c>
      <c r="T63" s="125">
        <v>166010.72</v>
      </c>
      <c r="U63" s="125">
        <v>4486.7762162162162</v>
      </c>
      <c r="V63" s="125">
        <v>2440.5</v>
      </c>
      <c r="W63" s="125">
        <v>65.959459459459453</v>
      </c>
      <c r="X63" s="125">
        <v>4618.6499999999996</v>
      </c>
      <c r="Y63" s="131">
        <v>124.82837837837836</v>
      </c>
      <c r="Z63" s="126">
        <v>26943.096193456513</v>
      </c>
      <c r="AA63" s="29">
        <v>728.19178901233806</v>
      </c>
      <c r="AB63" s="27">
        <v>38275.019775977285</v>
      </c>
      <c r="AC63" s="130">
        <v>1034.4599939453319</v>
      </c>
      <c r="AD63" s="125">
        <v>6723.8390537724636</v>
      </c>
      <c r="AE63" s="125">
        <v>181.72537983168823</v>
      </c>
      <c r="AF63" s="125">
        <v>31383.230349535777</v>
      </c>
      <c r="AG63" s="125">
        <v>848.19541485231821</v>
      </c>
      <c r="AH63" s="125">
        <v>167.95037266904225</v>
      </c>
      <c r="AI63" s="131">
        <v>4.5391992613254661</v>
      </c>
      <c r="AJ63" s="126">
        <v>626.74200663614204</v>
      </c>
      <c r="AK63" s="29">
        <v>16.938973152328163</v>
      </c>
      <c r="AL63" s="27">
        <v>-13496.080929309474</v>
      </c>
      <c r="AM63" s="146">
        <v>-364.75894403539115</v>
      </c>
      <c r="AN63" s="27">
        <v>266815.26817694277</v>
      </c>
      <c r="AO63" s="130">
        <v>7211.2234642416952</v>
      </c>
      <c r="AP63" s="125">
        <v>220019.21763653652</v>
      </c>
      <c r="AQ63" s="125">
        <v>5946.4653415280127</v>
      </c>
      <c r="AR63" s="125">
        <v>54390.183561788741</v>
      </c>
      <c r="AS63" s="125">
        <v>1470.0049611294253</v>
      </c>
      <c r="AT63" s="125">
        <v>46796.050540406228</v>
      </c>
      <c r="AU63" s="125">
        <v>1264.7581227136816</v>
      </c>
      <c r="AV63" s="125">
        <v>48990.754151564775</v>
      </c>
      <c r="AW63" s="125">
        <v>1324.0744365287776</v>
      </c>
      <c r="AX63" s="125">
        <v>41396.621130182262</v>
      </c>
      <c r="AY63" s="131">
        <v>1118.8275981130341</v>
      </c>
      <c r="AZ63" s="126">
        <v>2.1000000000000001E-23</v>
      </c>
      <c r="BA63" s="29" t="s">
        <v>57</v>
      </c>
      <c r="BB63" s="33">
        <v>1</v>
      </c>
    </row>
    <row r="64" spans="1:54">
      <c r="A64" s="3">
        <v>57</v>
      </c>
      <c r="B64" s="14">
        <v>29</v>
      </c>
      <c r="C64" s="16" t="s">
        <v>104</v>
      </c>
      <c r="D64" s="15" t="s">
        <v>105</v>
      </c>
      <c r="E64" s="11" t="s">
        <v>57</v>
      </c>
      <c r="F64" s="18" t="s">
        <v>67</v>
      </c>
      <c r="G64" s="16">
        <v>0</v>
      </c>
      <c r="H64" s="119" t="s">
        <v>356</v>
      </c>
      <c r="I64" s="123" t="s">
        <v>348</v>
      </c>
      <c r="J64" s="120" t="s">
        <v>349</v>
      </c>
      <c r="K64" s="20">
        <v>2</v>
      </c>
      <c r="L64" s="24">
        <v>0.86132983307679289</v>
      </c>
      <c r="M64" s="22">
        <v>100</v>
      </c>
      <c r="N64" s="26">
        <v>1400155.5629532395</v>
      </c>
      <c r="O64" s="146">
        <v>14001.555629532395</v>
      </c>
      <c r="P64" s="26">
        <v>1483984.5320239302</v>
      </c>
      <c r="Q64" s="139">
        <v>14839.845320239301</v>
      </c>
      <c r="R64" s="27">
        <v>1074998.6499999999</v>
      </c>
      <c r="S64" s="130">
        <v>10749.986500000001</v>
      </c>
      <c r="T64" s="125">
        <v>972076.5</v>
      </c>
      <c r="U64" s="125">
        <v>9720.7649999999994</v>
      </c>
      <c r="V64" s="125">
        <v>46349.65</v>
      </c>
      <c r="W64" s="125">
        <v>463.49650000000003</v>
      </c>
      <c r="X64" s="125">
        <v>56572.5</v>
      </c>
      <c r="Y64" s="131">
        <v>565.72500000000002</v>
      </c>
      <c r="Z64" s="126">
        <v>167353.17380654352</v>
      </c>
      <c r="AA64" s="29">
        <v>1673.5317380654349</v>
      </c>
      <c r="AB64" s="27">
        <v>237739.79022402276</v>
      </c>
      <c r="AC64" s="130">
        <v>2377.3979022402273</v>
      </c>
      <c r="AD64" s="125">
        <v>41764.160946227537</v>
      </c>
      <c r="AE64" s="125">
        <v>417.64160946227537</v>
      </c>
      <c r="AF64" s="125">
        <v>194932.42965046424</v>
      </c>
      <c r="AG64" s="125">
        <v>1949.3242965046422</v>
      </c>
      <c r="AH64" s="125">
        <v>1043.1996273309578</v>
      </c>
      <c r="AI64" s="131">
        <v>10.431996273309579</v>
      </c>
      <c r="AJ64" s="126">
        <v>3892.9179933638579</v>
      </c>
      <c r="AK64" s="29">
        <v>38.929179933638579</v>
      </c>
      <c r="AL64" s="27">
        <v>-83828.969070690539</v>
      </c>
      <c r="AM64" s="146">
        <v>-838.28969070690528</v>
      </c>
      <c r="AN64" s="27">
        <v>1657284.7318230572</v>
      </c>
      <c r="AO64" s="130">
        <v>16572.847318230572</v>
      </c>
      <c r="AP64" s="125">
        <v>1366617.7823634634</v>
      </c>
      <c r="AQ64" s="125">
        <v>13666.177823634636</v>
      </c>
      <c r="AR64" s="125">
        <v>337836.8164382113</v>
      </c>
      <c r="AS64" s="125">
        <v>3378.3681643821124</v>
      </c>
      <c r="AT64" s="125">
        <v>290666.9494595938</v>
      </c>
      <c r="AU64" s="125">
        <v>2906.6694945959375</v>
      </c>
      <c r="AV64" s="125">
        <v>304299.03584843525</v>
      </c>
      <c r="AW64" s="125">
        <v>3042.9903584843519</v>
      </c>
      <c r="AX64" s="125">
        <v>257129.16886981775</v>
      </c>
      <c r="AY64" s="131">
        <v>2571.2916886981775</v>
      </c>
      <c r="AZ64" s="126">
        <v>-7.000000000000001E-23</v>
      </c>
      <c r="BA64" s="29" t="s">
        <v>57</v>
      </c>
      <c r="BB64" s="33">
        <v>2</v>
      </c>
    </row>
    <row r="65" spans="1:54">
      <c r="A65" s="3">
        <v>56</v>
      </c>
      <c r="B65" s="14">
        <v>30</v>
      </c>
      <c r="C65" s="16" t="s">
        <v>106</v>
      </c>
      <c r="D65" s="15" t="s">
        <v>105</v>
      </c>
      <c r="E65" s="11" t="s">
        <v>57</v>
      </c>
      <c r="F65" s="18" t="s">
        <v>62</v>
      </c>
      <c r="G65" s="16">
        <v>0</v>
      </c>
      <c r="H65" s="119" t="s">
        <v>356</v>
      </c>
      <c r="I65" s="123" t="s">
        <v>344</v>
      </c>
      <c r="J65" s="120" t="s">
        <v>345</v>
      </c>
      <c r="K65" s="20">
        <v>3</v>
      </c>
      <c r="L65" s="24">
        <v>1</v>
      </c>
      <c r="M65" s="22">
        <v>95.5</v>
      </c>
      <c r="N65" s="26">
        <v>1984332.72</v>
      </c>
      <c r="O65" s="146">
        <v>20778.353089005239</v>
      </c>
      <c r="P65" s="26">
        <v>2058858.62</v>
      </c>
      <c r="Q65" s="139">
        <v>21558.729005235604</v>
      </c>
      <c r="R65" s="27">
        <v>1586489.87</v>
      </c>
      <c r="S65" s="130">
        <v>16612.459371727749</v>
      </c>
      <c r="T65" s="125">
        <v>1422344.1</v>
      </c>
      <c r="U65" s="125">
        <v>14893.655497382199</v>
      </c>
      <c r="V65" s="125">
        <v>63410.43</v>
      </c>
      <c r="W65" s="125">
        <v>663.98356020942401</v>
      </c>
      <c r="X65" s="125">
        <v>100735.34</v>
      </c>
      <c r="Y65" s="131">
        <v>1054.8203141361255</v>
      </c>
      <c r="Z65" s="126">
        <v>170277.1</v>
      </c>
      <c r="AA65" s="29">
        <v>1783.0062827225129</v>
      </c>
      <c r="AB65" s="27">
        <v>300604.12</v>
      </c>
      <c r="AC65" s="130">
        <v>3147.6871204188478</v>
      </c>
      <c r="AD65" s="125">
        <v>78760</v>
      </c>
      <c r="AE65" s="125">
        <v>824.7120418848167</v>
      </c>
      <c r="AF65" s="125">
        <v>219052.92</v>
      </c>
      <c r="AG65" s="125">
        <v>2293.7478534031411</v>
      </c>
      <c r="AH65" s="125">
        <v>2791.2</v>
      </c>
      <c r="AI65" s="131">
        <v>29.227225130890051</v>
      </c>
      <c r="AJ65" s="126">
        <v>1487.53</v>
      </c>
      <c r="AK65" s="29">
        <v>15.576230366492148</v>
      </c>
      <c r="AL65" s="27">
        <v>-74525.899999999994</v>
      </c>
      <c r="AM65" s="146">
        <v>-780.37591623036644</v>
      </c>
      <c r="AN65" s="27">
        <v>1939227.71</v>
      </c>
      <c r="AO65" s="130">
        <v>20306.049319371727</v>
      </c>
      <c r="AP65" s="125">
        <v>1692320.71</v>
      </c>
      <c r="AQ65" s="125">
        <v>17720.635706806283</v>
      </c>
      <c r="AR65" s="125">
        <v>423983</v>
      </c>
      <c r="AS65" s="125">
        <v>4439.6125654450252</v>
      </c>
      <c r="AT65" s="125">
        <v>246907</v>
      </c>
      <c r="AU65" s="125">
        <v>2585.4136125654445</v>
      </c>
      <c r="AV65" s="125">
        <v>131970.99</v>
      </c>
      <c r="AW65" s="125">
        <v>1381.8951832460732</v>
      </c>
      <c r="AX65" s="125">
        <v>-45105.01</v>
      </c>
      <c r="AY65" s="131">
        <v>-472.30376963350784</v>
      </c>
      <c r="AZ65" s="126">
        <v>0</v>
      </c>
      <c r="BA65" s="29" t="s">
        <v>57</v>
      </c>
      <c r="BB65" s="33">
        <v>2</v>
      </c>
    </row>
    <row r="66" spans="1:54">
      <c r="A66" s="3">
        <v>58</v>
      </c>
      <c r="B66" s="14">
        <v>31</v>
      </c>
      <c r="C66" s="16" t="s">
        <v>107</v>
      </c>
      <c r="D66" s="15" t="s">
        <v>108</v>
      </c>
      <c r="E66" s="11" t="s">
        <v>57</v>
      </c>
      <c r="F66" s="18" t="s">
        <v>58</v>
      </c>
      <c r="G66" s="16">
        <v>0</v>
      </c>
      <c r="H66" s="119" t="s">
        <v>356</v>
      </c>
      <c r="I66" s="123" t="s">
        <v>346</v>
      </c>
      <c r="J66" s="120" t="s">
        <v>347</v>
      </c>
      <c r="K66" s="20">
        <v>1</v>
      </c>
      <c r="L66" s="24">
        <v>8.9171894462635848E-2</v>
      </c>
      <c r="M66" s="22">
        <v>83</v>
      </c>
      <c r="N66" s="26">
        <v>812166.59401125053</v>
      </c>
      <c r="O66" s="146">
        <v>9785.1396868825359</v>
      </c>
      <c r="P66" s="26">
        <v>827103.02990049217</v>
      </c>
      <c r="Q66" s="139">
        <v>9965.096745789062</v>
      </c>
      <c r="R66" s="27">
        <v>466171.89</v>
      </c>
      <c r="S66" s="130">
        <v>5616.5287951807222</v>
      </c>
      <c r="T66" s="125">
        <v>435421.9</v>
      </c>
      <c r="U66" s="125">
        <v>5246.0469879518068</v>
      </c>
      <c r="V66" s="125">
        <v>8414.35</v>
      </c>
      <c r="W66" s="125">
        <v>101.37771084337348</v>
      </c>
      <c r="X66" s="125">
        <v>22335.64</v>
      </c>
      <c r="Y66" s="131">
        <v>269.10409638554216</v>
      </c>
      <c r="Z66" s="126">
        <v>77410.580818270653</v>
      </c>
      <c r="AA66" s="29">
        <v>932.6576002201283</v>
      </c>
      <c r="AB66" s="27">
        <v>278989.1341060063</v>
      </c>
      <c r="AC66" s="130">
        <v>3361.3148687470639</v>
      </c>
      <c r="AD66" s="125">
        <v>173287.3563949372</v>
      </c>
      <c r="AE66" s="125">
        <v>2087.7994746377976</v>
      </c>
      <c r="AF66" s="125">
        <v>98155.824613309989</v>
      </c>
      <c r="AG66" s="125">
        <v>1182.6002965459033</v>
      </c>
      <c r="AH66" s="125">
        <v>7545.9530977591239</v>
      </c>
      <c r="AI66" s="131">
        <v>90.915097563362949</v>
      </c>
      <c r="AJ66" s="126">
        <v>4531.4249762152049</v>
      </c>
      <c r="AK66" s="29">
        <v>54.595481641147053</v>
      </c>
      <c r="AL66" s="27">
        <v>-14936.435889241588</v>
      </c>
      <c r="AM66" s="146">
        <v>-179.95705890652513</v>
      </c>
      <c r="AN66" s="27">
        <v>795547.76804012351</v>
      </c>
      <c r="AO66" s="130">
        <v>9584.9128679532951</v>
      </c>
      <c r="AP66" s="125">
        <v>704581.11085763818</v>
      </c>
      <c r="AQ66" s="125">
        <v>8488.9290464775677</v>
      </c>
      <c r="AR66" s="125">
        <v>107658.65493505164</v>
      </c>
      <c r="AS66" s="125">
        <v>1297.0922281331523</v>
      </c>
      <c r="AT66" s="125">
        <v>90966.657182485316</v>
      </c>
      <c r="AU66" s="125">
        <v>1095.9838214757265</v>
      </c>
      <c r="AV66" s="125">
        <v>73.171781439205091</v>
      </c>
      <c r="AW66" s="125">
        <v>0.88158772818319386</v>
      </c>
      <c r="AX66" s="125">
        <v>-16618.825971127135</v>
      </c>
      <c r="AY66" s="131">
        <v>-200.2268189292426</v>
      </c>
      <c r="AZ66" s="126">
        <v>-1.59445E-22</v>
      </c>
      <c r="BA66" s="29" t="s">
        <v>64</v>
      </c>
      <c r="BB66" s="33">
        <v>2</v>
      </c>
    </row>
    <row r="67" spans="1:54">
      <c r="A67" s="3">
        <v>58</v>
      </c>
      <c r="B67" s="14">
        <v>31</v>
      </c>
      <c r="C67" s="16" t="s">
        <v>107</v>
      </c>
      <c r="D67" s="15" t="s">
        <v>108</v>
      </c>
      <c r="E67" s="11" t="s">
        <v>57</v>
      </c>
      <c r="F67" s="18" t="s">
        <v>58</v>
      </c>
      <c r="G67" s="16">
        <v>0</v>
      </c>
      <c r="H67" s="119" t="s">
        <v>356</v>
      </c>
      <c r="I67" s="123" t="s">
        <v>348</v>
      </c>
      <c r="J67" s="120" t="s">
        <v>349</v>
      </c>
      <c r="K67" s="20">
        <v>2</v>
      </c>
      <c r="L67" s="24">
        <v>0.54719682991977259</v>
      </c>
      <c r="M67" s="22">
        <v>287.5</v>
      </c>
      <c r="N67" s="26">
        <v>4983801.0988530796</v>
      </c>
      <c r="O67" s="146">
        <v>17334.960343836799</v>
      </c>
      <c r="P67" s="26">
        <v>5075457.448851537</v>
      </c>
      <c r="Q67" s="139">
        <v>17653.765039483609</v>
      </c>
      <c r="R67" s="27">
        <v>2860629.82</v>
      </c>
      <c r="S67" s="130">
        <v>9950.0167652173914</v>
      </c>
      <c r="T67" s="125">
        <v>2586062.2999999998</v>
      </c>
      <c r="U67" s="125">
        <v>8994.9993043478262</v>
      </c>
      <c r="V67" s="125">
        <v>144558.67000000001</v>
      </c>
      <c r="W67" s="125">
        <v>502.8127652173913</v>
      </c>
      <c r="X67" s="125">
        <v>130008.85</v>
      </c>
      <c r="Y67" s="131">
        <v>452.20469565217388</v>
      </c>
      <c r="Z67" s="126">
        <v>475024.38611702877</v>
      </c>
      <c r="AA67" s="29">
        <v>1652.2587343200998</v>
      </c>
      <c r="AB67" s="27">
        <v>1711996.4836996514</v>
      </c>
      <c r="AC67" s="130">
        <v>5954.7703780857437</v>
      </c>
      <c r="AD67" s="125">
        <v>1063365.2302208205</v>
      </c>
      <c r="AE67" s="125">
        <v>3698.6616703332884</v>
      </c>
      <c r="AF67" s="125">
        <v>602326.06237910339</v>
      </c>
      <c r="AG67" s="125">
        <v>2095.0471734925331</v>
      </c>
      <c r="AH67" s="125">
        <v>46305.191099727454</v>
      </c>
      <c r="AI67" s="131">
        <v>161.06153425992156</v>
      </c>
      <c r="AJ67" s="126">
        <v>27806.759034857307</v>
      </c>
      <c r="AK67" s="29">
        <v>96.719161860373234</v>
      </c>
      <c r="AL67" s="27">
        <v>-91656.349998458099</v>
      </c>
      <c r="AM67" s="146">
        <v>-318.80469564681073</v>
      </c>
      <c r="AN67" s="27">
        <v>4881820.8847599542</v>
      </c>
      <c r="AO67" s="130">
        <v>16980.246555686797</v>
      </c>
      <c r="AP67" s="125">
        <v>4323610.6242443863</v>
      </c>
      <c r="AQ67" s="125">
        <v>15038.645649545693</v>
      </c>
      <c r="AR67" s="125">
        <v>660639.48791142018</v>
      </c>
      <c r="AS67" s="125">
        <v>2297.8764796918967</v>
      </c>
      <c r="AT67" s="125">
        <v>558210.26051556796</v>
      </c>
      <c r="AU67" s="125">
        <v>1941.6009061411055</v>
      </c>
      <c r="AV67" s="125">
        <v>449.01330272726779</v>
      </c>
      <c r="AW67" s="125">
        <v>1.5617854007904968</v>
      </c>
      <c r="AX67" s="125">
        <v>-101980.21409312505</v>
      </c>
      <c r="AY67" s="131">
        <v>-354.71378815000014</v>
      </c>
      <c r="AZ67" s="126">
        <v>6.4899999999999996E-24</v>
      </c>
      <c r="BA67" s="29" t="s">
        <v>64</v>
      </c>
      <c r="BB67" s="33">
        <v>3</v>
      </c>
    </row>
    <row r="68" spans="1:54">
      <c r="A68" s="3">
        <v>58</v>
      </c>
      <c r="B68" s="14">
        <v>31</v>
      </c>
      <c r="C68" s="16" t="s">
        <v>107</v>
      </c>
      <c r="D68" s="15" t="s">
        <v>108</v>
      </c>
      <c r="E68" s="11" t="s">
        <v>57</v>
      </c>
      <c r="F68" s="18" t="s">
        <v>58</v>
      </c>
      <c r="G68" s="16">
        <v>0</v>
      </c>
      <c r="H68" s="119" t="s">
        <v>356</v>
      </c>
      <c r="I68" s="123" t="s">
        <v>344</v>
      </c>
      <c r="J68" s="120" t="s">
        <v>345</v>
      </c>
      <c r="K68" s="20">
        <v>3</v>
      </c>
      <c r="L68" s="24">
        <v>0.36363127561759157</v>
      </c>
      <c r="M68" s="22">
        <v>146</v>
      </c>
      <c r="N68" s="26">
        <v>3311908.7171356701</v>
      </c>
      <c r="O68" s="146">
        <v>22684.306281751167</v>
      </c>
      <c r="P68" s="26">
        <v>3372817.5412479704</v>
      </c>
      <c r="Q68" s="139">
        <v>23101.490008547746</v>
      </c>
      <c r="R68" s="27">
        <v>1900987.75</v>
      </c>
      <c r="S68" s="130">
        <v>13020.464041095891</v>
      </c>
      <c r="T68" s="125">
        <v>1703555.95</v>
      </c>
      <c r="U68" s="125">
        <v>11668.191438356163</v>
      </c>
      <c r="V68" s="125">
        <v>120880.79</v>
      </c>
      <c r="W68" s="125">
        <v>827.95061643835606</v>
      </c>
      <c r="X68" s="125">
        <v>76551.009999999995</v>
      </c>
      <c r="Y68" s="131">
        <v>524.32198630136986</v>
      </c>
      <c r="Z68" s="126">
        <v>315670.18306470063</v>
      </c>
      <c r="AA68" s="29">
        <v>2162.1245415390449</v>
      </c>
      <c r="AB68" s="27">
        <v>1137681.0521943423</v>
      </c>
      <c r="AC68" s="130">
        <v>7792.3359739338512</v>
      </c>
      <c r="AD68" s="125">
        <v>706643.08338424226</v>
      </c>
      <c r="AE68" s="125">
        <v>4840.0211190701521</v>
      </c>
      <c r="AF68" s="125">
        <v>400266.56300758669</v>
      </c>
      <c r="AG68" s="125">
        <v>2741.5518014218264</v>
      </c>
      <c r="AH68" s="125">
        <v>30771.405802513422</v>
      </c>
      <c r="AI68" s="131">
        <v>210.76305344187276</v>
      </c>
      <c r="AJ68" s="126">
        <v>18478.555988927488</v>
      </c>
      <c r="AK68" s="29">
        <v>126.56545197895541</v>
      </c>
      <c r="AL68" s="27">
        <v>-60908.824112300332</v>
      </c>
      <c r="AM68" s="146">
        <v>-417.18372679657756</v>
      </c>
      <c r="AN68" s="27">
        <v>3244139.3271999219</v>
      </c>
      <c r="AO68" s="130">
        <v>22220.132378081656</v>
      </c>
      <c r="AP68" s="125">
        <v>2873189.2448979756</v>
      </c>
      <c r="AQ68" s="125">
        <v>19679.378389712161</v>
      </c>
      <c r="AR68" s="125">
        <v>439017.8571535282</v>
      </c>
      <c r="AS68" s="125">
        <v>3006.9716243392336</v>
      </c>
      <c r="AT68" s="125">
        <v>370950.08230194682</v>
      </c>
      <c r="AU68" s="125">
        <v>2540.7539883694985</v>
      </c>
      <c r="AV68" s="125">
        <v>298.38491583352709</v>
      </c>
      <c r="AW68" s="125">
        <v>2.0437323002296375</v>
      </c>
      <c r="AX68" s="125">
        <v>-67769.389935747808</v>
      </c>
      <c r="AY68" s="131">
        <v>-464.17390366950553</v>
      </c>
      <c r="AZ68" s="126">
        <v>1.5294999999999999E-22</v>
      </c>
      <c r="BA68" s="29" t="s">
        <v>64</v>
      </c>
      <c r="BB68" s="33">
        <v>3</v>
      </c>
    </row>
    <row r="69" spans="1:54">
      <c r="A69" s="3">
        <v>60</v>
      </c>
      <c r="B69" s="14">
        <v>32</v>
      </c>
      <c r="C69" s="16" t="s">
        <v>109</v>
      </c>
      <c r="D69" s="15" t="s">
        <v>110</v>
      </c>
      <c r="E69" s="11" t="s">
        <v>57</v>
      </c>
      <c r="F69" s="18" t="s">
        <v>67</v>
      </c>
      <c r="G69" s="16">
        <v>0</v>
      </c>
      <c r="H69" s="119" t="s">
        <v>356</v>
      </c>
      <c r="I69" s="123" t="s">
        <v>346</v>
      </c>
      <c r="J69" s="120" t="s">
        <v>347</v>
      </c>
      <c r="K69" s="20">
        <v>1</v>
      </c>
      <c r="L69" s="24">
        <v>0.14180555534373462</v>
      </c>
      <c r="M69" s="22">
        <v>54</v>
      </c>
      <c r="N69" s="26">
        <v>510310.0350974506</v>
      </c>
      <c r="O69" s="146">
        <v>9450.1858351379742</v>
      </c>
      <c r="P69" s="26">
        <v>515823.89595726982</v>
      </c>
      <c r="Q69" s="139">
        <v>9552.2943695790709</v>
      </c>
      <c r="R69" s="27">
        <v>339378.79</v>
      </c>
      <c r="S69" s="130">
        <v>6284.7924074074072</v>
      </c>
      <c r="T69" s="125">
        <v>325181.93</v>
      </c>
      <c r="U69" s="125">
        <v>6021.8875925925922</v>
      </c>
      <c r="V69" s="125">
        <v>8036.46</v>
      </c>
      <c r="W69" s="125">
        <v>148.82333333333332</v>
      </c>
      <c r="X69" s="125">
        <v>6160.4</v>
      </c>
      <c r="Y69" s="131">
        <v>114.08148148148148</v>
      </c>
      <c r="Z69" s="126">
        <v>49919.189957378039</v>
      </c>
      <c r="AA69" s="29">
        <v>924.42944365514882</v>
      </c>
      <c r="AB69" s="27">
        <v>125172.50109080234</v>
      </c>
      <c r="AC69" s="130">
        <v>2318.009279459302</v>
      </c>
      <c r="AD69" s="125">
        <v>48969.676975463037</v>
      </c>
      <c r="AE69" s="125">
        <v>906.84586991598201</v>
      </c>
      <c r="AF69" s="125">
        <v>70496.618200251774</v>
      </c>
      <c r="AG69" s="125">
        <v>1305.4929296342921</v>
      </c>
      <c r="AH69" s="125">
        <v>5706.2059150875102</v>
      </c>
      <c r="AI69" s="131">
        <v>105.67047990902796</v>
      </c>
      <c r="AJ69" s="126">
        <v>1353.414909089458</v>
      </c>
      <c r="AK69" s="29">
        <v>25.063239057212186</v>
      </c>
      <c r="AL69" s="27">
        <v>-5513.8608598192677</v>
      </c>
      <c r="AM69" s="146">
        <v>-102.10853444109756</v>
      </c>
      <c r="AN69" s="27">
        <v>508627.89647635218</v>
      </c>
      <c r="AO69" s="130">
        <v>9419.0351199324468</v>
      </c>
      <c r="AP69" s="125">
        <v>407643.90634941839</v>
      </c>
      <c r="AQ69" s="125">
        <v>7548.9612286929332</v>
      </c>
      <c r="AR69" s="125">
        <v>103403.76012331923</v>
      </c>
      <c r="AS69" s="125">
        <v>1914.8844467281335</v>
      </c>
      <c r="AT69" s="125">
        <v>100983.99012693374</v>
      </c>
      <c r="AU69" s="125">
        <v>1870.0738912395132</v>
      </c>
      <c r="AV69" s="125">
        <v>737.63137528705761</v>
      </c>
      <c r="AW69" s="125">
        <v>13.659840283093661</v>
      </c>
      <c r="AX69" s="125">
        <v>-1682.1386210984297</v>
      </c>
      <c r="AY69" s="131">
        <v>-31.15071520552647</v>
      </c>
      <c r="AZ69" s="126">
        <v>-7.1559999999999999E-23</v>
      </c>
      <c r="BA69" s="29" t="s">
        <v>64</v>
      </c>
      <c r="BB69" s="33">
        <v>2</v>
      </c>
    </row>
    <row r="70" spans="1:54">
      <c r="A70" s="3">
        <v>60</v>
      </c>
      <c r="B70" s="14">
        <v>32</v>
      </c>
      <c r="C70" s="16" t="s">
        <v>109</v>
      </c>
      <c r="D70" s="15" t="s">
        <v>110</v>
      </c>
      <c r="E70" s="11" t="s">
        <v>57</v>
      </c>
      <c r="F70" s="18" t="s">
        <v>67</v>
      </c>
      <c r="G70" s="16">
        <v>0</v>
      </c>
      <c r="H70" s="119" t="s">
        <v>356</v>
      </c>
      <c r="I70" s="123" t="s">
        <v>348</v>
      </c>
      <c r="J70" s="120" t="s">
        <v>349</v>
      </c>
      <c r="K70" s="20">
        <v>2</v>
      </c>
      <c r="L70" s="24">
        <v>0.85819444465626549</v>
      </c>
      <c r="M70" s="22">
        <v>176.5</v>
      </c>
      <c r="N70" s="26">
        <v>3088350.3549025492</v>
      </c>
      <c r="O70" s="146">
        <v>17497.735721827477</v>
      </c>
      <c r="P70" s="26">
        <v>3121719.7440427304</v>
      </c>
      <c r="Q70" s="139">
        <v>17686.797416672693</v>
      </c>
      <c r="R70" s="27">
        <v>2053889.86</v>
      </c>
      <c r="S70" s="130">
        <v>11636.769745042493</v>
      </c>
      <c r="T70" s="125">
        <v>1926116.4</v>
      </c>
      <c r="U70" s="125">
        <v>10912.840793201134</v>
      </c>
      <c r="V70" s="125">
        <v>64389.23</v>
      </c>
      <c r="W70" s="125">
        <v>364.81150141643059</v>
      </c>
      <c r="X70" s="125">
        <v>63384.23</v>
      </c>
      <c r="Y70" s="131">
        <v>359.11745042492919</v>
      </c>
      <c r="Z70" s="126">
        <v>302106.44004262198</v>
      </c>
      <c r="AA70" s="29">
        <v>1711.6512183717955</v>
      </c>
      <c r="AB70" s="27">
        <v>757532.6989091977</v>
      </c>
      <c r="AC70" s="130">
        <v>4291.9699654912047</v>
      </c>
      <c r="AD70" s="125">
        <v>296360.07302453701</v>
      </c>
      <c r="AE70" s="125">
        <v>1679.0938981560166</v>
      </c>
      <c r="AF70" s="125">
        <v>426639.18179974827</v>
      </c>
      <c r="AG70" s="125">
        <v>2417.2191603385163</v>
      </c>
      <c r="AH70" s="125">
        <v>34533.444084912488</v>
      </c>
      <c r="AI70" s="131">
        <v>195.65690699667132</v>
      </c>
      <c r="AJ70" s="126">
        <v>8190.7450909105419</v>
      </c>
      <c r="AK70" s="29">
        <v>46.406487767198541</v>
      </c>
      <c r="AL70" s="27">
        <v>-33369.389140180734</v>
      </c>
      <c r="AM70" s="146">
        <v>-189.06169484521661</v>
      </c>
      <c r="AN70" s="27">
        <v>3078170.203523648</v>
      </c>
      <c r="AO70" s="130">
        <v>17440.057810332284</v>
      </c>
      <c r="AP70" s="125">
        <v>2467024.1936505814</v>
      </c>
      <c r="AQ70" s="125">
        <v>13977.474184989131</v>
      </c>
      <c r="AR70" s="125">
        <v>625790.23987668089</v>
      </c>
      <c r="AS70" s="125">
        <v>3545.5537670066897</v>
      </c>
      <c r="AT70" s="125">
        <v>611146.00987306633</v>
      </c>
      <c r="AU70" s="125">
        <v>3462.5836253431512</v>
      </c>
      <c r="AV70" s="125">
        <v>4464.0786247129417</v>
      </c>
      <c r="AW70" s="125">
        <v>25.292230168345284</v>
      </c>
      <c r="AX70" s="125">
        <v>-10180.151378901572</v>
      </c>
      <c r="AY70" s="131">
        <v>-57.67791149519303</v>
      </c>
      <c r="AZ70" s="126">
        <v>1.8159999999999997E-22</v>
      </c>
      <c r="BA70" s="29" t="s">
        <v>64</v>
      </c>
      <c r="BB70" s="33">
        <v>3</v>
      </c>
    </row>
    <row r="71" spans="1:54">
      <c r="A71" s="3">
        <v>62</v>
      </c>
      <c r="B71" s="14">
        <v>34</v>
      </c>
      <c r="C71" s="16" t="s">
        <v>111</v>
      </c>
      <c r="D71" s="15" t="s">
        <v>112</v>
      </c>
      <c r="E71" s="11" t="s">
        <v>57</v>
      </c>
      <c r="F71" s="18" t="s">
        <v>58</v>
      </c>
      <c r="G71" s="16">
        <v>0</v>
      </c>
      <c r="H71" s="119" t="s">
        <v>356</v>
      </c>
      <c r="I71" s="123" t="s">
        <v>346</v>
      </c>
      <c r="J71" s="120" t="s">
        <v>347</v>
      </c>
      <c r="K71" s="20">
        <v>1</v>
      </c>
      <c r="L71" s="24">
        <v>9.066113109860241E-2</v>
      </c>
      <c r="M71" s="22">
        <v>38.5</v>
      </c>
      <c r="N71" s="26">
        <v>473149.81318598473</v>
      </c>
      <c r="O71" s="146">
        <v>12289.605537298303</v>
      </c>
      <c r="P71" s="26">
        <v>490192.95806260227</v>
      </c>
      <c r="Q71" s="139">
        <v>12732.284625002656</v>
      </c>
      <c r="R71" s="27">
        <v>338934.8290159484</v>
      </c>
      <c r="S71" s="130">
        <v>8803.5020523622952</v>
      </c>
      <c r="T71" s="125">
        <v>310194.84999999998</v>
      </c>
      <c r="U71" s="125">
        <v>8057.0090909090904</v>
      </c>
      <c r="V71" s="125">
        <v>3005.05</v>
      </c>
      <c r="W71" s="125">
        <v>78.053246753246754</v>
      </c>
      <c r="X71" s="125">
        <v>25734.929015948404</v>
      </c>
      <c r="Y71" s="131">
        <v>668.43971469995847</v>
      </c>
      <c r="Z71" s="126">
        <v>49840.068342371917</v>
      </c>
      <c r="AA71" s="29">
        <v>1294.5472296719977</v>
      </c>
      <c r="AB71" s="27">
        <v>100287.29427971118</v>
      </c>
      <c r="AC71" s="130">
        <v>2604.864786486004</v>
      </c>
      <c r="AD71" s="125">
        <v>52798.105331178456</v>
      </c>
      <c r="AE71" s="125">
        <v>1371.3793592513885</v>
      </c>
      <c r="AF71" s="125">
        <v>46799.78810848928</v>
      </c>
      <c r="AG71" s="125">
        <v>1215.5789119088122</v>
      </c>
      <c r="AH71" s="125">
        <v>689.4008400434376</v>
      </c>
      <c r="AI71" s="131">
        <v>17.906515325803575</v>
      </c>
      <c r="AJ71" s="126">
        <v>1130.7664245707635</v>
      </c>
      <c r="AK71" s="29">
        <v>29.370556482357497</v>
      </c>
      <c r="AL71" s="27">
        <v>-17043.144876617545</v>
      </c>
      <c r="AM71" s="146">
        <v>-442.67908770435184</v>
      </c>
      <c r="AN71" s="27">
        <v>509711.49361067585</v>
      </c>
      <c r="AO71" s="130">
        <v>13239.259574303271</v>
      </c>
      <c r="AP71" s="125">
        <v>363197.9380708618</v>
      </c>
      <c r="AQ71" s="125">
        <v>9433.7126771652402</v>
      </c>
      <c r="AR71" s="125">
        <v>171679.5442935575</v>
      </c>
      <c r="AS71" s="125">
        <v>4459.2089426898037</v>
      </c>
      <c r="AT71" s="125">
        <v>146513.55553981414</v>
      </c>
      <c r="AU71" s="125">
        <v>3805.5468971380292</v>
      </c>
      <c r="AV71" s="125">
        <v>61727.669178434531</v>
      </c>
      <c r="AW71" s="125">
        <v>1603.3160825567409</v>
      </c>
      <c r="AX71" s="125">
        <v>36561.680424691185</v>
      </c>
      <c r="AY71" s="131">
        <v>949.65403700496563</v>
      </c>
      <c r="AZ71" s="126">
        <v>-6.1999999999999998E-23</v>
      </c>
      <c r="BA71" s="29" t="s">
        <v>64</v>
      </c>
      <c r="BB71" s="33">
        <v>3</v>
      </c>
    </row>
    <row r="72" spans="1:54">
      <c r="A72" s="3">
        <v>62</v>
      </c>
      <c r="B72" s="14">
        <v>34</v>
      </c>
      <c r="C72" s="16" t="s">
        <v>111</v>
      </c>
      <c r="D72" s="15" t="s">
        <v>112</v>
      </c>
      <c r="E72" s="11" t="s">
        <v>57</v>
      </c>
      <c r="F72" s="18" t="s">
        <v>58</v>
      </c>
      <c r="G72" s="16">
        <v>0</v>
      </c>
      <c r="H72" s="119" t="s">
        <v>356</v>
      </c>
      <c r="I72" s="123" t="s">
        <v>348</v>
      </c>
      <c r="J72" s="120" t="s">
        <v>349</v>
      </c>
      <c r="K72" s="20">
        <v>2</v>
      </c>
      <c r="L72" s="24">
        <v>0.48807803354379092</v>
      </c>
      <c r="M72" s="22">
        <v>178</v>
      </c>
      <c r="N72" s="26">
        <v>2547222.0299156117</v>
      </c>
      <c r="O72" s="146">
        <v>14310.236123121413</v>
      </c>
      <c r="P72" s="26">
        <v>2638974.5211539394</v>
      </c>
      <c r="Q72" s="139">
        <v>14825.699557044605</v>
      </c>
      <c r="R72" s="27">
        <v>1824669.9863659127</v>
      </c>
      <c r="S72" s="130">
        <v>10250.954979583777</v>
      </c>
      <c r="T72" s="125">
        <v>1620929.95</v>
      </c>
      <c r="U72" s="125">
        <v>9106.3480337078654</v>
      </c>
      <c r="V72" s="125">
        <v>55015.17</v>
      </c>
      <c r="W72" s="125">
        <v>309.07398876404494</v>
      </c>
      <c r="X72" s="125">
        <v>148724.86636591272</v>
      </c>
      <c r="Y72" s="131">
        <v>835.53295711186911</v>
      </c>
      <c r="Z72" s="126">
        <v>268316.11577597033</v>
      </c>
      <c r="AA72" s="29">
        <v>1507.3939088537657</v>
      </c>
      <c r="AB72" s="27">
        <v>539900.8901425834</v>
      </c>
      <c r="AC72" s="130">
        <v>3033.1510682167605</v>
      </c>
      <c r="AD72" s="125">
        <v>284240.83300761704</v>
      </c>
      <c r="AE72" s="125">
        <v>1596.8586124023425</v>
      </c>
      <c r="AF72" s="125">
        <v>251948.63855619438</v>
      </c>
      <c r="AG72" s="125">
        <v>1415.4417896415414</v>
      </c>
      <c r="AH72" s="125">
        <v>3711.4185787720171</v>
      </c>
      <c r="AI72" s="131">
        <v>20.850666172876501</v>
      </c>
      <c r="AJ72" s="126">
        <v>6087.5288694732544</v>
      </c>
      <c r="AK72" s="29">
        <v>34.199600390299182</v>
      </c>
      <c r="AL72" s="27">
        <v>-91752.491238328032</v>
      </c>
      <c r="AM72" s="146">
        <v>-515.46343392319113</v>
      </c>
      <c r="AN72" s="27">
        <v>2744053.3827621997</v>
      </c>
      <c r="AO72" s="130">
        <v>15416.030240237078</v>
      </c>
      <c r="AP72" s="125">
        <v>1955291.4601075216</v>
      </c>
      <c r="AQ72" s="125">
        <v>10984.783483750121</v>
      </c>
      <c r="AR72" s="125">
        <v>924244.08743986418</v>
      </c>
      <c r="AS72" s="125">
        <v>5192.3825137071017</v>
      </c>
      <c r="AT72" s="125">
        <v>788761.92265467811</v>
      </c>
      <c r="AU72" s="125">
        <v>4431.2467564869548</v>
      </c>
      <c r="AV72" s="125">
        <v>332313.51763177413</v>
      </c>
      <c r="AW72" s="125">
        <v>1866.9298743358095</v>
      </c>
      <c r="AX72" s="125">
        <v>196831.35284658798</v>
      </c>
      <c r="AY72" s="131">
        <v>1105.7941171156629</v>
      </c>
      <c r="AZ72" s="126">
        <v>-1.2E-22</v>
      </c>
      <c r="BA72" s="29" t="s">
        <v>64</v>
      </c>
      <c r="BB72" s="33">
        <v>2</v>
      </c>
    </row>
    <row r="73" spans="1:54">
      <c r="A73" s="3">
        <v>62</v>
      </c>
      <c r="B73" s="14">
        <v>34</v>
      </c>
      <c r="C73" s="16" t="s">
        <v>111</v>
      </c>
      <c r="D73" s="15" t="s">
        <v>112</v>
      </c>
      <c r="E73" s="11" t="s">
        <v>57</v>
      </c>
      <c r="F73" s="18" t="s">
        <v>58</v>
      </c>
      <c r="G73" s="16">
        <v>0</v>
      </c>
      <c r="H73" s="119" t="s">
        <v>356</v>
      </c>
      <c r="I73" s="123" t="s">
        <v>344</v>
      </c>
      <c r="J73" s="120" t="s">
        <v>345</v>
      </c>
      <c r="K73" s="20">
        <v>3</v>
      </c>
      <c r="L73" s="24">
        <v>0.42126083535760667</v>
      </c>
      <c r="M73" s="22">
        <v>105.5</v>
      </c>
      <c r="N73" s="26">
        <v>2198510.9068984035</v>
      </c>
      <c r="O73" s="146">
        <v>20838.965942164963</v>
      </c>
      <c r="P73" s="26">
        <v>2277702.6107834582</v>
      </c>
      <c r="Q73" s="139">
        <v>21589.598206478273</v>
      </c>
      <c r="R73" s="27">
        <v>1574875.224618139</v>
      </c>
      <c r="S73" s="130">
        <v>14927.727247565299</v>
      </c>
      <c r="T73" s="125">
        <v>1419446.65</v>
      </c>
      <c r="U73" s="125">
        <v>13454.470616113744</v>
      </c>
      <c r="V73" s="125">
        <v>71640.58</v>
      </c>
      <c r="W73" s="125">
        <v>679.05763033175344</v>
      </c>
      <c r="X73" s="125">
        <v>83787.994618138895</v>
      </c>
      <c r="Y73" s="131">
        <v>794.19900111979985</v>
      </c>
      <c r="Z73" s="126">
        <v>231584.01588165778</v>
      </c>
      <c r="AA73" s="29">
        <v>2195.1091552763764</v>
      </c>
      <c r="AB73" s="27">
        <v>465989.21557770553</v>
      </c>
      <c r="AC73" s="130">
        <v>4416.9593893621368</v>
      </c>
      <c r="AD73" s="125">
        <v>245328.66166120456</v>
      </c>
      <c r="AE73" s="125">
        <v>2325.3901579261096</v>
      </c>
      <c r="AF73" s="125">
        <v>217457.22333531638</v>
      </c>
      <c r="AG73" s="125">
        <v>2061.2059083916242</v>
      </c>
      <c r="AH73" s="125">
        <v>3203.3305811845444</v>
      </c>
      <c r="AI73" s="131">
        <v>30.36332304440327</v>
      </c>
      <c r="AJ73" s="126">
        <v>5254.1547059559816</v>
      </c>
      <c r="AK73" s="29">
        <v>49.802414274464276</v>
      </c>
      <c r="AL73" s="27">
        <v>-79191.703885054434</v>
      </c>
      <c r="AM73" s="146">
        <v>-750.63226431331213</v>
      </c>
      <c r="AN73" s="27">
        <v>2368396.3236271245</v>
      </c>
      <c r="AO73" s="130">
        <v>22449.254252389808</v>
      </c>
      <c r="AP73" s="125">
        <v>1687614.8018216167</v>
      </c>
      <c r="AQ73" s="125">
        <v>15996.348832432386</v>
      </c>
      <c r="AR73" s="125">
        <v>797716.36826657841</v>
      </c>
      <c r="AS73" s="125">
        <v>7561.2925902045336</v>
      </c>
      <c r="AT73" s="125">
        <v>680781.52180550783</v>
      </c>
      <c r="AU73" s="125">
        <v>6452.9054199574193</v>
      </c>
      <c r="AV73" s="125">
        <v>286820.26318979141</v>
      </c>
      <c r="AW73" s="125">
        <v>2718.6754804719558</v>
      </c>
      <c r="AX73" s="125">
        <v>169885.41672872083</v>
      </c>
      <c r="AY73" s="131">
        <v>1610.2883102248418</v>
      </c>
      <c r="AZ73" s="126">
        <v>3E-23</v>
      </c>
      <c r="BA73" s="29" t="s">
        <v>64</v>
      </c>
      <c r="BB73" s="33">
        <v>2</v>
      </c>
    </row>
    <row r="74" spans="1:54">
      <c r="A74" s="3">
        <v>63</v>
      </c>
      <c r="B74" s="14">
        <v>35</v>
      </c>
      <c r="C74" s="16" t="s">
        <v>113</v>
      </c>
      <c r="D74" s="15" t="s">
        <v>114</v>
      </c>
      <c r="E74" s="11" t="s">
        <v>57</v>
      </c>
      <c r="F74" s="18" t="s">
        <v>67</v>
      </c>
      <c r="G74" s="16">
        <v>0</v>
      </c>
      <c r="H74" s="119" t="s">
        <v>356</v>
      </c>
      <c r="I74" s="123" t="s">
        <v>346</v>
      </c>
      <c r="J74" s="120" t="s">
        <v>347</v>
      </c>
      <c r="K74" s="20">
        <v>1</v>
      </c>
      <c r="L74" s="24">
        <v>9.9768467718849396E-2</v>
      </c>
      <c r="M74" s="22">
        <v>19</v>
      </c>
      <c r="N74" s="26">
        <v>155079.01275977332</v>
      </c>
      <c r="O74" s="146">
        <v>8162.0533031459636</v>
      </c>
      <c r="P74" s="26">
        <v>164320.94504474767</v>
      </c>
      <c r="Q74" s="139">
        <v>8648.4707918288241</v>
      </c>
      <c r="R74" s="27">
        <v>97061.4</v>
      </c>
      <c r="S74" s="130">
        <v>5108.4947368421044</v>
      </c>
      <c r="T74" s="125">
        <v>94419.1</v>
      </c>
      <c r="U74" s="125">
        <v>4969.4263157894729</v>
      </c>
      <c r="V74" s="125">
        <v>1513.95</v>
      </c>
      <c r="W74" s="125">
        <v>79.681578947368422</v>
      </c>
      <c r="X74" s="125">
        <v>1128.3499999999999</v>
      </c>
      <c r="Y74" s="131">
        <v>59.386842105263163</v>
      </c>
      <c r="Z74" s="126">
        <v>21667.226953687892</v>
      </c>
      <c r="AA74" s="29">
        <v>1140.380365983573</v>
      </c>
      <c r="AB74" s="27">
        <v>44959.168438907087</v>
      </c>
      <c r="AC74" s="130">
        <v>2366.2720231003727</v>
      </c>
      <c r="AD74" s="125">
        <v>14965.27015782741</v>
      </c>
      <c r="AE74" s="125">
        <v>787.6457977803899</v>
      </c>
      <c r="AF74" s="125">
        <v>27097.854119100619</v>
      </c>
      <c r="AG74" s="125">
        <v>1426.2028483737165</v>
      </c>
      <c r="AH74" s="125">
        <v>2896.0441619790586</v>
      </c>
      <c r="AI74" s="131">
        <v>152.42337694626625</v>
      </c>
      <c r="AJ74" s="126">
        <v>633.14965215268478</v>
      </c>
      <c r="AK74" s="29">
        <v>33.323665902772888</v>
      </c>
      <c r="AL74" s="27">
        <v>-9241.9322849743512</v>
      </c>
      <c r="AM74" s="146">
        <v>-486.41748868286061</v>
      </c>
      <c r="AN74" s="27">
        <v>201324.01018054175</v>
      </c>
      <c r="AO74" s="130">
        <v>10596.000535817984</v>
      </c>
      <c r="AP74" s="125">
        <v>220718.30192581203</v>
      </c>
      <c r="AQ74" s="125">
        <v>11616.752732937475</v>
      </c>
      <c r="AR74" s="125">
        <v>-12544.188751694091</v>
      </c>
      <c r="AS74" s="125">
        <v>-660.22046061547849</v>
      </c>
      <c r="AT74" s="125">
        <v>-19394.291745270293</v>
      </c>
      <c r="AU74" s="125">
        <v>-1020.752197119489</v>
      </c>
      <c r="AV74" s="125">
        <v>53095.100414344619</v>
      </c>
      <c r="AW74" s="125">
        <v>2794.478969176032</v>
      </c>
      <c r="AX74" s="125">
        <v>46244.997420768421</v>
      </c>
      <c r="AY74" s="131">
        <v>2433.947232672022</v>
      </c>
      <c r="AZ74" s="126">
        <v>-3.8000000000000001E-23</v>
      </c>
      <c r="BA74" s="29" t="s">
        <v>57</v>
      </c>
      <c r="BB74" s="33">
        <v>1</v>
      </c>
    </row>
    <row r="75" spans="1:54">
      <c r="A75" s="3">
        <v>63</v>
      </c>
      <c r="B75" s="14">
        <v>35</v>
      </c>
      <c r="C75" s="16" t="s">
        <v>113</v>
      </c>
      <c r="D75" s="15" t="s">
        <v>114</v>
      </c>
      <c r="E75" s="11" t="s">
        <v>57</v>
      </c>
      <c r="F75" s="18" t="s">
        <v>67</v>
      </c>
      <c r="G75" s="16">
        <v>0</v>
      </c>
      <c r="H75" s="119" t="s">
        <v>356</v>
      </c>
      <c r="I75" s="123" t="s">
        <v>348</v>
      </c>
      <c r="J75" s="120" t="s">
        <v>349</v>
      </c>
      <c r="K75" s="20">
        <v>2</v>
      </c>
      <c r="L75" s="24">
        <v>0.9002315322811506</v>
      </c>
      <c r="M75" s="22">
        <v>79.5</v>
      </c>
      <c r="N75" s="26">
        <v>1399310.0272402265</v>
      </c>
      <c r="O75" s="146">
        <v>17601.383990443104</v>
      </c>
      <c r="P75" s="26">
        <v>1482701.8949552523</v>
      </c>
      <c r="Q75" s="139">
        <v>18650.338301323929</v>
      </c>
      <c r="R75" s="27">
        <v>875805.1</v>
      </c>
      <c r="S75" s="130">
        <v>11016.416352201257</v>
      </c>
      <c r="T75" s="125">
        <v>784544.85</v>
      </c>
      <c r="U75" s="125">
        <v>9868.4886792452835</v>
      </c>
      <c r="V75" s="125">
        <v>19927.84</v>
      </c>
      <c r="W75" s="125">
        <v>250.66465408805027</v>
      </c>
      <c r="X75" s="125">
        <v>71332.41</v>
      </c>
      <c r="Y75" s="131">
        <v>897.26301886792442</v>
      </c>
      <c r="Z75" s="126">
        <v>195507.87304631213</v>
      </c>
      <c r="AA75" s="29">
        <v>2459.2185288844289</v>
      </c>
      <c r="AB75" s="27">
        <v>405675.88156109292</v>
      </c>
      <c r="AC75" s="130">
        <v>5102.8412774980243</v>
      </c>
      <c r="AD75" s="125">
        <v>135034.72984217262</v>
      </c>
      <c r="AE75" s="125">
        <v>1698.5500609078313</v>
      </c>
      <c r="AF75" s="125">
        <v>244509.54588089939</v>
      </c>
      <c r="AG75" s="125">
        <v>3075.5917720867842</v>
      </c>
      <c r="AH75" s="125">
        <v>26131.605838020943</v>
      </c>
      <c r="AI75" s="131">
        <v>328.69944450340802</v>
      </c>
      <c r="AJ75" s="126">
        <v>5713.0403478473145</v>
      </c>
      <c r="AK75" s="29">
        <v>71.862142740217806</v>
      </c>
      <c r="AL75" s="27">
        <v>-83391.867715025655</v>
      </c>
      <c r="AM75" s="146">
        <v>-1048.9543108808257</v>
      </c>
      <c r="AN75" s="27">
        <v>1816588.2098194582</v>
      </c>
      <c r="AO75" s="130">
        <v>22850.166161251047</v>
      </c>
      <c r="AP75" s="125">
        <v>1991586.9180741878</v>
      </c>
      <c r="AQ75" s="125">
        <v>25051.407774518088</v>
      </c>
      <c r="AR75" s="125">
        <v>-113188.81124830591</v>
      </c>
      <c r="AS75" s="125">
        <v>-1423.7586320541623</v>
      </c>
      <c r="AT75" s="125">
        <v>-174998.70825472975</v>
      </c>
      <c r="AU75" s="125">
        <v>-2201.2416132670405</v>
      </c>
      <c r="AV75" s="125">
        <v>479088.07958565542</v>
      </c>
      <c r="AW75" s="125">
        <v>6026.2651520208219</v>
      </c>
      <c r="AX75" s="125">
        <v>417278.18257923162</v>
      </c>
      <c r="AY75" s="131">
        <v>5248.7821708079446</v>
      </c>
      <c r="AZ75" s="126">
        <v>-6.0000000000000001E-23</v>
      </c>
      <c r="BA75" s="29" t="s">
        <v>57</v>
      </c>
      <c r="BB75" s="33">
        <v>4</v>
      </c>
    </row>
    <row r="76" spans="1:54">
      <c r="A76" s="3">
        <v>4</v>
      </c>
      <c r="B76" s="14">
        <v>36</v>
      </c>
      <c r="C76" s="16" t="s">
        <v>115</v>
      </c>
      <c r="D76" s="15" t="s">
        <v>116</v>
      </c>
      <c r="E76" s="11" t="s">
        <v>57</v>
      </c>
      <c r="F76" s="18" t="s">
        <v>67</v>
      </c>
      <c r="G76" s="16">
        <v>0</v>
      </c>
      <c r="H76" s="119" t="s">
        <v>356</v>
      </c>
      <c r="I76" s="123" t="s">
        <v>346</v>
      </c>
      <c r="J76" s="120" t="s">
        <v>347</v>
      </c>
      <c r="K76" s="20">
        <v>1</v>
      </c>
      <c r="L76" s="24">
        <v>0.1985861379032054</v>
      </c>
      <c r="M76" s="22">
        <v>485</v>
      </c>
      <c r="N76" s="26">
        <v>5713072.5280802352</v>
      </c>
      <c r="O76" s="146">
        <v>11779.530985732443</v>
      </c>
      <c r="P76" s="26">
        <v>5822468.527787366</v>
      </c>
      <c r="Q76" s="139">
        <v>12005.089748015189</v>
      </c>
      <c r="R76" s="27">
        <v>3654797.55</v>
      </c>
      <c r="S76" s="130">
        <v>7535.6650515463907</v>
      </c>
      <c r="T76" s="125">
        <v>3311324.85</v>
      </c>
      <c r="U76" s="125">
        <v>6827.4739175257719</v>
      </c>
      <c r="V76" s="125">
        <v>71123.22</v>
      </c>
      <c r="W76" s="125">
        <v>146.64581443298968</v>
      </c>
      <c r="X76" s="125">
        <v>272349.48</v>
      </c>
      <c r="Y76" s="131">
        <v>561.5453195876288</v>
      </c>
      <c r="Z76" s="126">
        <v>465419.77399888641</v>
      </c>
      <c r="AA76" s="29">
        <v>959.62839999770381</v>
      </c>
      <c r="AB76" s="27">
        <v>1629298.0282402812</v>
      </c>
      <c r="AC76" s="130">
        <v>3359.3773778150126</v>
      </c>
      <c r="AD76" s="125">
        <v>914235.64402302937</v>
      </c>
      <c r="AE76" s="125">
        <v>1885.0219464392358</v>
      </c>
      <c r="AF76" s="125">
        <v>569024.23150112818</v>
      </c>
      <c r="AG76" s="125">
        <v>1173.2458381466558</v>
      </c>
      <c r="AH76" s="125">
        <v>146038.15271612373</v>
      </c>
      <c r="AI76" s="131">
        <v>301.10959322912112</v>
      </c>
      <c r="AJ76" s="126">
        <v>72953.175548198691</v>
      </c>
      <c r="AK76" s="29">
        <v>150.41891865607977</v>
      </c>
      <c r="AL76" s="27">
        <v>-109395.99970713175</v>
      </c>
      <c r="AM76" s="146">
        <v>-225.55876228274582</v>
      </c>
      <c r="AN76" s="27">
        <v>5612374.9745552028</v>
      </c>
      <c r="AO76" s="130">
        <v>11571.907164031345</v>
      </c>
      <c r="AP76" s="125">
        <v>5769289.5986946607</v>
      </c>
      <c r="AQ76" s="125">
        <v>11895.442471535383</v>
      </c>
      <c r="AR76" s="125">
        <v>-56146.457355511164</v>
      </c>
      <c r="AS76" s="125">
        <v>-115.76589145466217</v>
      </c>
      <c r="AT76" s="125">
        <v>-156914.62413945887</v>
      </c>
      <c r="AU76" s="125">
        <v>-323.53530750403888</v>
      </c>
      <c r="AV76" s="125">
        <v>70.61325891562177</v>
      </c>
      <c r="AW76" s="125">
        <v>0.14559434827963252</v>
      </c>
      <c r="AX76" s="125">
        <v>-100697.55352503207</v>
      </c>
      <c r="AY76" s="131">
        <v>-207.62382170109709</v>
      </c>
      <c r="AZ76" s="126">
        <v>7.34419E-22</v>
      </c>
      <c r="BA76" s="29" t="s">
        <v>64</v>
      </c>
      <c r="BB76" s="33">
        <v>3</v>
      </c>
    </row>
    <row r="77" spans="1:54">
      <c r="A77" s="3">
        <v>4</v>
      </c>
      <c r="B77" s="14">
        <v>36</v>
      </c>
      <c r="C77" s="16" t="s">
        <v>115</v>
      </c>
      <c r="D77" s="15" t="s">
        <v>116</v>
      </c>
      <c r="E77" s="11" t="s">
        <v>57</v>
      </c>
      <c r="F77" s="18" t="s">
        <v>67</v>
      </c>
      <c r="G77" s="16">
        <v>0</v>
      </c>
      <c r="H77" s="119" t="s">
        <v>356</v>
      </c>
      <c r="I77" s="123" t="s">
        <v>348</v>
      </c>
      <c r="J77" s="120" t="s">
        <v>349</v>
      </c>
      <c r="K77" s="20">
        <v>2</v>
      </c>
      <c r="L77" s="24">
        <v>0.80141386209679466</v>
      </c>
      <c r="M77" s="22">
        <v>1339</v>
      </c>
      <c r="N77" s="26">
        <v>23055665.251919765</v>
      </c>
      <c r="O77" s="146">
        <v>17218.570016370253</v>
      </c>
      <c r="P77" s="26">
        <v>23497143.552212633</v>
      </c>
      <c r="Q77" s="139">
        <v>17548.277484848866</v>
      </c>
      <c r="R77" s="27">
        <v>14754823.210000001</v>
      </c>
      <c r="S77" s="130">
        <v>11019.285444361463</v>
      </c>
      <c r="T77" s="125">
        <v>13315996.050000001</v>
      </c>
      <c r="U77" s="125">
        <v>9944.7319268110532</v>
      </c>
      <c r="V77" s="125">
        <v>450997.44</v>
      </c>
      <c r="W77" s="125">
        <v>336.81660941000746</v>
      </c>
      <c r="X77" s="125">
        <v>987829.72</v>
      </c>
      <c r="Y77" s="131">
        <v>737.73690814040322</v>
      </c>
      <c r="Z77" s="126">
        <v>1872718.4360011136</v>
      </c>
      <c r="AA77" s="29">
        <v>1398.5947991046403</v>
      </c>
      <c r="AB77" s="27">
        <v>6575192.2017597193</v>
      </c>
      <c r="AC77" s="130">
        <v>4910.5244225240622</v>
      </c>
      <c r="AD77" s="125">
        <v>3689487.7259769705</v>
      </c>
      <c r="AE77" s="125">
        <v>2755.4053218648023</v>
      </c>
      <c r="AF77" s="125">
        <v>2296353.1684988718</v>
      </c>
      <c r="AG77" s="125">
        <v>1714.9762274076711</v>
      </c>
      <c r="AH77" s="125">
        <v>589351.30728387623</v>
      </c>
      <c r="AI77" s="131">
        <v>440.1428732515879</v>
      </c>
      <c r="AJ77" s="126">
        <v>294409.70445180131</v>
      </c>
      <c r="AK77" s="29">
        <v>219.87281885870149</v>
      </c>
      <c r="AL77" s="27">
        <v>-441478.30029286834</v>
      </c>
      <c r="AM77" s="146">
        <v>-329.70746847861705</v>
      </c>
      <c r="AN77" s="27">
        <v>22649290.385444798</v>
      </c>
      <c r="AO77" s="130">
        <v>16915.078704589094</v>
      </c>
      <c r="AP77" s="125">
        <v>23282534.761305336</v>
      </c>
      <c r="AQ77" s="125">
        <v>17388.002062214593</v>
      </c>
      <c r="AR77" s="125">
        <v>-226584.54264448886</v>
      </c>
      <c r="AS77" s="125">
        <v>-169.21922527594384</v>
      </c>
      <c r="AT77" s="125">
        <v>-633244.37586054124</v>
      </c>
      <c r="AU77" s="125">
        <v>-472.92335762549749</v>
      </c>
      <c r="AV77" s="125">
        <v>284.96674108437821</v>
      </c>
      <c r="AW77" s="125">
        <v>0.21282056839759392</v>
      </c>
      <c r="AX77" s="125">
        <v>-406374.86647496792</v>
      </c>
      <c r="AY77" s="131">
        <v>-303.49131178115601</v>
      </c>
      <c r="AZ77" s="126">
        <v>6.6557999999999996E-22</v>
      </c>
      <c r="BA77" s="29" t="s">
        <v>64</v>
      </c>
      <c r="BB77" s="33">
        <v>3</v>
      </c>
    </row>
    <row r="78" spans="1:54">
      <c r="A78" s="3">
        <v>20</v>
      </c>
      <c r="B78" s="14">
        <v>37</v>
      </c>
      <c r="C78" s="16" t="s">
        <v>117</v>
      </c>
      <c r="D78" s="15" t="s">
        <v>116</v>
      </c>
      <c r="E78" s="11" t="s">
        <v>57</v>
      </c>
      <c r="F78" s="18" t="s">
        <v>62</v>
      </c>
      <c r="G78" s="16">
        <v>0</v>
      </c>
      <c r="H78" s="119" t="s">
        <v>356</v>
      </c>
      <c r="I78" s="123" t="s">
        <v>344</v>
      </c>
      <c r="J78" s="120" t="s">
        <v>345</v>
      </c>
      <c r="K78" s="20">
        <v>3</v>
      </c>
      <c r="L78" s="24">
        <v>1</v>
      </c>
      <c r="M78" s="22">
        <v>881</v>
      </c>
      <c r="N78" s="26">
        <v>20719933.23</v>
      </c>
      <c r="O78" s="146">
        <v>23518.652928490352</v>
      </c>
      <c r="P78" s="26">
        <v>21483351.989999998</v>
      </c>
      <c r="Q78" s="139">
        <v>24385.189545970487</v>
      </c>
      <c r="R78" s="27">
        <v>12578371.59</v>
      </c>
      <c r="S78" s="130">
        <v>14277.379784335983</v>
      </c>
      <c r="T78" s="125">
        <v>11244029.85</v>
      </c>
      <c r="U78" s="125">
        <v>12762.803461975029</v>
      </c>
      <c r="V78" s="125">
        <v>624842.69999999995</v>
      </c>
      <c r="W78" s="125">
        <v>709.2425652667423</v>
      </c>
      <c r="X78" s="125">
        <v>709499.04</v>
      </c>
      <c r="Y78" s="131">
        <v>805.33375709421102</v>
      </c>
      <c r="Z78" s="126">
        <v>1587176.65</v>
      </c>
      <c r="AA78" s="29">
        <v>1801.5625993189556</v>
      </c>
      <c r="AB78" s="27">
        <v>7140272.1500000004</v>
      </c>
      <c r="AC78" s="130">
        <v>8104.7356980703753</v>
      </c>
      <c r="AD78" s="125">
        <v>4812748.0999999996</v>
      </c>
      <c r="AE78" s="125">
        <v>5462.8241770715085</v>
      </c>
      <c r="AF78" s="125">
        <v>2113586.2999999998</v>
      </c>
      <c r="AG78" s="125">
        <v>2399.07639046538</v>
      </c>
      <c r="AH78" s="125">
        <v>213937.75</v>
      </c>
      <c r="AI78" s="131">
        <v>242.83513053348469</v>
      </c>
      <c r="AJ78" s="126">
        <v>177531.6</v>
      </c>
      <c r="AK78" s="29">
        <v>201.51146424517592</v>
      </c>
      <c r="AL78" s="27">
        <v>-763418.76</v>
      </c>
      <c r="AM78" s="146">
        <v>-866.5366174801361</v>
      </c>
      <c r="AN78" s="27">
        <v>20035120.199999999</v>
      </c>
      <c r="AO78" s="130">
        <v>22741.339614074917</v>
      </c>
      <c r="AP78" s="125">
        <v>24333152.199999999</v>
      </c>
      <c r="AQ78" s="125">
        <v>27619.923041997732</v>
      </c>
      <c r="AR78" s="125">
        <v>-3612242</v>
      </c>
      <c r="AS78" s="125">
        <v>-4100.1611804767299</v>
      </c>
      <c r="AT78" s="125">
        <v>-4298032</v>
      </c>
      <c r="AU78" s="125">
        <v>-4878.5834279228147</v>
      </c>
      <c r="AV78" s="125">
        <v>976.97</v>
      </c>
      <c r="AW78" s="125">
        <v>1.1089330306469922</v>
      </c>
      <c r="AX78" s="125">
        <v>-684813.03</v>
      </c>
      <c r="AY78" s="131">
        <v>-777.31331441543693</v>
      </c>
      <c r="AZ78" s="126">
        <v>0</v>
      </c>
      <c r="BA78" s="29" t="s">
        <v>64</v>
      </c>
      <c r="BB78" s="33">
        <v>4</v>
      </c>
    </row>
    <row r="79" spans="1:54">
      <c r="A79" s="3">
        <v>146</v>
      </c>
      <c r="B79" s="14">
        <v>38</v>
      </c>
      <c r="C79" s="16" t="s">
        <v>118</v>
      </c>
      <c r="D79" s="15" t="s">
        <v>119</v>
      </c>
      <c r="E79" s="11" t="s">
        <v>57</v>
      </c>
      <c r="F79" s="18" t="s">
        <v>67</v>
      </c>
      <c r="G79" s="16">
        <v>0</v>
      </c>
      <c r="H79" s="119" t="s">
        <v>356</v>
      </c>
      <c r="I79" s="123" t="s">
        <v>346</v>
      </c>
      <c r="J79" s="120" t="s">
        <v>347</v>
      </c>
      <c r="K79" s="20">
        <v>1</v>
      </c>
      <c r="L79" s="24">
        <v>0.16744513012642301</v>
      </c>
      <c r="M79" s="22">
        <v>31.5</v>
      </c>
      <c r="N79" s="26">
        <v>337733.28432604176</v>
      </c>
      <c r="O79" s="146">
        <v>10721.691565906087</v>
      </c>
      <c r="P79" s="26">
        <v>347421.74327772169</v>
      </c>
      <c r="Q79" s="139">
        <v>11029.261691356243</v>
      </c>
      <c r="R79" s="27">
        <v>238070.39999999999</v>
      </c>
      <c r="S79" s="130">
        <v>7557.7904761904756</v>
      </c>
      <c r="T79" s="125">
        <v>231024.1</v>
      </c>
      <c r="U79" s="125">
        <v>7334.0984126984122</v>
      </c>
      <c r="V79" s="125">
        <v>4590.8</v>
      </c>
      <c r="W79" s="125">
        <v>145.73968253968252</v>
      </c>
      <c r="X79" s="125">
        <v>2455.5</v>
      </c>
      <c r="Y79" s="131">
        <v>77.952380952380949</v>
      </c>
      <c r="Z79" s="126">
        <v>42472.489071141921</v>
      </c>
      <c r="AA79" s="29">
        <v>1348.3329863854576</v>
      </c>
      <c r="AB79" s="27">
        <v>65580.488016482035</v>
      </c>
      <c r="AC79" s="130">
        <v>2081.9202544914929</v>
      </c>
      <c r="AD79" s="125">
        <v>53156.930075778095</v>
      </c>
      <c r="AE79" s="125">
        <v>1687.521589707241</v>
      </c>
      <c r="AF79" s="125">
        <v>738.64233027018338</v>
      </c>
      <c r="AG79" s="125">
        <v>23.448962865720109</v>
      </c>
      <c r="AH79" s="125">
        <v>11684.915610433747</v>
      </c>
      <c r="AI79" s="131">
        <v>370.94970191853162</v>
      </c>
      <c r="AJ79" s="126">
        <v>1298.3661900976813</v>
      </c>
      <c r="AK79" s="29">
        <v>41.217974288815284</v>
      </c>
      <c r="AL79" s="27">
        <v>-9688.4589516798987</v>
      </c>
      <c r="AM79" s="146">
        <v>-307.5701254501555</v>
      </c>
      <c r="AN79" s="27">
        <v>370362.38081550039</v>
      </c>
      <c r="AO79" s="130">
        <v>11757.535898904773</v>
      </c>
      <c r="AP79" s="125">
        <v>274093.98937756667</v>
      </c>
      <c r="AQ79" s="125">
        <v>8701.3964881767188</v>
      </c>
      <c r="AR79" s="125">
        <v>95954.766709206961</v>
      </c>
      <c r="AS79" s="125">
        <v>3046.1830701335539</v>
      </c>
      <c r="AT79" s="125">
        <v>96268.391437933751</v>
      </c>
      <c r="AU79" s="125">
        <v>3056.1394107280553</v>
      </c>
      <c r="AV79" s="125">
        <v>32315.471760731853</v>
      </c>
      <c r="AW79" s="125">
        <v>1025.8879924041858</v>
      </c>
      <c r="AX79" s="125">
        <v>32629.096489458647</v>
      </c>
      <c r="AY79" s="131">
        <v>1035.8443329986872</v>
      </c>
      <c r="AZ79" s="126">
        <v>1.4000000000000002E-23</v>
      </c>
      <c r="BA79" s="29" t="s">
        <v>57</v>
      </c>
      <c r="BB79" s="33">
        <v>3</v>
      </c>
    </row>
    <row r="80" spans="1:54">
      <c r="A80" s="3">
        <v>146</v>
      </c>
      <c r="B80" s="14">
        <v>38</v>
      </c>
      <c r="C80" s="16" t="s">
        <v>118</v>
      </c>
      <c r="D80" s="15" t="s">
        <v>119</v>
      </c>
      <c r="E80" s="11" t="s">
        <v>57</v>
      </c>
      <c r="F80" s="18" t="s">
        <v>67</v>
      </c>
      <c r="G80" s="16">
        <v>0</v>
      </c>
      <c r="H80" s="119" t="s">
        <v>356</v>
      </c>
      <c r="I80" s="123" t="s">
        <v>348</v>
      </c>
      <c r="J80" s="120" t="s">
        <v>349</v>
      </c>
      <c r="K80" s="20">
        <v>2</v>
      </c>
      <c r="L80" s="24">
        <v>0.83255486987357707</v>
      </c>
      <c r="M80" s="22">
        <v>118.5</v>
      </c>
      <c r="N80" s="26">
        <v>1679245.5556739583</v>
      </c>
      <c r="O80" s="146">
        <v>14170.848571088256</v>
      </c>
      <c r="P80" s="26">
        <v>1727417.5967222783</v>
      </c>
      <c r="Q80" s="139">
        <v>14577.363685420072</v>
      </c>
      <c r="R80" s="27">
        <v>1183711.17</v>
      </c>
      <c r="S80" s="130">
        <v>9989.1237974683554</v>
      </c>
      <c r="T80" s="125">
        <v>1030920.9</v>
      </c>
      <c r="U80" s="125">
        <v>8699.7544303797476</v>
      </c>
      <c r="V80" s="125">
        <v>52022.07</v>
      </c>
      <c r="W80" s="125">
        <v>439.0048101265823</v>
      </c>
      <c r="X80" s="125">
        <v>100768.2</v>
      </c>
      <c r="Y80" s="131">
        <v>850.36455696202529</v>
      </c>
      <c r="Z80" s="126">
        <v>211177.70092885807</v>
      </c>
      <c r="AA80" s="29">
        <v>1782.0903031971145</v>
      </c>
      <c r="AB80" s="27">
        <v>326073.111983518</v>
      </c>
      <c r="AC80" s="130">
        <v>2751.6718310845395</v>
      </c>
      <c r="AD80" s="125">
        <v>264301.86992422194</v>
      </c>
      <c r="AE80" s="125">
        <v>2230.3955267866827</v>
      </c>
      <c r="AF80" s="125">
        <v>3672.6076697298163</v>
      </c>
      <c r="AG80" s="125">
        <v>30.992469786749506</v>
      </c>
      <c r="AH80" s="125">
        <v>58098.634389566258</v>
      </c>
      <c r="AI80" s="131">
        <v>490.28383451110761</v>
      </c>
      <c r="AJ80" s="126">
        <v>6455.6138099023183</v>
      </c>
      <c r="AK80" s="29">
        <v>54.477753670061759</v>
      </c>
      <c r="AL80" s="27">
        <v>-48172.041048320105</v>
      </c>
      <c r="AM80" s="146">
        <v>-406.51511433181514</v>
      </c>
      <c r="AN80" s="27">
        <v>1841480.8691844996</v>
      </c>
      <c r="AO80" s="130">
        <v>15539.922946704639</v>
      </c>
      <c r="AP80" s="125">
        <v>1362824.2606224334</v>
      </c>
      <c r="AQ80" s="125">
        <v>11500.62667191927</v>
      </c>
      <c r="AR80" s="125">
        <v>477097.23329079302</v>
      </c>
      <c r="AS80" s="125">
        <v>4026.1369897957215</v>
      </c>
      <c r="AT80" s="125">
        <v>478656.60856206628</v>
      </c>
      <c r="AU80" s="125">
        <v>4039.2962747853685</v>
      </c>
      <c r="AV80" s="125">
        <v>160675.93823926817</v>
      </c>
      <c r="AW80" s="125">
        <v>1355.9150906267353</v>
      </c>
      <c r="AX80" s="125">
        <v>162235.31351054137</v>
      </c>
      <c r="AY80" s="131">
        <v>1369.0743756163827</v>
      </c>
      <c r="AZ80" s="126">
        <v>-6.0000000000000001E-23</v>
      </c>
      <c r="BA80" s="29" t="s">
        <v>57</v>
      </c>
      <c r="BB80" s="33">
        <v>2</v>
      </c>
    </row>
    <row r="81" spans="1:54">
      <c r="A81" s="3">
        <v>65</v>
      </c>
      <c r="B81" s="14">
        <v>40</v>
      </c>
      <c r="C81" s="16" t="s">
        <v>120</v>
      </c>
      <c r="D81" s="15" t="s">
        <v>121</v>
      </c>
      <c r="E81" s="11" t="s">
        <v>57</v>
      </c>
      <c r="F81" s="18" t="s">
        <v>67</v>
      </c>
      <c r="G81" s="16">
        <v>0</v>
      </c>
      <c r="H81" s="119" t="s">
        <v>356</v>
      </c>
      <c r="I81" s="123" t="s">
        <v>346</v>
      </c>
      <c r="J81" s="120" t="s">
        <v>347</v>
      </c>
      <c r="K81" s="20">
        <v>1</v>
      </c>
      <c r="L81" s="24">
        <v>0.16237030096116373</v>
      </c>
      <c r="M81" s="22">
        <v>72.5</v>
      </c>
      <c r="N81" s="26">
        <v>841315.01665535523</v>
      </c>
      <c r="O81" s="146">
        <v>11604.345057315246</v>
      </c>
      <c r="P81" s="26">
        <v>879404.10976582172</v>
      </c>
      <c r="Q81" s="139">
        <v>12129.71185883892</v>
      </c>
      <c r="R81" s="27">
        <v>482433.5</v>
      </c>
      <c r="S81" s="130">
        <v>6654.2551724137929</v>
      </c>
      <c r="T81" s="125">
        <v>407117.65</v>
      </c>
      <c r="U81" s="125">
        <v>5615.415862068965</v>
      </c>
      <c r="V81" s="125">
        <v>4245.8500000000004</v>
      </c>
      <c r="W81" s="125">
        <v>58.563448275862065</v>
      </c>
      <c r="X81" s="125">
        <v>71070</v>
      </c>
      <c r="Y81" s="131">
        <v>980.27586206896535</v>
      </c>
      <c r="Z81" s="126">
        <v>85102.444403074609</v>
      </c>
      <c r="AA81" s="29">
        <v>1173.8268193527531</v>
      </c>
      <c r="AB81" s="27">
        <v>310780.79743645841</v>
      </c>
      <c r="AC81" s="130">
        <v>4286.6316887787352</v>
      </c>
      <c r="AD81" s="125">
        <v>218420.6295225441</v>
      </c>
      <c r="AE81" s="125">
        <v>3012.6983382419871</v>
      </c>
      <c r="AF81" s="125">
        <v>92360.16791391428</v>
      </c>
      <c r="AG81" s="125">
        <v>1273.9333505367485</v>
      </c>
      <c r="AH81" s="125">
        <v>0</v>
      </c>
      <c r="AI81" s="131">
        <v>0</v>
      </c>
      <c r="AJ81" s="126">
        <v>1087.3679262887597</v>
      </c>
      <c r="AK81" s="29">
        <v>14.998178293638068</v>
      </c>
      <c r="AL81" s="27">
        <v>-38089.093110466383</v>
      </c>
      <c r="AM81" s="146">
        <v>-525.3668015236741</v>
      </c>
      <c r="AN81" s="27">
        <v>805784.98502873245</v>
      </c>
      <c r="AO81" s="130">
        <v>11114.275655568725</v>
      </c>
      <c r="AP81" s="125">
        <v>705599.74904057814</v>
      </c>
      <c r="AQ81" s="125">
        <v>9732.4103315941811</v>
      </c>
      <c r="AR81" s="125">
        <v>135715.2676147772</v>
      </c>
      <c r="AS81" s="125">
        <v>1871.9347257210645</v>
      </c>
      <c r="AT81" s="125">
        <v>100185.23598815438</v>
      </c>
      <c r="AU81" s="125">
        <v>1381.8653239745431</v>
      </c>
      <c r="AV81" s="125">
        <v>0</v>
      </c>
      <c r="AW81" s="125">
        <v>0</v>
      </c>
      <c r="AX81" s="125">
        <v>-35530.031626622811</v>
      </c>
      <c r="AY81" s="131">
        <v>-490.06940174652158</v>
      </c>
      <c r="AZ81" s="126">
        <v>1E-22</v>
      </c>
      <c r="BA81" s="29" t="s">
        <v>64</v>
      </c>
      <c r="BB81" s="33">
        <v>3</v>
      </c>
    </row>
    <row r="82" spans="1:54">
      <c r="A82" s="3">
        <v>65</v>
      </c>
      <c r="B82" s="14">
        <v>40</v>
      </c>
      <c r="C82" s="16" t="s">
        <v>120</v>
      </c>
      <c r="D82" s="15" t="s">
        <v>121</v>
      </c>
      <c r="E82" s="11" t="s">
        <v>57</v>
      </c>
      <c r="F82" s="18" t="s">
        <v>67</v>
      </c>
      <c r="G82" s="16">
        <v>0</v>
      </c>
      <c r="H82" s="119" t="s">
        <v>356</v>
      </c>
      <c r="I82" s="123" t="s">
        <v>348</v>
      </c>
      <c r="J82" s="120" t="s">
        <v>349</v>
      </c>
      <c r="K82" s="20">
        <v>2</v>
      </c>
      <c r="L82" s="24">
        <v>0.83762969903883622</v>
      </c>
      <c r="M82" s="22">
        <v>253</v>
      </c>
      <c r="N82" s="26">
        <v>4340143.7333446452</v>
      </c>
      <c r="O82" s="146">
        <v>17154.718313615198</v>
      </c>
      <c r="P82" s="26">
        <v>4536636.2902341783</v>
      </c>
      <c r="Q82" s="139">
        <v>17931.368736103472</v>
      </c>
      <c r="R82" s="27">
        <v>2488759.4900000002</v>
      </c>
      <c r="S82" s="130">
        <v>9836.9940316205539</v>
      </c>
      <c r="T82" s="125">
        <v>2229874.7999999998</v>
      </c>
      <c r="U82" s="125">
        <v>8813.7343873517784</v>
      </c>
      <c r="V82" s="125">
        <v>91407.42</v>
      </c>
      <c r="W82" s="125">
        <v>361.29415019762843</v>
      </c>
      <c r="X82" s="125">
        <v>167477.26999999999</v>
      </c>
      <c r="Y82" s="131">
        <v>661.96549407114617</v>
      </c>
      <c r="Z82" s="126">
        <v>439023.23559692543</v>
      </c>
      <c r="AA82" s="29">
        <v>1735.269705916701</v>
      </c>
      <c r="AB82" s="27">
        <v>1603244.0925635416</v>
      </c>
      <c r="AC82" s="130">
        <v>6336.9331721879107</v>
      </c>
      <c r="AD82" s="125">
        <v>1126779.9904774558</v>
      </c>
      <c r="AE82" s="125">
        <v>4453.6758516895488</v>
      </c>
      <c r="AF82" s="125">
        <v>476464.10208608577</v>
      </c>
      <c r="AG82" s="125">
        <v>1883.2573204983623</v>
      </c>
      <c r="AH82" s="125">
        <v>0</v>
      </c>
      <c r="AI82" s="131">
        <v>0</v>
      </c>
      <c r="AJ82" s="126">
        <v>5609.4720737112393</v>
      </c>
      <c r="AK82" s="29">
        <v>22.171826378305298</v>
      </c>
      <c r="AL82" s="27">
        <v>-196492.55688953365</v>
      </c>
      <c r="AM82" s="146">
        <v>-776.65042248827513</v>
      </c>
      <c r="AN82" s="27">
        <v>4156852.7649712674</v>
      </c>
      <c r="AO82" s="130">
        <v>16430.248082890386</v>
      </c>
      <c r="AP82" s="125">
        <v>3640021.000959422</v>
      </c>
      <c r="AQ82" s="125">
        <v>14387.434786400878</v>
      </c>
      <c r="AR82" s="125">
        <v>700122.7323852228</v>
      </c>
      <c r="AS82" s="125">
        <v>2767.2835272143193</v>
      </c>
      <c r="AT82" s="125">
        <v>516831.76401184569</v>
      </c>
      <c r="AU82" s="125">
        <v>2042.8132964895083</v>
      </c>
      <c r="AV82" s="125">
        <v>0</v>
      </c>
      <c r="AW82" s="125">
        <v>0</v>
      </c>
      <c r="AX82" s="125">
        <v>-183290.96837337717</v>
      </c>
      <c r="AY82" s="131">
        <v>-724.4702307248109</v>
      </c>
      <c r="AZ82" s="126">
        <v>-1E-22</v>
      </c>
      <c r="BA82" s="29" t="s">
        <v>64</v>
      </c>
      <c r="BB82" s="33">
        <v>3</v>
      </c>
    </row>
    <row r="83" spans="1:54">
      <c r="A83" s="3">
        <v>66</v>
      </c>
      <c r="B83" s="14">
        <v>41</v>
      </c>
      <c r="C83" s="16" t="s">
        <v>122</v>
      </c>
      <c r="D83" s="15" t="s">
        <v>123</v>
      </c>
      <c r="E83" s="11" t="s">
        <v>57</v>
      </c>
      <c r="F83" s="18" t="s">
        <v>67</v>
      </c>
      <c r="G83" s="16">
        <v>0</v>
      </c>
      <c r="H83" s="119" t="s">
        <v>356</v>
      </c>
      <c r="I83" s="123" t="s">
        <v>346</v>
      </c>
      <c r="J83" s="120" t="s">
        <v>347</v>
      </c>
      <c r="K83" s="20">
        <v>1</v>
      </c>
      <c r="L83" s="24">
        <v>0.1955470083604704</v>
      </c>
      <c r="M83" s="22">
        <v>8</v>
      </c>
      <c r="N83" s="26">
        <v>138517.81572512866</v>
      </c>
      <c r="O83" s="146">
        <v>17314.726965641083</v>
      </c>
      <c r="P83" s="26">
        <v>205613.38898967119</v>
      </c>
      <c r="Q83" s="139">
        <v>25701.673623708899</v>
      </c>
      <c r="R83" s="27">
        <v>98559.409562306028</v>
      </c>
      <c r="S83" s="130">
        <v>12319.926195288252</v>
      </c>
      <c r="T83" s="125">
        <v>96687.9</v>
      </c>
      <c r="U83" s="125">
        <v>12085.987499999999</v>
      </c>
      <c r="V83" s="125">
        <v>1238.5999999999999</v>
      </c>
      <c r="W83" s="125">
        <v>154.82499999999999</v>
      </c>
      <c r="X83" s="125">
        <v>632.90956230601171</v>
      </c>
      <c r="Y83" s="131">
        <v>79.113695288251478</v>
      </c>
      <c r="Z83" s="126">
        <v>14603.04971299279</v>
      </c>
      <c r="AA83" s="29">
        <v>1825.3812141240985</v>
      </c>
      <c r="AB83" s="27">
        <v>91989.3898878896</v>
      </c>
      <c r="AC83" s="130">
        <v>11498.673735986198</v>
      </c>
      <c r="AD83" s="125">
        <v>63771.790366516609</v>
      </c>
      <c r="AE83" s="125">
        <v>7971.4737958145761</v>
      </c>
      <c r="AF83" s="125">
        <v>27620.115414677985</v>
      </c>
      <c r="AG83" s="125">
        <v>3452.5144268347481</v>
      </c>
      <c r="AH83" s="125">
        <v>597.48410669499924</v>
      </c>
      <c r="AI83" s="131">
        <v>74.685513336874905</v>
      </c>
      <c r="AJ83" s="126">
        <v>461.53982648280021</v>
      </c>
      <c r="AK83" s="29">
        <v>57.692478310350033</v>
      </c>
      <c r="AL83" s="27">
        <v>-67095.573264542531</v>
      </c>
      <c r="AM83" s="146">
        <v>-8386.9466580678163</v>
      </c>
      <c r="AN83" s="27">
        <v>135893.32261729037</v>
      </c>
      <c r="AO83" s="130">
        <v>16986.665327161296</v>
      </c>
      <c r="AP83" s="125">
        <v>97343.380936115602</v>
      </c>
      <c r="AQ83" s="125">
        <v>12167.922617014448</v>
      </c>
      <c r="AR83" s="125">
        <v>41316.931849475433</v>
      </c>
      <c r="AS83" s="125">
        <v>5164.6164811844292</v>
      </c>
      <c r="AT83" s="125">
        <v>38549.941681174772</v>
      </c>
      <c r="AU83" s="125">
        <v>4818.7427101468465</v>
      </c>
      <c r="AV83" s="125">
        <v>142.49706046235838</v>
      </c>
      <c r="AW83" s="125">
        <v>17.812132557794797</v>
      </c>
      <c r="AX83" s="125">
        <v>-2624.4931078382979</v>
      </c>
      <c r="AY83" s="131">
        <v>-328.06163847978723</v>
      </c>
      <c r="AZ83" s="126">
        <v>-4.0399999999999996E-24</v>
      </c>
      <c r="BA83" s="29" t="s">
        <v>64</v>
      </c>
      <c r="BB83" s="33">
        <v>5</v>
      </c>
    </row>
    <row r="84" spans="1:54">
      <c r="A84" s="3">
        <v>66</v>
      </c>
      <c r="B84" s="14">
        <v>41</v>
      </c>
      <c r="C84" s="16" t="s">
        <v>122</v>
      </c>
      <c r="D84" s="15" t="s">
        <v>123</v>
      </c>
      <c r="E84" s="11" t="s">
        <v>57</v>
      </c>
      <c r="F84" s="18" t="s">
        <v>67</v>
      </c>
      <c r="G84" s="16">
        <v>0</v>
      </c>
      <c r="H84" s="119" t="s">
        <v>356</v>
      </c>
      <c r="I84" s="123" t="s">
        <v>348</v>
      </c>
      <c r="J84" s="120" t="s">
        <v>349</v>
      </c>
      <c r="K84" s="20">
        <v>2</v>
      </c>
      <c r="L84" s="24">
        <v>0.80445299163952966</v>
      </c>
      <c r="M84" s="22">
        <v>35</v>
      </c>
      <c r="N84" s="26">
        <v>569842.88427487132</v>
      </c>
      <c r="O84" s="146">
        <v>16281.225264996325</v>
      </c>
      <c r="P84" s="26">
        <v>845864.67101032881</v>
      </c>
      <c r="Q84" s="139">
        <v>24167.562028866538</v>
      </c>
      <c r="R84" s="27">
        <v>405459.600437694</v>
      </c>
      <c r="S84" s="130">
        <v>11584.560012505543</v>
      </c>
      <c r="T84" s="125">
        <v>361362.1</v>
      </c>
      <c r="U84" s="125">
        <v>10324.631428571429</v>
      </c>
      <c r="V84" s="125">
        <v>23481.11</v>
      </c>
      <c r="W84" s="125">
        <v>670.88885714285709</v>
      </c>
      <c r="X84" s="125">
        <v>20616.39043769399</v>
      </c>
      <c r="Y84" s="131">
        <v>589.03972679125673</v>
      </c>
      <c r="Z84" s="126">
        <v>60074.900287007215</v>
      </c>
      <c r="AA84" s="29">
        <v>1716.4257224859202</v>
      </c>
      <c r="AB84" s="27">
        <v>378431.46011211042</v>
      </c>
      <c r="AC84" s="130">
        <v>10812.327431774584</v>
      </c>
      <c r="AD84" s="125">
        <v>262348.20963348344</v>
      </c>
      <c r="AE84" s="125">
        <v>7495.6631323852398</v>
      </c>
      <c r="AF84" s="125">
        <v>113625.28458532202</v>
      </c>
      <c r="AG84" s="125">
        <v>3246.4367024377716</v>
      </c>
      <c r="AH84" s="125">
        <v>2457.9658933050005</v>
      </c>
      <c r="AI84" s="131">
        <v>70.227596951571442</v>
      </c>
      <c r="AJ84" s="126">
        <v>1898.7101735171996</v>
      </c>
      <c r="AK84" s="29">
        <v>54.248862100491415</v>
      </c>
      <c r="AL84" s="27">
        <v>-276021.78673545748</v>
      </c>
      <c r="AM84" s="146">
        <v>-7886.336763870213</v>
      </c>
      <c r="AN84" s="27">
        <v>559046.08738270972</v>
      </c>
      <c r="AO84" s="130">
        <v>15972.745353791703</v>
      </c>
      <c r="AP84" s="125">
        <v>400457.02906388446</v>
      </c>
      <c r="AQ84" s="125">
        <v>11441.629401825268</v>
      </c>
      <c r="AR84" s="125">
        <v>169972.06815052457</v>
      </c>
      <c r="AS84" s="125">
        <v>4856.344804300702</v>
      </c>
      <c r="AT84" s="125">
        <v>158589.05831882523</v>
      </c>
      <c r="AU84" s="125">
        <v>4531.1159519664343</v>
      </c>
      <c r="AV84" s="125">
        <v>586.21293953764155</v>
      </c>
      <c r="AW84" s="125">
        <v>16.748941129646902</v>
      </c>
      <c r="AX84" s="125">
        <v>-10796.796892161703</v>
      </c>
      <c r="AY84" s="131">
        <v>-308.47991120462007</v>
      </c>
      <c r="AZ84" s="126">
        <v>1.404E-23</v>
      </c>
      <c r="BA84" s="29" t="s">
        <v>64</v>
      </c>
      <c r="BB84" s="33">
        <v>5</v>
      </c>
    </row>
    <row r="85" spans="1:54">
      <c r="A85" s="3">
        <v>70</v>
      </c>
      <c r="B85" s="14">
        <v>43</v>
      </c>
      <c r="C85" s="16" t="s">
        <v>124</v>
      </c>
      <c r="D85" s="15" t="s">
        <v>125</v>
      </c>
      <c r="E85" s="11" t="s">
        <v>57</v>
      </c>
      <c r="F85" s="18" t="s">
        <v>67</v>
      </c>
      <c r="G85" s="16">
        <v>0</v>
      </c>
      <c r="H85" s="119" t="s">
        <v>356</v>
      </c>
      <c r="I85" s="123" t="s">
        <v>346</v>
      </c>
      <c r="J85" s="120" t="s">
        <v>347</v>
      </c>
      <c r="K85" s="20">
        <v>1</v>
      </c>
      <c r="L85" s="24">
        <v>0.238874467207285</v>
      </c>
      <c r="M85" s="22">
        <v>36</v>
      </c>
      <c r="N85" s="26">
        <v>471606.83406784333</v>
      </c>
      <c r="O85" s="146">
        <v>13100.189835217869</v>
      </c>
      <c r="P85" s="26">
        <v>569797.28024720226</v>
      </c>
      <c r="Q85" s="139">
        <v>15827.702229088953</v>
      </c>
      <c r="R85" s="27">
        <v>300243.15000000002</v>
      </c>
      <c r="S85" s="130">
        <v>8340.0874999999996</v>
      </c>
      <c r="T85" s="125">
        <v>291626</v>
      </c>
      <c r="U85" s="125">
        <v>8100.7222222222226</v>
      </c>
      <c r="V85" s="125">
        <v>5274.8</v>
      </c>
      <c r="W85" s="125">
        <v>146.52222222222221</v>
      </c>
      <c r="X85" s="125">
        <v>3342.35</v>
      </c>
      <c r="Y85" s="131">
        <v>92.843055555555551</v>
      </c>
      <c r="Z85" s="126">
        <v>52035.231507822289</v>
      </c>
      <c r="AA85" s="29">
        <v>1445.423097439508</v>
      </c>
      <c r="AB85" s="27">
        <v>216113.67191113971</v>
      </c>
      <c r="AC85" s="130">
        <v>6003.1575530872124</v>
      </c>
      <c r="AD85" s="125">
        <v>151242.38952697694</v>
      </c>
      <c r="AE85" s="125">
        <v>4201.1774868604707</v>
      </c>
      <c r="AF85" s="125">
        <v>60776.257392828229</v>
      </c>
      <c r="AG85" s="125">
        <v>1688.2293720230061</v>
      </c>
      <c r="AH85" s="125">
        <v>4095.0249913344865</v>
      </c>
      <c r="AI85" s="131">
        <v>113.75069420373575</v>
      </c>
      <c r="AJ85" s="126">
        <v>1405.2268282402954</v>
      </c>
      <c r="AK85" s="29">
        <v>39.034078562230427</v>
      </c>
      <c r="AL85" s="27">
        <v>-98190.446179358987</v>
      </c>
      <c r="AM85" s="146">
        <v>-2727.5123938710831</v>
      </c>
      <c r="AN85" s="27">
        <v>517455.84033735632</v>
      </c>
      <c r="AO85" s="130">
        <v>14373.77334270434</v>
      </c>
      <c r="AP85" s="125">
        <v>408512.12320366257</v>
      </c>
      <c r="AQ85" s="125">
        <v>11347.558977879518</v>
      </c>
      <c r="AR85" s="125">
        <v>85243.07024632128</v>
      </c>
      <c r="AS85" s="125">
        <v>2367.8630623978129</v>
      </c>
      <c r="AT85" s="125">
        <v>108943.71713369369</v>
      </c>
      <c r="AU85" s="125">
        <v>3026.2143648248243</v>
      </c>
      <c r="AV85" s="125">
        <v>22148.359382140614</v>
      </c>
      <c r="AW85" s="125">
        <v>615.23220505946153</v>
      </c>
      <c r="AX85" s="125">
        <v>45849.006269513025</v>
      </c>
      <c r="AY85" s="131">
        <v>1273.5835074864726</v>
      </c>
      <c r="AZ85" s="126">
        <v>1.7E-23</v>
      </c>
      <c r="BA85" s="29" t="s">
        <v>64</v>
      </c>
      <c r="BB85" s="33">
        <v>5</v>
      </c>
    </row>
    <row r="86" spans="1:54">
      <c r="A86" s="3">
        <v>70</v>
      </c>
      <c r="B86" s="14">
        <v>43</v>
      </c>
      <c r="C86" s="16" t="s">
        <v>124</v>
      </c>
      <c r="D86" s="15" t="s">
        <v>125</v>
      </c>
      <c r="E86" s="11" t="s">
        <v>57</v>
      </c>
      <c r="F86" s="18" t="s">
        <v>67</v>
      </c>
      <c r="G86" s="16">
        <v>0</v>
      </c>
      <c r="H86" s="119" t="s">
        <v>356</v>
      </c>
      <c r="I86" s="123" t="s">
        <v>348</v>
      </c>
      <c r="J86" s="120" t="s">
        <v>349</v>
      </c>
      <c r="K86" s="20">
        <v>2</v>
      </c>
      <c r="L86" s="24">
        <v>0.761125532792715</v>
      </c>
      <c r="M86" s="22">
        <v>104.5</v>
      </c>
      <c r="N86" s="26">
        <v>1502680.4959321567</v>
      </c>
      <c r="O86" s="146">
        <v>14379.717664422553</v>
      </c>
      <c r="P86" s="26">
        <v>1815544.6397527978</v>
      </c>
      <c r="Q86" s="139">
        <v>17373.632916294715</v>
      </c>
      <c r="R86" s="27">
        <v>956664.52</v>
      </c>
      <c r="S86" s="130">
        <v>9154.6844019138753</v>
      </c>
      <c r="T86" s="125">
        <v>888973.75</v>
      </c>
      <c r="U86" s="125">
        <v>8506.9258373205739</v>
      </c>
      <c r="V86" s="125">
        <v>46766.42</v>
      </c>
      <c r="W86" s="125">
        <v>447.52555023923446</v>
      </c>
      <c r="X86" s="125">
        <v>20924.349999999999</v>
      </c>
      <c r="Y86" s="131">
        <v>200.23301435406697</v>
      </c>
      <c r="Z86" s="126">
        <v>165799.81849217773</v>
      </c>
      <c r="AA86" s="29">
        <v>1586.6011338964377</v>
      </c>
      <c r="AB86" s="27">
        <v>688602.82808886038</v>
      </c>
      <c r="AC86" s="130">
        <v>6589.5007472618208</v>
      </c>
      <c r="AD86" s="125">
        <v>481903.51047302305</v>
      </c>
      <c r="AE86" s="125">
        <v>4611.5168466317991</v>
      </c>
      <c r="AF86" s="125">
        <v>193651.3426071718</v>
      </c>
      <c r="AG86" s="125">
        <v>1853.1228957624091</v>
      </c>
      <c r="AH86" s="125">
        <v>13047.975008665513</v>
      </c>
      <c r="AI86" s="131">
        <v>124.86100486761256</v>
      </c>
      <c r="AJ86" s="126">
        <v>4477.4731717597033</v>
      </c>
      <c r="AK86" s="29">
        <v>42.846633222580898</v>
      </c>
      <c r="AL86" s="27">
        <v>-312864.14382064104</v>
      </c>
      <c r="AM86" s="146">
        <v>-2993.9152518721626</v>
      </c>
      <c r="AN86" s="27">
        <v>1648769.1496626437</v>
      </c>
      <c r="AO86" s="130">
        <v>15777.695212082715</v>
      </c>
      <c r="AP86" s="125">
        <v>1301641.8667963373</v>
      </c>
      <c r="AQ86" s="125">
        <v>12455.903031543898</v>
      </c>
      <c r="AR86" s="125">
        <v>271609.92975367873</v>
      </c>
      <c r="AS86" s="125">
        <v>2599.1380837672605</v>
      </c>
      <c r="AT86" s="125">
        <v>347127.28286630631</v>
      </c>
      <c r="AU86" s="125">
        <v>3321.7921805388164</v>
      </c>
      <c r="AV86" s="125">
        <v>70571.300617859393</v>
      </c>
      <c r="AW86" s="125">
        <v>675.32345088860654</v>
      </c>
      <c r="AX86" s="125">
        <v>146088.65373048699</v>
      </c>
      <c r="AY86" s="131">
        <v>1397.9775476601624</v>
      </c>
      <c r="AZ86" s="126">
        <v>1.3E-23</v>
      </c>
      <c r="BA86" s="29" t="s">
        <v>64</v>
      </c>
      <c r="BB86" s="33">
        <v>3</v>
      </c>
    </row>
    <row r="87" spans="1:54">
      <c r="A87" s="3">
        <v>72</v>
      </c>
      <c r="B87" s="14">
        <v>44</v>
      </c>
      <c r="C87" s="16" t="s">
        <v>126</v>
      </c>
      <c r="D87" s="15" t="s">
        <v>127</v>
      </c>
      <c r="E87" s="11" t="s">
        <v>57</v>
      </c>
      <c r="F87" s="18" t="s">
        <v>62</v>
      </c>
      <c r="G87" s="16">
        <v>0</v>
      </c>
      <c r="H87" s="119" t="s">
        <v>356</v>
      </c>
      <c r="I87" s="123" t="s">
        <v>344</v>
      </c>
      <c r="J87" s="120" t="s">
        <v>345</v>
      </c>
      <c r="K87" s="20">
        <v>3</v>
      </c>
      <c r="L87" s="24">
        <v>1</v>
      </c>
      <c r="M87" s="22">
        <v>177.5</v>
      </c>
      <c r="N87" s="26">
        <v>3984542.57</v>
      </c>
      <c r="O87" s="146">
        <v>22448.127154929578</v>
      </c>
      <c r="P87" s="26">
        <v>4119403.35</v>
      </c>
      <c r="Q87" s="139">
        <v>23207.9061971831</v>
      </c>
      <c r="R87" s="27">
        <v>2769936.32</v>
      </c>
      <c r="S87" s="130">
        <v>15605.275042253525</v>
      </c>
      <c r="T87" s="125">
        <v>2484206.35</v>
      </c>
      <c r="U87" s="125">
        <v>13995.528732394367</v>
      </c>
      <c r="V87" s="125">
        <v>132030.47</v>
      </c>
      <c r="W87" s="125">
        <v>743.83363380281685</v>
      </c>
      <c r="X87" s="125">
        <v>153699.5</v>
      </c>
      <c r="Y87" s="131">
        <v>865.912676056338</v>
      </c>
      <c r="Z87" s="126">
        <v>341472.8</v>
      </c>
      <c r="AA87" s="29">
        <v>1923.7904225352111</v>
      </c>
      <c r="AB87" s="27">
        <v>985442.3</v>
      </c>
      <c r="AC87" s="130">
        <v>5551.7876056338027</v>
      </c>
      <c r="AD87" s="125">
        <v>515477.16</v>
      </c>
      <c r="AE87" s="125">
        <v>2904.0966760563374</v>
      </c>
      <c r="AF87" s="125">
        <v>356735.5</v>
      </c>
      <c r="AG87" s="125">
        <v>2009.7774647887322</v>
      </c>
      <c r="AH87" s="125">
        <v>113229.64</v>
      </c>
      <c r="AI87" s="131">
        <v>637.91346478873231</v>
      </c>
      <c r="AJ87" s="126">
        <v>22551.93</v>
      </c>
      <c r="AK87" s="29">
        <v>127.05312676056337</v>
      </c>
      <c r="AL87" s="27">
        <v>-134860.78</v>
      </c>
      <c r="AM87" s="146">
        <v>-759.77904225352108</v>
      </c>
      <c r="AN87" s="27">
        <v>4097833.57</v>
      </c>
      <c r="AO87" s="130">
        <v>23086.386309859154</v>
      </c>
      <c r="AP87" s="125">
        <v>3349226.57</v>
      </c>
      <c r="AQ87" s="125">
        <v>18868.88208450704</v>
      </c>
      <c r="AR87" s="125">
        <v>635316</v>
      </c>
      <c r="AS87" s="125">
        <v>3579.2450704225348</v>
      </c>
      <c r="AT87" s="125">
        <v>748607</v>
      </c>
      <c r="AU87" s="125">
        <v>4217.5042253521124</v>
      </c>
      <c r="AV87" s="125">
        <v>0</v>
      </c>
      <c r="AW87" s="125">
        <v>0</v>
      </c>
      <c r="AX87" s="125">
        <v>113291</v>
      </c>
      <c r="AY87" s="131">
        <v>638.25915492957745</v>
      </c>
      <c r="AZ87" s="126">
        <v>0</v>
      </c>
      <c r="BA87" s="29" t="s">
        <v>64</v>
      </c>
      <c r="BB87" s="33">
        <v>3</v>
      </c>
    </row>
    <row r="88" spans="1:54">
      <c r="A88" s="3">
        <v>223</v>
      </c>
      <c r="B88" s="14">
        <v>106</v>
      </c>
      <c r="C88" s="16" t="s">
        <v>128</v>
      </c>
      <c r="D88" s="15" t="s">
        <v>129</v>
      </c>
      <c r="E88" s="11" t="s">
        <v>57</v>
      </c>
      <c r="F88" s="18" t="s">
        <v>67</v>
      </c>
      <c r="G88" s="16">
        <v>0</v>
      </c>
      <c r="H88" s="119" t="s">
        <v>356</v>
      </c>
      <c r="I88" s="123" t="s">
        <v>346</v>
      </c>
      <c r="J88" s="120" t="s">
        <v>347</v>
      </c>
      <c r="K88" s="20">
        <v>1</v>
      </c>
      <c r="L88" s="24">
        <v>0.19223187998881197</v>
      </c>
      <c r="M88" s="22">
        <v>28.5</v>
      </c>
      <c r="N88" s="26">
        <v>339882.53997523105</v>
      </c>
      <c r="O88" s="146">
        <v>11925.703157025649</v>
      </c>
      <c r="P88" s="26">
        <v>359615.10977666295</v>
      </c>
      <c r="Q88" s="139">
        <v>12618.074027251332</v>
      </c>
      <c r="R88" s="27">
        <v>245818.46</v>
      </c>
      <c r="S88" s="130">
        <v>8625.2091228070167</v>
      </c>
      <c r="T88" s="125">
        <v>235019.57</v>
      </c>
      <c r="U88" s="125">
        <v>8246.300701754386</v>
      </c>
      <c r="V88" s="125">
        <v>2182.81</v>
      </c>
      <c r="W88" s="125">
        <v>76.589824561403503</v>
      </c>
      <c r="X88" s="125">
        <v>8616.08</v>
      </c>
      <c r="Y88" s="131">
        <v>302.31859649122805</v>
      </c>
      <c r="Z88" s="126">
        <v>26447.752240154725</v>
      </c>
      <c r="AA88" s="29">
        <v>927.99130667209545</v>
      </c>
      <c r="AB88" s="27">
        <v>86562.332741564023</v>
      </c>
      <c r="AC88" s="130">
        <v>3037.2748330373338</v>
      </c>
      <c r="AD88" s="125">
        <v>23550.621732205738</v>
      </c>
      <c r="AE88" s="125">
        <v>826.33760463879776</v>
      </c>
      <c r="AF88" s="125">
        <v>59133.432830583995</v>
      </c>
      <c r="AG88" s="125">
        <v>2074.8572923011925</v>
      </c>
      <c r="AH88" s="125">
        <v>3878.2781787742811</v>
      </c>
      <c r="AI88" s="131">
        <v>136.07993609734322</v>
      </c>
      <c r="AJ88" s="126">
        <v>786.56479494422138</v>
      </c>
      <c r="AK88" s="29">
        <v>27.598764734884963</v>
      </c>
      <c r="AL88" s="27">
        <v>-19732.56980143195</v>
      </c>
      <c r="AM88" s="146">
        <v>-692.37087022568244</v>
      </c>
      <c r="AN88" s="27">
        <v>328135.68423316348</v>
      </c>
      <c r="AO88" s="130">
        <v>11513.532780110998</v>
      </c>
      <c r="AP88" s="125">
        <v>259338.20116772759</v>
      </c>
      <c r="AQ88" s="125">
        <v>9099.5860058851777</v>
      </c>
      <c r="AR88" s="125">
        <v>70045.452430323305</v>
      </c>
      <c r="AS88" s="125">
        <v>2457.7351729938</v>
      </c>
      <c r="AT88" s="125">
        <v>68797.483065435939</v>
      </c>
      <c r="AU88" s="125">
        <v>2413.9467742258225</v>
      </c>
      <c r="AV88" s="125">
        <v>-10498.886377180157</v>
      </c>
      <c r="AW88" s="125">
        <v>-368.38197814667217</v>
      </c>
      <c r="AX88" s="125">
        <v>-11746.855742067526</v>
      </c>
      <c r="AY88" s="131">
        <v>-412.17037691464998</v>
      </c>
      <c r="AZ88" s="126">
        <v>-3.8000000000000001E-23</v>
      </c>
      <c r="BA88" s="29" t="s">
        <v>57</v>
      </c>
      <c r="BB88" s="33">
        <v>3</v>
      </c>
    </row>
    <row r="89" spans="1:54">
      <c r="A89" s="3">
        <v>223</v>
      </c>
      <c r="B89" s="14">
        <v>106</v>
      </c>
      <c r="C89" s="16" t="s">
        <v>128</v>
      </c>
      <c r="D89" s="15" t="s">
        <v>129</v>
      </c>
      <c r="E89" s="11" t="s">
        <v>57</v>
      </c>
      <c r="F89" s="18" t="s">
        <v>67</v>
      </c>
      <c r="G89" s="16">
        <v>0</v>
      </c>
      <c r="H89" s="119" t="s">
        <v>356</v>
      </c>
      <c r="I89" s="123" t="s">
        <v>348</v>
      </c>
      <c r="J89" s="120" t="s">
        <v>349</v>
      </c>
      <c r="K89" s="20">
        <v>2</v>
      </c>
      <c r="L89" s="24">
        <v>0.80776812001118814</v>
      </c>
      <c r="M89" s="22">
        <v>88</v>
      </c>
      <c r="N89" s="26">
        <v>1428203.6900247692</v>
      </c>
      <c r="O89" s="146">
        <v>16229.587386645102</v>
      </c>
      <c r="P89" s="26">
        <v>1511120.9502233369</v>
      </c>
      <c r="Q89" s="139">
        <v>17171.828979810649</v>
      </c>
      <c r="R89" s="27">
        <v>1032941.65</v>
      </c>
      <c r="S89" s="130">
        <v>11737.973295454547</v>
      </c>
      <c r="T89" s="125">
        <v>917182.15</v>
      </c>
      <c r="U89" s="125">
        <v>10422.524431818183</v>
      </c>
      <c r="V89" s="125">
        <v>37820.75</v>
      </c>
      <c r="W89" s="125">
        <v>429.78125</v>
      </c>
      <c r="X89" s="125">
        <v>77938.75</v>
      </c>
      <c r="Y89" s="131">
        <v>885.66761363636363</v>
      </c>
      <c r="Z89" s="126">
        <v>111134.7977598453</v>
      </c>
      <c r="AA89" s="29">
        <v>1262.8954290891509</v>
      </c>
      <c r="AB89" s="27">
        <v>363739.317258436</v>
      </c>
      <c r="AC89" s="130">
        <v>4133.4013324822263</v>
      </c>
      <c r="AD89" s="125">
        <v>98960.908267794264</v>
      </c>
      <c r="AE89" s="125">
        <v>1124.5557757703891</v>
      </c>
      <c r="AF89" s="125">
        <v>248481.68716941599</v>
      </c>
      <c r="AG89" s="125">
        <v>2823.6555360160905</v>
      </c>
      <c r="AH89" s="125">
        <v>16296.721821225718</v>
      </c>
      <c r="AI89" s="131">
        <v>185.1900206957468</v>
      </c>
      <c r="AJ89" s="126">
        <v>3305.1852050557782</v>
      </c>
      <c r="AK89" s="29">
        <v>37.558922784724757</v>
      </c>
      <c r="AL89" s="27">
        <v>-82917.260198568052</v>
      </c>
      <c r="AM89" s="146">
        <v>-942.24159316554596</v>
      </c>
      <c r="AN89" s="27">
        <v>1378842.8057668365</v>
      </c>
      <c r="AO89" s="130">
        <v>15668.668247350415</v>
      </c>
      <c r="AP89" s="125">
        <v>1089752.2888322724</v>
      </c>
      <c r="AQ89" s="125">
        <v>12383.54873673037</v>
      </c>
      <c r="AR89" s="125">
        <v>294334.54756967671</v>
      </c>
      <c r="AS89" s="125">
        <v>3344.7107678372349</v>
      </c>
      <c r="AT89" s="125">
        <v>289090.5169345641</v>
      </c>
      <c r="AU89" s="125">
        <v>3285.1195106200457</v>
      </c>
      <c r="AV89" s="125">
        <v>-44116.853622819843</v>
      </c>
      <c r="AW89" s="125">
        <v>-501.3278820774982</v>
      </c>
      <c r="AX89" s="125">
        <v>-49360.884257932477</v>
      </c>
      <c r="AY89" s="131">
        <v>-560.91913929468717</v>
      </c>
      <c r="AZ89" s="126">
        <v>-5.2E-23</v>
      </c>
      <c r="BA89" s="29" t="s">
        <v>57</v>
      </c>
      <c r="BB89" s="33">
        <v>3</v>
      </c>
    </row>
    <row r="90" spans="1:54">
      <c r="A90" s="3">
        <v>228</v>
      </c>
      <c r="B90" s="14">
        <v>228</v>
      </c>
      <c r="C90" s="16" t="s">
        <v>360</v>
      </c>
      <c r="D90" s="15" t="s">
        <v>361</v>
      </c>
      <c r="E90" s="11" t="s">
        <v>57</v>
      </c>
      <c r="F90" s="18" t="s">
        <v>67</v>
      </c>
      <c r="G90" s="16">
        <v>0</v>
      </c>
      <c r="H90" s="119" t="s">
        <v>356</v>
      </c>
      <c r="I90" s="123" t="s">
        <v>346</v>
      </c>
      <c r="J90" s="120" t="s">
        <v>347</v>
      </c>
      <c r="K90" s="20">
        <v>1</v>
      </c>
      <c r="L90" s="24">
        <v>0.17049398011493105</v>
      </c>
      <c r="M90" s="22">
        <v>26.5</v>
      </c>
      <c r="N90" s="26">
        <v>302525.16448811837</v>
      </c>
      <c r="O90" s="146">
        <v>11416.043942947861</v>
      </c>
      <c r="P90" s="26">
        <v>361668.10768007336</v>
      </c>
      <c r="Q90" s="139">
        <v>13647.853120002768</v>
      </c>
      <c r="R90" s="27">
        <v>212247.25</v>
      </c>
      <c r="S90" s="130">
        <v>8009.3301886792451</v>
      </c>
      <c r="T90" s="125">
        <v>205776</v>
      </c>
      <c r="U90" s="125">
        <v>7765.1320754716971</v>
      </c>
      <c r="V90" s="125">
        <v>2227.3000000000002</v>
      </c>
      <c r="W90" s="125">
        <v>84.049056603773579</v>
      </c>
      <c r="X90" s="125">
        <v>4243.95</v>
      </c>
      <c r="Y90" s="131">
        <v>160.14905660377357</v>
      </c>
      <c r="Z90" s="126">
        <v>37581.195239726723</v>
      </c>
      <c r="AA90" s="29">
        <v>1418.1583109330836</v>
      </c>
      <c r="AB90" s="27">
        <v>111018.9896670634</v>
      </c>
      <c r="AC90" s="130">
        <v>4189.3958364929576</v>
      </c>
      <c r="AD90" s="125">
        <v>62496.960441668991</v>
      </c>
      <c r="AE90" s="125">
        <v>2358.3758657233579</v>
      </c>
      <c r="AF90" s="125">
        <v>45537.574726977567</v>
      </c>
      <c r="AG90" s="125">
        <v>1718.39904630104</v>
      </c>
      <c r="AH90" s="125">
        <v>2984.4544984168392</v>
      </c>
      <c r="AI90" s="131">
        <v>112.62092446855998</v>
      </c>
      <c r="AJ90" s="126">
        <v>820.67277328322052</v>
      </c>
      <c r="AK90" s="29">
        <v>30.968783897480023</v>
      </c>
      <c r="AL90" s="27">
        <v>-59142.943191955033</v>
      </c>
      <c r="AM90" s="146">
        <v>-2231.8091770549067</v>
      </c>
      <c r="AN90" s="27">
        <v>312614.54812721245</v>
      </c>
      <c r="AO90" s="130">
        <v>11796.775401026884</v>
      </c>
      <c r="AP90" s="125">
        <v>263711.07783492631</v>
      </c>
      <c r="AQ90" s="125">
        <v>9951.3614277330689</v>
      </c>
      <c r="AR90" s="125">
        <v>68820.406555332258</v>
      </c>
      <c r="AS90" s="125">
        <v>2596.9964737861228</v>
      </c>
      <c r="AT90" s="125">
        <v>48903.470292286132</v>
      </c>
      <c r="AU90" s="125">
        <v>1845.4139732938163</v>
      </c>
      <c r="AV90" s="125">
        <v>30006.319902140251</v>
      </c>
      <c r="AW90" s="125">
        <v>1132.3139585713302</v>
      </c>
      <c r="AX90" s="125">
        <v>10089.383639094118</v>
      </c>
      <c r="AY90" s="131">
        <v>380.73145807902324</v>
      </c>
      <c r="AZ90" s="126">
        <v>-1.9000000000000001E-23</v>
      </c>
      <c r="BA90" s="29" t="s">
        <v>64</v>
      </c>
      <c r="BB90" s="33">
        <v>4</v>
      </c>
    </row>
    <row r="91" spans="1:54">
      <c r="A91" s="3">
        <v>228</v>
      </c>
      <c r="B91" s="14">
        <v>228</v>
      </c>
      <c r="C91" s="16" t="s">
        <v>360</v>
      </c>
      <c r="D91" s="15" t="s">
        <v>361</v>
      </c>
      <c r="E91" s="11" t="s">
        <v>57</v>
      </c>
      <c r="F91" s="18" t="s">
        <v>67</v>
      </c>
      <c r="G91" s="16">
        <v>0</v>
      </c>
      <c r="H91" s="119" t="s">
        <v>356</v>
      </c>
      <c r="I91" s="123" t="s">
        <v>348</v>
      </c>
      <c r="J91" s="120" t="s">
        <v>349</v>
      </c>
      <c r="K91" s="20">
        <v>2</v>
      </c>
      <c r="L91" s="24">
        <v>0.829506019885069</v>
      </c>
      <c r="M91" s="22">
        <v>90.5</v>
      </c>
      <c r="N91" s="26">
        <v>1471878.6255118817</v>
      </c>
      <c r="O91" s="146">
        <v>16263.852215600904</v>
      </c>
      <c r="P91" s="26">
        <v>1759627.3623199267</v>
      </c>
      <c r="Q91" s="139">
        <v>19443.396268728469</v>
      </c>
      <c r="R91" s="27">
        <v>1032648.61</v>
      </c>
      <c r="S91" s="130">
        <v>11410.481878453038</v>
      </c>
      <c r="T91" s="125">
        <v>841835.25</v>
      </c>
      <c r="U91" s="125">
        <v>9302.0469613259684</v>
      </c>
      <c r="V91" s="125">
        <v>34480.01</v>
      </c>
      <c r="W91" s="125">
        <v>380.9945856353591</v>
      </c>
      <c r="X91" s="125">
        <v>156333.35</v>
      </c>
      <c r="Y91" s="131">
        <v>1727.4403314917126</v>
      </c>
      <c r="Z91" s="126">
        <v>182844.15476027329</v>
      </c>
      <c r="AA91" s="29">
        <v>2020.3774006660028</v>
      </c>
      <c r="AB91" s="27">
        <v>540141.77033293666</v>
      </c>
      <c r="AC91" s="130">
        <v>5968.4173517451554</v>
      </c>
      <c r="AD91" s="125">
        <v>304067.06955833104</v>
      </c>
      <c r="AE91" s="125">
        <v>3359.8571221915022</v>
      </c>
      <c r="AF91" s="125">
        <v>221554.40527302242</v>
      </c>
      <c r="AG91" s="125">
        <v>2448.1149753925129</v>
      </c>
      <c r="AH91" s="125">
        <v>14520.295501583161</v>
      </c>
      <c r="AI91" s="131">
        <v>160.44525416113987</v>
      </c>
      <c r="AJ91" s="126">
        <v>3992.8272267167795</v>
      </c>
      <c r="AK91" s="29">
        <v>44.119637864273798</v>
      </c>
      <c r="AL91" s="27">
        <v>-287748.73680804501</v>
      </c>
      <c r="AM91" s="146">
        <v>-3179.5440531275685</v>
      </c>
      <c r="AN91" s="27">
        <v>1520966.6018727876</v>
      </c>
      <c r="AO91" s="130">
        <v>16806.26079417445</v>
      </c>
      <c r="AP91" s="125">
        <v>1283036.0721650738</v>
      </c>
      <c r="AQ91" s="125">
        <v>14177.194167569878</v>
      </c>
      <c r="AR91" s="125">
        <v>334832.59344466776</v>
      </c>
      <c r="AS91" s="125">
        <v>3699.807662372019</v>
      </c>
      <c r="AT91" s="125">
        <v>237930.5297077139</v>
      </c>
      <c r="AU91" s="125">
        <v>2629.0666266045728</v>
      </c>
      <c r="AV91" s="125">
        <v>145990.04009785978</v>
      </c>
      <c r="AW91" s="125">
        <v>1613.1496143409918</v>
      </c>
      <c r="AX91" s="125">
        <v>49087.976360905886</v>
      </c>
      <c r="AY91" s="131">
        <v>542.40857857354558</v>
      </c>
      <c r="AZ91" s="126">
        <v>-6.0000000000000001E-23</v>
      </c>
      <c r="BA91" s="29" t="s">
        <v>64</v>
      </c>
      <c r="BB91" s="33">
        <v>4</v>
      </c>
    </row>
    <row r="92" spans="1:54">
      <c r="A92" s="3">
        <v>78</v>
      </c>
      <c r="B92" s="14">
        <v>48</v>
      </c>
      <c r="C92" s="16" t="s">
        <v>130</v>
      </c>
      <c r="D92" s="15" t="s">
        <v>131</v>
      </c>
      <c r="E92" s="11" t="s">
        <v>57</v>
      </c>
      <c r="F92" s="18" t="s">
        <v>58</v>
      </c>
      <c r="G92" s="16">
        <v>0</v>
      </c>
      <c r="H92" s="119" t="s">
        <v>356</v>
      </c>
      <c r="I92" s="123" t="s">
        <v>346</v>
      </c>
      <c r="J92" s="120" t="s">
        <v>347</v>
      </c>
      <c r="K92" s="20">
        <v>1</v>
      </c>
      <c r="L92" s="24">
        <v>0.14185272088097237</v>
      </c>
      <c r="M92" s="22">
        <v>46.5</v>
      </c>
      <c r="N92" s="26">
        <v>706624.61610435403</v>
      </c>
      <c r="O92" s="146">
        <v>15196.228303319442</v>
      </c>
      <c r="P92" s="26">
        <v>726104.55518460565</v>
      </c>
      <c r="Q92" s="139">
        <v>15615.151724400121</v>
      </c>
      <c r="R92" s="27">
        <v>490812.86971876275</v>
      </c>
      <c r="S92" s="130">
        <v>10555.115477822854</v>
      </c>
      <c r="T92" s="125">
        <v>439722.6</v>
      </c>
      <c r="U92" s="125">
        <v>9456.4</v>
      </c>
      <c r="V92" s="125">
        <v>11939.35</v>
      </c>
      <c r="W92" s="125">
        <v>256.76021505376343</v>
      </c>
      <c r="X92" s="125">
        <v>39150.91971876278</v>
      </c>
      <c r="Y92" s="131">
        <v>841.95526276909209</v>
      </c>
      <c r="Z92" s="126">
        <v>68225.19383683466</v>
      </c>
      <c r="AA92" s="29">
        <v>1467.2084696093473</v>
      </c>
      <c r="AB92" s="27">
        <v>164325.21333147315</v>
      </c>
      <c r="AC92" s="130">
        <v>3533.8755555155512</v>
      </c>
      <c r="AD92" s="125">
        <v>57450.210104072925</v>
      </c>
      <c r="AE92" s="125">
        <v>1235.4883893349015</v>
      </c>
      <c r="AF92" s="125">
        <v>96673.820843238063</v>
      </c>
      <c r="AG92" s="125">
        <v>2079.0068998545817</v>
      </c>
      <c r="AH92" s="125">
        <v>10201.182384162157</v>
      </c>
      <c r="AI92" s="131">
        <v>219.3802663260679</v>
      </c>
      <c r="AJ92" s="126">
        <v>2741.2782975350319</v>
      </c>
      <c r="AK92" s="29">
        <v>58.952221452366281</v>
      </c>
      <c r="AL92" s="27">
        <v>-19479.939080251617</v>
      </c>
      <c r="AM92" s="146">
        <v>-418.92342108067993</v>
      </c>
      <c r="AN92" s="27">
        <v>695242.17362790927</v>
      </c>
      <c r="AO92" s="130">
        <v>14951.444594148586</v>
      </c>
      <c r="AP92" s="125">
        <v>775987.01199689286</v>
      </c>
      <c r="AQ92" s="125">
        <v>16687.892731115975</v>
      </c>
      <c r="AR92" s="125">
        <v>-68960.707287238547</v>
      </c>
      <c r="AS92" s="125">
        <v>-1483.0259631664201</v>
      </c>
      <c r="AT92" s="125">
        <v>-80744.838368983561</v>
      </c>
      <c r="AU92" s="125">
        <v>-1736.4481369673883</v>
      </c>
      <c r="AV92" s="125">
        <v>401.68860530027581</v>
      </c>
      <c r="AW92" s="125">
        <v>8.6384646301134591</v>
      </c>
      <c r="AX92" s="125">
        <v>-11382.442476444741</v>
      </c>
      <c r="AY92" s="131">
        <v>-244.78370917085462</v>
      </c>
      <c r="AZ92" s="126">
        <v>-3.8439999999999998E-23</v>
      </c>
      <c r="BA92" s="29" t="s">
        <v>57</v>
      </c>
      <c r="BB92" s="33">
        <v>5</v>
      </c>
    </row>
    <row r="93" spans="1:54">
      <c r="A93" s="3">
        <v>78</v>
      </c>
      <c r="B93" s="14">
        <v>48</v>
      </c>
      <c r="C93" s="16" t="s">
        <v>130</v>
      </c>
      <c r="D93" s="15" t="s">
        <v>131</v>
      </c>
      <c r="E93" s="11" t="s">
        <v>57</v>
      </c>
      <c r="F93" s="18" t="s">
        <v>58</v>
      </c>
      <c r="G93" s="16">
        <v>0</v>
      </c>
      <c r="H93" s="119" t="s">
        <v>356</v>
      </c>
      <c r="I93" s="123" t="s">
        <v>348</v>
      </c>
      <c r="J93" s="120" t="s">
        <v>349</v>
      </c>
      <c r="K93" s="20">
        <v>2</v>
      </c>
      <c r="L93" s="24">
        <v>0.44345678096110119</v>
      </c>
      <c r="M93" s="22">
        <v>146</v>
      </c>
      <c r="N93" s="26">
        <v>2209033.9590204041</v>
      </c>
      <c r="O93" s="146">
        <v>15130.369582331537</v>
      </c>
      <c r="P93" s="26">
        <v>2269931.7058115653</v>
      </c>
      <c r="Q93" s="139">
        <v>15547.477437065516</v>
      </c>
      <c r="R93" s="27">
        <v>1534368.1383622885</v>
      </c>
      <c r="S93" s="130">
        <v>10509.370810700606</v>
      </c>
      <c r="T93" s="125">
        <v>1328030.6499999999</v>
      </c>
      <c r="U93" s="125">
        <v>9096.1003424657538</v>
      </c>
      <c r="V93" s="125">
        <v>57846.84</v>
      </c>
      <c r="W93" s="125">
        <v>396.2112328767123</v>
      </c>
      <c r="X93" s="125">
        <v>148490.64836228846</v>
      </c>
      <c r="Y93" s="131">
        <v>1017.0592353581401</v>
      </c>
      <c r="Z93" s="126">
        <v>213284.06428465029</v>
      </c>
      <c r="AA93" s="29">
        <v>1460.8497553743166</v>
      </c>
      <c r="AB93" s="27">
        <v>513709.78069477412</v>
      </c>
      <c r="AC93" s="130">
        <v>3518.5601417450275</v>
      </c>
      <c r="AD93" s="125">
        <v>179599.55283246504</v>
      </c>
      <c r="AE93" s="125">
        <v>1230.1339235100343</v>
      </c>
      <c r="AF93" s="125">
        <v>302219.52126195055</v>
      </c>
      <c r="AG93" s="125">
        <v>2069.9967209722636</v>
      </c>
      <c r="AH93" s="125">
        <v>31890.706600358531</v>
      </c>
      <c r="AI93" s="131">
        <v>218.42949726272965</v>
      </c>
      <c r="AJ93" s="126">
        <v>8569.7224698527079</v>
      </c>
      <c r="AK93" s="29">
        <v>58.696729245566488</v>
      </c>
      <c r="AL93" s="27">
        <v>-60897.746791161313</v>
      </c>
      <c r="AM93" s="146">
        <v>-417.10785473398158</v>
      </c>
      <c r="AN93" s="27">
        <v>2173450.4237259733</v>
      </c>
      <c r="AO93" s="130">
        <v>14886.646737849134</v>
      </c>
      <c r="AP93" s="125">
        <v>2425873.1187575278</v>
      </c>
      <c r="AQ93" s="125">
        <v>16615.569306558409</v>
      </c>
      <c r="AR93" s="125">
        <v>-215583.40986677265</v>
      </c>
      <c r="AS93" s="125">
        <v>-1476.5986977176206</v>
      </c>
      <c r="AT93" s="125">
        <v>-252422.69503155418</v>
      </c>
      <c r="AU93" s="125">
        <v>-1728.9225687092749</v>
      </c>
      <c r="AV93" s="125">
        <v>1255.7498703509789</v>
      </c>
      <c r="AW93" s="125">
        <v>8.6010265092532805</v>
      </c>
      <c r="AX93" s="125">
        <v>-35583.535294430578</v>
      </c>
      <c r="AY93" s="131">
        <v>-243.72284448240123</v>
      </c>
      <c r="AZ93" s="126">
        <v>-1.8479999999999999E-22</v>
      </c>
      <c r="BA93" s="29" t="s">
        <v>57</v>
      </c>
      <c r="BB93" s="33">
        <v>2</v>
      </c>
    </row>
    <row r="94" spans="1:54">
      <c r="A94" s="3">
        <v>78</v>
      </c>
      <c r="B94" s="14">
        <v>48</v>
      </c>
      <c r="C94" s="16" t="s">
        <v>130</v>
      </c>
      <c r="D94" s="15" t="s">
        <v>131</v>
      </c>
      <c r="E94" s="11" t="s">
        <v>57</v>
      </c>
      <c r="F94" s="18" t="s">
        <v>58</v>
      </c>
      <c r="G94" s="16">
        <v>0</v>
      </c>
      <c r="H94" s="119" t="s">
        <v>356</v>
      </c>
      <c r="I94" s="123" t="s">
        <v>344</v>
      </c>
      <c r="J94" s="120" t="s">
        <v>345</v>
      </c>
      <c r="K94" s="20">
        <v>3</v>
      </c>
      <c r="L94" s="24">
        <v>0.41469049815792652</v>
      </c>
      <c r="M94" s="22">
        <v>75.5</v>
      </c>
      <c r="N94" s="26">
        <v>2065737.7048752417</v>
      </c>
      <c r="O94" s="146">
        <v>27360.764302983334</v>
      </c>
      <c r="P94" s="26">
        <v>2122685.1190038286</v>
      </c>
      <c r="Q94" s="139">
        <v>28115.034688792435</v>
      </c>
      <c r="R94" s="27">
        <v>1434836.3019189488</v>
      </c>
      <c r="S94" s="130">
        <v>19004.4543300523</v>
      </c>
      <c r="T94" s="125">
        <v>1220748.3</v>
      </c>
      <c r="U94" s="125">
        <v>16168.851655629138</v>
      </c>
      <c r="V94" s="125">
        <v>57918.77</v>
      </c>
      <c r="W94" s="125">
        <v>767.13602649006612</v>
      </c>
      <c r="X94" s="125">
        <v>156169.23191894879</v>
      </c>
      <c r="Y94" s="131">
        <v>2068.4666479330963</v>
      </c>
      <c r="Z94" s="126">
        <v>199448.69187851512</v>
      </c>
      <c r="AA94" s="29">
        <v>2641.7045281922528</v>
      </c>
      <c r="AB94" s="27">
        <v>480386.30597375287</v>
      </c>
      <c r="AC94" s="130">
        <v>6362.7325294536795</v>
      </c>
      <c r="AD94" s="125">
        <v>167949.23706346209</v>
      </c>
      <c r="AE94" s="125">
        <v>2224.4932061385703</v>
      </c>
      <c r="AF94" s="125">
        <v>282615.05789481144</v>
      </c>
      <c r="AG94" s="125">
        <v>3743.2457999312769</v>
      </c>
      <c r="AH94" s="125">
        <v>29822.011015479311</v>
      </c>
      <c r="AI94" s="131">
        <v>394.99352338383187</v>
      </c>
      <c r="AJ94" s="126">
        <v>8013.8192326122607</v>
      </c>
      <c r="AK94" s="29">
        <v>106.14330109420213</v>
      </c>
      <c r="AL94" s="27">
        <v>-56947.414128587072</v>
      </c>
      <c r="AM94" s="146">
        <v>-754.27038580910028</v>
      </c>
      <c r="AN94" s="27">
        <v>2032462.4126461169</v>
      </c>
      <c r="AO94" s="130">
        <v>26920.03195557771</v>
      </c>
      <c r="AP94" s="125">
        <v>2268510.8792455797</v>
      </c>
      <c r="AQ94" s="125">
        <v>30046.50171186198</v>
      </c>
      <c r="AR94" s="125">
        <v>-201598.88284598885</v>
      </c>
      <c r="AS94" s="125">
        <v>-2670.183878754819</v>
      </c>
      <c r="AT94" s="125">
        <v>-236048.46659946229</v>
      </c>
      <c r="AU94" s="125">
        <v>-3126.469756284268</v>
      </c>
      <c r="AV94" s="125">
        <v>1174.291524348745</v>
      </c>
      <c r="AW94" s="125">
        <v>15.553530123824439</v>
      </c>
      <c r="AX94" s="125">
        <v>-33275.29222912468</v>
      </c>
      <c r="AY94" s="131">
        <v>-440.73234740562492</v>
      </c>
      <c r="AZ94" s="126">
        <v>1.7319999999999998E-22</v>
      </c>
      <c r="BA94" s="29" t="s">
        <v>57</v>
      </c>
      <c r="BB94" s="33">
        <v>5</v>
      </c>
    </row>
    <row r="95" spans="1:54">
      <c r="A95" s="3">
        <v>79</v>
      </c>
      <c r="B95" s="14">
        <v>49</v>
      </c>
      <c r="C95" s="16" t="s">
        <v>132</v>
      </c>
      <c r="D95" s="15" t="s">
        <v>133</v>
      </c>
      <c r="E95" s="11" t="s">
        <v>57</v>
      </c>
      <c r="F95" s="18" t="s">
        <v>67</v>
      </c>
      <c r="G95" s="16">
        <v>0</v>
      </c>
      <c r="H95" s="119" t="s">
        <v>356</v>
      </c>
      <c r="I95" s="123" t="s">
        <v>346</v>
      </c>
      <c r="J95" s="120" t="s">
        <v>347</v>
      </c>
      <c r="K95" s="20">
        <v>1</v>
      </c>
      <c r="L95" s="24">
        <v>0.17909851803097226</v>
      </c>
      <c r="M95" s="22">
        <v>13</v>
      </c>
      <c r="N95" s="26">
        <v>201452.69239506734</v>
      </c>
      <c r="O95" s="146">
        <v>15496.360953466718</v>
      </c>
      <c r="P95" s="26">
        <v>252751.07138937723</v>
      </c>
      <c r="Q95" s="139">
        <v>19442.390106875173</v>
      </c>
      <c r="R95" s="27">
        <v>141088.35</v>
      </c>
      <c r="S95" s="130">
        <v>10852.95</v>
      </c>
      <c r="T95" s="125">
        <v>117582.15</v>
      </c>
      <c r="U95" s="125">
        <v>9044.7807692307688</v>
      </c>
      <c r="V95" s="125">
        <v>2667.1</v>
      </c>
      <c r="W95" s="125">
        <v>205.16153846153847</v>
      </c>
      <c r="X95" s="125">
        <v>20839.099999999999</v>
      </c>
      <c r="Y95" s="131">
        <v>1603.0076923076922</v>
      </c>
      <c r="Z95" s="126">
        <v>31691.312621988414</v>
      </c>
      <c r="AA95" s="29">
        <v>2437.7932786144929</v>
      </c>
      <c r="AB95" s="27">
        <v>79536.374885121229</v>
      </c>
      <c r="AC95" s="130">
        <v>6118.1826834708627</v>
      </c>
      <c r="AD95" s="125">
        <v>48535.698386393487</v>
      </c>
      <c r="AE95" s="125">
        <v>3733.5152604918062</v>
      </c>
      <c r="AF95" s="125">
        <v>30903.583610132788</v>
      </c>
      <c r="AG95" s="125">
        <v>2377.1987392409833</v>
      </c>
      <c r="AH95" s="125">
        <v>97.092888594950665</v>
      </c>
      <c r="AI95" s="131">
        <v>7.4686837380731292</v>
      </c>
      <c r="AJ95" s="126">
        <v>435.03388226759222</v>
      </c>
      <c r="AK95" s="29">
        <v>33.464144789814789</v>
      </c>
      <c r="AL95" s="27">
        <v>-51298.378994309882</v>
      </c>
      <c r="AM95" s="146">
        <v>-3946.0291534084522</v>
      </c>
      <c r="AN95" s="27">
        <v>188235.55130565478</v>
      </c>
      <c r="AO95" s="130">
        <v>14479.657792742673</v>
      </c>
      <c r="AP95" s="125">
        <v>135661.89773173499</v>
      </c>
      <c r="AQ95" s="125">
        <v>10435.530594748843</v>
      </c>
      <c r="AR95" s="125">
        <v>66139.829019211844</v>
      </c>
      <c r="AS95" s="125">
        <v>5087.6791553239873</v>
      </c>
      <c r="AT95" s="125">
        <v>52573.653573919786</v>
      </c>
      <c r="AU95" s="125">
        <v>4044.1271979938288</v>
      </c>
      <c r="AV95" s="125">
        <v>349.03435587947996</v>
      </c>
      <c r="AW95" s="125">
        <v>26.848796606113844</v>
      </c>
      <c r="AX95" s="125">
        <v>-13217.141089412578</v>
      </c>
      <c r="AY95" s="131">
        <v>-1016.7031607240442</v>
      </c>
      <c r="AZ95" s="126">
        <v>-3.6839999999999997E-23</v>
      </c>
      <c r="BA95" s="29" t="s">
        <v>64</v>
      </c>
      <c r="BB95" s="33">
        <v>5</v>
      </c>
    </row>
    <row r="96" spans="1:54">
      <c r="A96" s="3">
        <v>79</v>
      </c>
      <c r="B96" s="14">
        <v>49</v>
      </c>
      <c r="C96" s="16" t="s">
        <v>132</v>
      </c>
      <c r="D96" s="15" t="s">
        <v>133</v>
      </c>
      <c r="E96" s="11" t="s">
        <v>57</v>
      </c>
      <c r="F96" s="18" t="s">
        <v>67</v>
      </c>
      <c r="G96" s="16">
        <v>0</v>
      </c>
      <c r="H96" s="119" t="s">
        <v>356</v>
      </c>
      <c r="I96" s="123" t="s">
        <v>348</v>
      </c>
      <c r="J96" s="120" t="s">
        <v>349</v>
      </c>
      <c r="K96" s="20">
        <v>2</v>
      </c>
      <c r="L96" s="24">
        <v>0.82090148196902779</v>
      </c>
      <c r="M96" s="22">
        <v>53</v>
      </c>
      <c r="N96" s="26">
        <v>923362.26760493265</v>
      </c>
      <c r="O96" s="146">
        <v>17421.929577451559</v>
      </c>
      <c r="P96" s="26">
        <v>1158489.3686106226</v>
      </c>
      <c r="Q96" s="139">
        <v>21858.289973785333</v>
      </c>
      <c r="R96" s="27">
        <v>646681.15</v>
      </c>
      <c r="S96" s="130">
        <v>12201.531132075472</v>
      </c>
      <c r="T96" s="125">
        <v>597370</v>
      </c>
      <c r="U96" s="125">
        <v>11271.132075471698</v>
      </c>
      <c r="V96" s="125">
        <v>25421.3</v>
      </c>
      <c r="W96" s="125">
        <v>479.64716981132074</v>
      </c>
      <c r="X96" s="125">
        <v>23889.85</v>
      </c>
      <c r="Y96" s="131">
        <v>450.75188679245275</v>
      </c>
      <c r="Z96" s="126">
        <v>145257.7373780116</v>
      </c>
      <c r="AA96" s="29">
        <v>2740.7120260002184</v>
      </c>
      <c r="AB96" s="27">
        <v>364556.49511487881</v>
      </c>
      <c r="AC96" s="130">
        <v>6878.4244361297879</v>
      </c>
      <c r="AD96" s="125">
        <v>222464.30161360651</v>
      </c>
      <c r="AE96" s="125">
        <v>4197.4396530869144</v>
      </c>
      <c r="AF96" s="125">
        <v>141647.16638986723</v>
      </c>
      <c r="AG96" s="125">
        <v>2672.5880450918339</v>
      </c>
      <c r="AH96" s="125">
        <v>445.02711140504931</v>
      </c>
      <c r="AI96" s="131">
        <v>8.3967379510386664</v>
      </c>
      <c r="AJ96" s="126">
        <v>1993.9861177324076</v>
      </c>
      <c r="AK96" s="29">
        <v>37.622379579856748</v>
      </c>
      <c r="AL96" s="27">
        <v>-235127.10100569014</v>
      </c>
      <c r="AM96" s="146">
        <v>-4436.3603963337746</v>
      </c>
      <c r="AN96" s="27">
        <v>862781.24869434524</v>
      </c>
      <c r="AO96" s="130">
        <v>16278.891484798967</v>
      </c>
      <c r="AP96" s="125">
        <v>621808.90226826514</v>
      </c>
      <c r="AQ96" s="125">
        <v>11732.243439023869</v>
      </c>
      <c r="AR96" s="125">
        <v>303153.17098078819</v>
      </c>
      <c r="AS96" s="125">
        <v>5719.8711505809079</v>
      </c>
      <c r="AT96" s="125">
        <v>240972.34642608021</v>
      </c>
      <c r="AU96" s="125">
        <v>4546.6480457750986</v>
      </c>
      <c r="AV96" s="125">
        <v>1599.8056441205199</v>
      </c>
      <c r="AW96" s="125">
        <v>30.185012153217357</v>
      </c>
      <c r="AX96" s="125">
        <v>-60581.018910587423</v>
      </c>
      <c r="AY96" s="131">
        <v>-1143.0380926525929</v>
      </c>
      <c r="AZ96" s="126">
        <v>-5.3199999999999993E-23</v>
      </c>
      <c r="BA96" s="29" t="s">
        <v>64</v>
      </c>
      <c r="BB96" s="33">
        <v>5</v>
      </c>
    </row>
    <row r="97" spans="1:54">
      <c r="A97" s="3">
        <v>81</v>
      </c>
      <c r="B97" s="14">
        <v>50</v>
      </c>
      <c r="C97" s="16" t="s">
        <v>134</v>
      </c>
      <c r="D97" s="15" t="s">
        <v>135</v>
      </c>
      <c r="E97" s="11" t="s">
        <v>57</v>
      </c>
      <c r="F97" s="18" t="s">
        <v>67</v>
      </c>
      <c r="G97" s="16">
        <v>0</v>
      </c>
      <c r="H97" s="119" t="s">
        <v>356</v>
      </c>
      <c r="I97" s="123" t="s">
        <v>346</v>
      </c>
      <c r="J97" s="120" t="s">
        <v>347</v>
      </c>
      <c r="K97" s="20">
        <v>1</v>
      </c>
      <c r="L97" s="24">
        <v>0.17991856161056499</v>
      </c>
      <c r="M97" s="22">
        <v>29.5</v>
      </c>
      <c r="N97" s="26">
        <v>279054.15864543215</v>
      </c>
      <c r="O97" s="146">
        <v>9459.463004929903</v>
      </c>
      <c r="P97" s="26">
        <v>285745.61782142764</v>
      </c>
      <c r="Q97" s="139">
        <v>9686.2921295399192</v>
      </c>
      <c r="R97" s="27">
        <v>202052.3427695001</v>
      </c>
      <c r="S97" s="130">
        <v>6849.2319582881382</v>
      </c>
      <c r="T97" s="125">
        <v>197632.3</v>
      </c>
      <c r="U97" s="125">
        <v>6699.4</v>
      </c>
      <c r="V97" s="125">
        <v>3090.6</v>
      </c>
      <c r="W97" s="125">
        <v>104.76610169491525</v>
      </c>
      <c r="X97" s="125">
        <v>1329.4427695000925</v>
      </c>
      <c r="Y97" s="131">
        <v>45.065856593223486</v>
      </c>
      <c r="Z97" s="126">
        <v>31798.644652345811</v>
      </c>
      <c r="AA97" s="29">
        <v>1077.9201577066376</v>
      </c>
      <c r="AB97" s="27">
        <v>50826.777752710681</v>
      </c>
      <c r="AC97" s="130">
        <v>1722.941618735955</v>
      </c>
      <c r="AD97" s="125">
        <v>14114.611158348825</v>
      </c>
      <c r="AE97" s="125">
        <v>478.46139519826517</v>
      </c>
      <c r="AF97" s="125">
        <v>33419.108165275604</v>
      </c>
      <c r="AG97" s="125">
        <v>1132.8511242466304</v>
      </c>
      <c r="AH97" s="125">
        <v>3293.0584290862512</v>
      </c>
      <c r="AI97" s="131">
        <v>111.62909929105936</v>
      </c>
      <c r="AJ97" s="126">
        <v>1067.8526468710252</v>
      </c>
      <c r="AK97" s="29">
        <v>36.198394809187299</v>
      </c>
      <c r="AL97" s="27">
        <v>-6691.4591759954883</v>
      </c>
      <c r="AM97" s="146">
        <v>-226.82912461001655</v>
      </c>
      <c r="AN97" s="27">
        <v>252523.00591402937</v>
      </c>
      <c r="AO97" s="130">
        <v>8560.101895390826</v>
      </c>
      <c r="AP97" s="125">
        <v>203368.53520777659</v>
      </c>
      <c r="AQ97" s="125">
        <v>6893.8486511110696</v>
      </c>
      <c r="AR97" s="125">
        <v>28817.915850287416</v>
      </c>
      <c r="AS97" s="125">
        <v>976.87850339957333</v>
      </c>
      <c r="AT97" s="125">
        <v>49154.470706252803</v>
      </c>
      <c r="AU97" s="125">
        <v>1666.2532442797558</v>
      </c>
      <c r="AV97" s="125">
        <v>-46867.707587368131</v>
      </c>
      <c r="AW97" s="125">
        <v>-1588.7358504192587</v>
      </c>
      <c r="AX97" s="125">
        <v>-26531.152731402752</v>
      </c>
      <c r="AY97" s="131">
        <v>-899.36110953907632</v>
      </c>
      <c r="AZ97" s="126">
        <v>4.0000000000000004E-24</v>
      </c>
      <c r="BA97" s="29" t="s">
        <v>57</v>
      </c>
      <c r="BB97" s="33">
        <v>2</v>
      </c>
    </row>
    <row r="98" spans="1:54">
      <c r="A98" s="3">
        <v>81</v>
      </c>
      <c r="B98" s="14">
        <v>50</v>
      </c>
      <c r="C98" s="16" t="s">
        <v>134</v>
      </c>
      <c r="D98" s="15" t="s">
        <v>135</v>
      </c>
      <c r="E98" s="11" t="s">
        <v>57</v>
      </c>
      <c r="F98" s="18" t="s">
        <v>67</v>
      </c>
      <c r="G98" s="16">
        <v>0</v>
      </c>
      <c r="H98" s="119" t="s">
        <v>356</v>
      </c>
      <c r="I98" s="123" t="s">
        <v>348</v>
      </c>
      <c r="J98" s="120" t="s">
        <v>349</v>
      </c>
      <c r="K98" s="20">
        <v>2</v>
      </c>
      <c r="L98" s="24">
        <v>0.82008143838943504</v>
      </c>
      <c r="M98" s="22">
        <v>69</v>
      </c>
      <c r="N98" s="26">
        <v>1271948.4513545679</v>
      </c>
      <c r="O98" s="146">
        <v>18434.035526877797</v>
      </c>
      <c r="P98" s="26">
        <v>1302448.5921785724</v>
      </c>
      <c r="Q98" s="139">
        <v>18876.066553312645</v>
      </c>
      <c r="R98" s="27">
        <v>920968.76723049989</v>
      </c>
      <c r="S98" s="130">
        <v>13347.37343812319</v>
      </c>
      <c r="T98" s="125">
        <v>820465.85</v>
      </c>
      <c r="U98" s="125">
        <v>11890.809420289856</v>
      </c>
      <c r="V98" s="125">
        <v>33117.49</v>
      </c>
      <c r="W98" s="125">
        <v>479.96362318840573</v>
      </c>
      <c r="X98" s="125">
        <v>67385.427230499903</v>
      </c>
      <c r="Y98" s="131">
        <v>976.60039464492615</v>
      </c>
      <c r="Z98" s="126">
        <v>144940.45534765421</v>
      </c>
      <c r="AA98" s="29">
        <v>2100.5863093862922</v>
      </c>
      <c r="AB98" s="27">
        <v>231672.02224728934</v>
      </c>
      <c r="AC98" s="130">
        <v>3357.5655398157869</v>
      </c>
      <c r="AD98" s="125">
        <v>64335.388841651176</v>
      </c>
      <c r="AE98" s="125">
        <v>932.39693973407498</v>
      </c>
      <c r="AF98" s="125">
        <v>152326.6418347244</v>
      </c>
      <c r="AG98" s="125">
        <v>2207.6324903583245</v>
      </c>
      <c r="AH98" s="125">
        <v>15009.991570913748</v>
      </c>
      <c r="AI98" s="131">
        <v>217.53610972338763</v>
      </c>
      <c r="AJ98" s="126">
        <v>4867.3473531289737</v>
      </c>
      <c r="AK98" s="29">
        <v>70.541265987376448</v>
      </c>
      <c r="AL98" s="27">
        <v>-30500.140824004509</v>
      </c>
      <c r="AM98" s="146">
        <v>-442.031026434848</v>
      </c>
      <c r="AN98" s="27">
        <v>1151017.5940859707</v>
      </c>
      <c r="AO98" s="130">
        <v>16681.414407043052</v>
      </c>
      <c r="AP98" s="125">
        <v>926968.06479222351</v>
      </c>
      <c r="AQ98" s="125">
        <v>13434.319779597441</v>
      </c>
      <c r="AR98" s="125">
        <v>131354.08414971258</v>
      </c>
      <c r="AS98" s="125">
        <v>1903.6823789813416</v>
      </c>
      <c r="AT98" s="125">
        <v>224049.52929374721</v>
      </c>
      <c r="AU98" s="125">
        <v>3247.0946274456114</v>
      </c>
      <c r="AV98" s="125">
        <v>-213626.30241263189</v>
      </c>
      <c r="AW98" s="125">
        <v>-3096.0333682990122</v>
      </c>
      <c r="AX98" s="125">
        <v>-120930.85726859725</v>
      </c>
      <c r="AY98" s="131">
        <v>-1752.6211198347426</v>
      </c>
      <c r="AZ98" s="126">
        <v>3E-23</v>
      </c>
      <c r="BA98" s="29" t="s">
        <v>57</v>
      </c>
      <c r="BB98" s="33">
        <v>4</v>
      </c>
    </row>
    <row r="99" spans="1:54">
      <c r="A99" s="3">
        <v>80</v>
      </c>
      <c r="B99" s="14">
        <v>51</v>
      </c>
      <c r="C99" s="16" t="s">
        <v>136</v>
      </c>
      <c r="D99" s="15" t="s">
        <v>135</v>
      </c>
      <c r="E99" s="11" t="s">
        <v>57</v>
      </c>
      <c r="F99" s="18" t="s">
        <v>62</v>
      </c>
      <c r="G99" s="16">
        <v>0</v>
      </c>
      <c r="H99" s="119" t="s">
        <v>356</v>
      </c>
      <c r="I99" s="123" t="s">
        <v>344</v>
      </c>
      <c r="J99" s="120" t="s">
        <v>345</v>
      </c>
      <c r="K99" s="20">
        <v>3</v>
      </c>
      <c r="L99" s="24">
        <v>1</v>
      </c>
      <c r="M99" s="22">
        <v>164</v>
      </c>
      <c r="N99" s="26">
        <v>3837897.14</v>
      </c>
      <c r="O99" s="146">
        <v>23401.811829268296</v>
      </c>
      <c r="P99" s="26">
        <v>3971715.04</v>
      </c>
      <c r="Q99" s="139">
        <v>24217.774634146339</v>
      </c>
      <c r="R99" s="27">
        <v>2427254.5299999998</v>
      </c>
      <c r="S99" s="130">
        <v>14800.3325</v>
      </c>
      <c r="T99" s="125">
        <v>2040762.6</v>
      </c>
      <c r="U99" s="125">
        <v>12443.674390243901</v>
      </c>
      <c r="V99" s="125">
        <v>137621.48000000001</v>
      </c>
      <c r="W99" s="125">
        <v>839.15536585365851</v>
      </c>
      <c r="X99" s="125">
        <v>248870.45</v>
      </c>
      <c r="Y99" s="131">
        <v>1517.5027439024389</v>
      </c>
      <c r="Z99" s="126">
        <v>366109.75</v>
      </c>
      <c r="AA99" s="29">
        <v>2232.3765243902435</v>
      </c>
      <c r="AB99" s="27">
        <v>1151471.28</v>
      </c>
      <c r="AC99" s="130">
        <v>7021.166341463414</v>
      </c>
      <c r="AD99" s="125">
        <v>808000</v>
      </c>
      <c r="AE99" s="125">
        <v>4926.8292682926822</v>
      </c>
      <c r="AF99" s="125">
        <v>322737.03000000003</v>
      </c>
      <c r="AG99" s="125">
        <v>1967.9087195121949</v>
      </c>
      <c r="AH99" s="125">
        <v>20734.25</v>
      </c>
      <c r="AI99" s="131">
        <v>126.42835365853659</v>
      </c>
      <c r="AJ99" s="126">
        <v>26879.48</v>
      </c>
      <c r="AK99" s="29">
        <v>163.89926829268293</v>
      </c>
      <c r="AL99" s="27">
        <v>-133817.9</v>
      </c>
      <c r="AM99" s="146">
        <v>-815.96280487804881</v>
      </c>
      <c r="AN99" s="27">
        <v>3737153.73</v>
      </c>
      <c r="AO99" s="130">
        <v>22787.522743902438</v>
      </c>
      <c r="AP99" s="125">
        <v>3975957.73</v>
      </c>
      <c r="AQ99" s="125">
        <v>24243.644695121951</v>
      </c>
      <c r="AR99" s="125">
        <v>-131299</v>
      </c>
      <c r="AS99" s="125">
        <v>-800.60365853658527</v>
      </c>
      <c r="AT99" s="125">
        <v>-238804</v>
      </c>
      <c r="AU99" s="125">
        <v>-1456.1219512195121</v>
      </c>
      <c r="AV99" s="125">
        <v>6761.59</v>
      </c>
      <c r="AW99" s="125">
        <v>41.229207317073175</v>
      </c>
      <c r="AX99" s="125">
        <v>-100743.41</v>
      </c>
      <c r="AY99" s="131">
        <v>-614.28908536585357</v>
      </c>
      <c r="AZ99" s="126">
        <v>0</v>
      </c>
      <c r="BA99" s="29" t="s">
        <v>64</v>
      </c>
      <c r="BB99" s="33">
        <v>4</v>
      </c>
    </row>
    <row r="100" spans="1:54">
      <c r="A100" s="3">
        <v>83</v>
      </c>
      <c r="B100" s="14">
        <v>52</v>
      </c>
      <c r="C100" s="16" t="s">
        <v>137</v>
      </c>
      <c r="D100" s="15" t="s">
        <v>138</v>
      </c>
      <c r="E100" s="11" t="s">
        <v>57</v>
      </c>
      <c r="F100" s="18" t="s">
        <v>58</v>
      </c>
      <c r="G100" s="16">
        <v>0</v>
      </c>
      <c r="H100" s="119" t="s">
        <v>356</v>
      </c>
      <c r="I100" s="123" t="s">
        <v>346</v>
      </c>
      <c r="J100" s="120" t="s">
        <v>347</v>
      </c>
      <c r="K100" s="20">
        <v>1</v>
      </c>
      <c r="L100" s="24">
        <v>0.1092241531754635</v>
      </c>
      <c r="M100" s="22">
        <v>48.5</v>
      </c>
      <c r="N100" s="26">
        <v>599651.38900290371</v>
      </c>
      <c r="O100" s="146">
        <v>12363.946165008325</v>
      </c>
      <c r="P100" s="26">
        <v>627880.60185406543</v>
      </c>
      <c r="Q100" s="139">
        <v>12945.991790805474</v>
      </c>
      <c r="R100" s="27">
        <v>428378.15</v>
      </c>
      <c r="S100" s="130">
        <v>8832.5391752577325</v>
      </c>
      <c r="T100" s="125">
        <v>373598.7</v>
      </c>
      <c r="U100" s="125">
        <v>7703.065979381443</v>
      </c>
      <c r="V100" s="125">
        <v>8172.15</v>
      </c>
      <c r="W100" s="125">
        <v>168.49793814432988</v>
      </c>
      <c r="X100" s="125">
        <v>46607.3</v>
      </c>
      <c r="Y100" s="131">
        <v>960.97525773195866</v>
      </c>
      <c r="Z100" s="126">
        <v>56773.37682472953</v>
      </c>
      <c r="AA100" s="29">
        <v>1170.5850891696809</v>
      </c>
      <c r="AB100" s="27">
        <v>142346.64304061502</v>
      </c>
      <c r="AC100" s="130">
        <v>2934.9823307343295</v>
      </c>
      <c r="AD100" s="125">
        <v>56927.519410898392</v>
      </c>
      <c r="AE100" s="125">
        <v>1173.7632868226472</v>
      </c>
      <c r="AF100" s="125">
        <v>80894.999131904682</v>
      </c>
      <c r="AG100" s="125">
        <v>1667.9381264310241</v>
      </c>
      <c r="AH100" s="125">
        <v>4524.1244978119439</v>
      </c>
      <c r="AI100" s="131">
        <v>93.280917480658644</v>
      </c>
      <c r="AJ100" s="126">
        <v>382.43198872090909</v>
      </c>
      <c r="AK100" s="29">
        <v>7.8851956437300839</v>
      </c>
      <c r="AL100" s="27">
        <v>-28229.212851161741</v>
      </c>
      <c r="AM100" s="146">
        <v>-582.04562579714923</v>
      </c>
      <c r="AN100" s="27">
        <v>594437.90281577408</v>
      </c>
      <c r="AO100" s="130">
        <v>12256.451604448948</v>
      </c>
      <c r="AP100" s="125">
        <v>469994.5653609946</v>
      </c>
      <c r="AQ100" s="125">
        <v>9690.6095950720537</v>
      </c>
      <c r="AR100" s="125">
        <v>131749.88718145204</v>
      </c>
      <c r="AS100" s="125">
        <v>2716.4925192051965</v>
      </c>
      <c r="AT100" s="125">
        <v>124443.33745477941</v>
      </c>
      <c r="AU100" s="125">
        <v>2565.8420093768946</v>
      </c>
      <c r="AV100" s="125">
        <v>2093.0635395429381</v>
      </c>
      <c r="AW100" s="125">
        <v>43.15594926892657</v>
      </c>
      <c r="AX100" s="125">
        <v>-5213.4861871296916</v>
      </c>
      <c r="AY100" s="131">
        <v>-107.49456055937509</v>
      </c>
      <c r="AZ100" s="126">
        <v>-1.9219999999999999E-22</v>
      </c>
      <c r="BA100" s="29" t="s">
        <v>64</v>
      </c>
      <c r="BB100" s="33">
        <v>3</v>
      </c>
    </row>
    <row r="101" spans="1:54">
      <c r="A101" s="3">
        <v>83</v>
      </c>
      <c r="B101" s="14">
        <v>52</v>
      </c>
      <c r="C101" s="16" t="s">
        <v>137</v>
      </c>
      <c r="D101" s="15" t="s">
        <v>138</v>
      </c>
      <c r="E101" s="11" t="s">
        <v>57</v>
      </c>
      <c r="F101" s="18" t="s">
        <v>58</v>
      </c>
      <c r="G101" s="16">
        <v>0</v>
      </c>
      <c r="H101" s="119" t="s">
        <v>356</v>
      </c>
      <c r="I101" s="123" t="s">
        <v>348</v>
      </c>
      <c r="J101" s="120" t="s">
        <v>349</v>
      </c>
      <c r="K101" s="20">
        <v>2</v>
      </c>
      <c r="L101" s="24">
        <v>0.43789897135252881</v>
      </c>
      <c r="M101" s="22">
        <v>153</v>
      </c>
      <c r="N101" s="26">
        <v>2404108.6040067836</v>
      </c>
      <c r="O101" s="146">
        <v>15713.128130763291</v>
      </c>
      <c r="P101" s="26">
        <v>2517284.517119674</v>
      </c>
      <c r="Q101" s="139">
        <v>16452.83998117434</v>
      </c>
      <c r="R101" s="27">
        <v>1717443.86</v>
      </c>
      <c r="S101" s="130">
        <v>11225.123267973857</v>
      </c>
      <c r="T101" s="125">
        <v>1506123.6</v>
      </c>
      <c r="U101" s="125">
        <v>9843.9450980392157</v>
      </c>
      <c r="V101" s="125">
        <v>75375.070000000007</v>
      </c>
      <c r="W101" s="125">
        <v>492.64751633986924</v>
      </c>
      <c r="X101" s="125">
        <v>135945.19</v>
      </c>
      <c r="Y101" s="131">
        <v>888.53065359477114</v>
      </c>
      <c r="Z101" s="126">
        <v>227614.52104664542</v>
      </c>
      <c r="AA101" s="29">
        <v>1487.6766081480091</v>
      </c>
      <c r="AB101" s="27">
        <v>570692.89850968355</v>
      </c>
      <c r="AC101" s="130">
        <v>3730.0189445077349</v>
      </c>
      <c r="AD101" s="125">
        <v>228232.50596996667</v>
      </c>
      <c r="AE101" s="125">
        <v>1491.7157252938996</v>
      </c>
      <c r="AF101" s="125">
        <v>324322.3763018609</v>
      </c>
      <c r="AG101" s="125">
        <v>2119.7540934762146</v>
      </c>
      <c r="AH101" s="125">
        <v>18138.016237855987</v>
      </c>
      <c r="AI101" s="131">
        <v>118.54912573762081</v>
      </c>
      <c r="AJ101" s="126">
        <v>1533.2375633451766</v>
      </c>
      <c r="AK101" s="29">
        <v>10.021160544739717</v>
      </c>
      <c r="AL101" s="27">
        <v>-113175.91311289062</v>
      </c>
      <c r="AM101" s="146">
        <v>-739.7118504110498</v>
      </c>
      <c r="AN101" s="27">
        <v>2383206.8146851743</v>
      </c>
      <c r="AO101" s="130">
        <v>15576.515128661269</v>
      </c>
      <c r="AP101" s="125">
        <v>1884291.4385633555</v>
      </c>
      <c r="AQ101" s="125">
        <v>12315.630317407553</v>
      </c>
      <c r="AR101" s="125">
        <v>528208.62781044631</v>
      </c>
      <c r="AS101" s="125">
        <v>3452.3439726172946</v>
      </c>
      <c r="AT101" s="125">
        <v>498915.37612181884</v>
      </c>
      <c r="AU101" s="125">
        <v>3260.8848112537171</v>
      </c>
      <c r="AV101" s="125">
        <v>8391.4623670182227</v>
      </c>
      <c r="AW101" s="125">
        <v>54.846159261557005</v>
      </c>
      <c r="AX101" s="125">
        <v>-20901.789321609187</v>
      </c>
      <c r="AY101" s="131">
        <v>-136.61300210202086</v>
      </c>
      <c r="AZ101" s="126">
        <v>-8.6E-23</v>
      </c>
      <c r="BA101" s="29" t="s">
        <v>64</v>
      </c>
      <c r="BB101" s="33">
        <v>3</v>
      </c>
    </row>
    <row r="102" spans="1:54">
      <c r="A102" s="3">
        <v>83</v>
      </c>
      <c r="B102" s="14">
        <v>52</v>
      </c>
      <c r="C102" s="16" t="s">
        <v>137</v>
      </c>
      <c r="D102" s="15" t="s">
        <v>138</v>
      </c>
      <c r="E102" s="11" t="s">
        <v>57</v>
      </c>
      <c r="F102" s="18" t="s">
        <v>58</v>
      </c>
      <c r="G102" s="16">
        <v>0</v>
      </c>
      <c r="H102" s="119" t="s">
        <v>356</v>
      </c>
      <c r="I102" s="123" t="s">
        <v>344</v>
      </c>
      <c r="J102" s="120" t="s">
        <v>345</v>
      </c>
      <c r="K102" s="20">
        <v>3</v>
      </c>
      <c r="L102" s="24">
        <v>0.45287687547200778</v>
      </c>
      <c r="M102" s="22">
        <v>108.5</v>
      </c>
      <c r="N102" s="26">
        <v>2486338.7769903126</v>
      </c>
      <c r="O102" s="146">
        <v>22915.564764887677</v>
      </c>
      <c r="P102" s="26">
        <v>2603385.7610262604</v>
      </c>
      <c r="Q102" s="139">
        <v>23994.338811301943</v>
      </c>
      <c r="R102" s="27">
        <v>1776187.34</v>
      </c>
      <c r="S102" s="130">
        <v>16370.390230414747</v>
      </c>
      <c r="T102" s="125">
        <v>1572590.4</v>
      </c>
      <c r="U102" s="125">
        <v>14493.920737327189</v>
      </c>
      <c r="V102" s="125">
        <v>96489.99</v>
      </c>
      <c r="W102" s="125">
        <v>889.30866359446998</v>
      </c>
      <c r="X102" s="125">
        <v>107106.95</v>
      </c>
      <c r="Y102" s="131">
        <v>987.16082949308748</v>
      </c>
      <c r="Z102" s="126">
        <v>235399.85212862512</v>
      </c>
      <c r="AA102" s="29">
        <v>2169.5838905864061</v>
      </c>
      <c r="AB102" s="27">
        <v>590212.8884497016</v>
      </c>
      <c r="AC102" s="130">
        <v>5439.7501239603826</v>
      </c>
      <c r="AD102" s="125">
        <v>236038.97461913497</v>
      </c>
      <c r="AE102" s="125">
        <v>2175.4744204528565</v>
      </c>
      <c r="AF102" s="125">
        <v>335415.50456623448</v>
      </c>
      <c r="AG102" s="125">
        <v>3091.3871388593034</v>
      </c>
      <c r="AH102" s="125">
        <v>18758.409264332069</v>
      </c>
      <c r="AI102" s="131">
        <v>172.88856464822183</v>
      </c>
      <c r="AJ102" s="126">
        <v>1585.6804479339141</v>
      </c>
      <c r="AK102" s="29">
        <v>14.614566340404739</v>
      </c>
      <c r="AL102" s="27">
        <v>-117046.98403594767</v>
      </c>
      <c r="AM102" s="146">
        <v>-1078.7740464142639</v>
      </c>
      <c r="AN102" s="27">
        <v>2464722.0624990514</v>
      </c>
      <c r="AO102" s="130">
        <v>22716.332373263151</v>
      </c>
      <c r="AP102" s="125">
        <v>1948741.77607565</v>
      </c>
      <c r="AQ102" s="125">
        <v>17960.753696549767</v>
      </c>
      <c r="AR102" s="125">
        <v>546275.48500810179</v>
      </c>
      <c r="AS102" s="125">
        <v>5034.7970968488635</v>
      </c>
      <c r="AT102" s="125">
        <v>515980.28642340185</v>
      </c>
      <c r="AU102" s="125">
        <v>4755.5786767133814</v>
      </c>
      <c r="AV102" s="125">
        <v>8678.4840934388394</v>
      </c>
      <c r="AW102" s="125">
        <v>79.986028510957041</v>
      </c>
      <c r="AX102" s="125">
        <v>-21616.714491261118</v>
      </c>
      <c r="AY102" s="131">
        <v>-199.23239162452643</v>
      </c>
      <c r="AZ102" s="126">
        <v>5.0000000000000002E-23</v>
      </c>
      <c r="BA102" s="29" t="s">
        <v>64</v>
      </c>
      <c r="BB102" s="33">
        <v>3</v>
      </c>
    </row>
    <row r="103" spans="1:54">
      <c r="A103" s="3">
        <v>86</v>
      </c>
      <c r="B103" s="14">
        <v>54</v>
      </c>
      <c r="C103" s="16" t="s">
        <v>139</v>
      </c>
      <c r="D103" s="15" t="s">
        <v>140</v>
      </c>
      <c r="E103" s="11" t="s">
        <v>57</v>
      </c>
      <c r="F103" s="18" t="s">
        <v>67</v>
      </c>
      <c r="G103" s="16">
        <v>0</v>
      </c>
      <c r="H103" s="119" t="s">
        <v>356</v>
      </c>
      <c r="I103" s="123" t="s">
        <v>346</v>
      </c>
      <c r="J103" s="120" t="s">
        <v>347</v>
      </c>
      <c r="K103" s="20">
        <v>1</v>
      </c>
      <c r="L103" s="24">
        <v>0.15479054858056976</v>
      </c>
      <c r="M103" s="22">
        <v>312.5</v>
      </c>
      <c r="N103" s="26">
        <v>2711366.7676633196</v>
      </c>
      <c r="O103" s="146">
        <v>8676.3736565226227</v>
      </c>
      <c r="P103" s="26">
        <v>2961359.4460300994</v>
      </c>
      <c r="Q103" s="139">
        <v>9476.3502272963196</v>
      </c>
      <c r="R103" s="27">
        <v>2129342.1446548807</v>
      </c>
      <c r="S103" s="130">
        <v>6813.8948628956186</v>
      </c>
      <c r="T103" s="125">
        <v>2019416.65</v>
      </c>
      <c r="U103" s="125">
        <v>6462.13328</v>
      </c>
      <c r="V103" s="125">
        <v>37103.050000000003</v>
      </c>
      <c r="W103" s="125">
        <v>118.72976</v>
      </c>
      <c r="X103" s="125">
        <v>72822.444654880557</v>
      </c>
      <c r="Y103" s="131">
        <v>233.03182289561778</v>
      </c>
      <c r="Z103" s="126">
        <v>278435.83793226426</v>
      </c>
      <c r="AA103" s="29">
        <v>890.99468138324539</v>
      </c>
      <c r="AB103" s="27">
        <v>466602.18528628279</v>
      </c>
      <c r="AC103" s="130">
        <v>1493.1269929161047</v>
      </c>
      <c r="AD103" s="125">
        <v>102309.22327928134</v>
      </c>
      <c r="AE103" s="125">
        <v>327.38951449370018</v>
      </c>
      <c r="AF103" s="125">
        <v>359856.66488468228</v>
      </c>
      <c r="AG103" s="125">
        <v>1151.5413276309832</v>
      </c>
      <c r="AH103" s="125">
        <v>4436.2971223191289</v>
      </c>
      <c r="AI103" s="131">
        <v>14.196150791421214</v>
      </c>
      <c r="AJ103" s="126">
        <v>86979.278156672022</v>
      </c>
      <c r="AK103" s="29">
        <v>278.33369010135038</v>
      </c>
      <c r="AL103" s="27">
        <v>-249992.67836678022</v>
      </c>
      <c r="AM103" s="146">
        <v>-799.97657077369649</v>
      </c>
      <c r="AN103" s="27">
        <v>2873629.3656049706</v>
      </c>
      <c r="AO103" s="130">
        <v>9195.6139699359046</v>
      </c>
      <c r="AP103" s="125">
        <v>3010955.9801230342</v>
      </c>
      <c r="AQ103" s="125">
        <v>9635.059136393711</v>
      </c>
      <c r="AR103" s="125">
        <v>-265269.20681897987</v>
      </c>
      <c r="AS103" s="125">
        <v>-848.86146182073537</v>
      </c>
      <c r="AT103" s="125">
        <v>-137326.61451806416</v>
      </c>
      <c r="AU103" s="125">
        <v>-439.44516645780521</v>
      </c>
      <c r="AV103" s="125">
        <v>34320.005640735348</v>
      </c>
      <c r="AW103" s="125">
        <v>109.82401805035312</v>
      </c>
      <c r="AX103" s="125">
        <v>162262.59794165101</v>
      </c>
      <c r="AY103" s="131">
        <v>519.24031341328327</v>
      </c>
      <c r="AZ103" s="126">
        <v>3.9999999999999998E-23</v>
      </c>
      <c r="BA103" s="29" t="s">
        <v>64</v>
      </c>
      <c r="BB103" s="33">
        <v>2</v>
      </c>
    </row>
    <row r="104" spans="1:54">
      <c r="A104" s="3">
        <v>86</v>
      </c>
      <c r="B104" s="14">
        <v>54</v>
      </c>
      <c r="C104" s="16" t="s">
        <v>139</v>
      </c>
      <c r="D104" s="15" t="s">
        <v>140</v>
      </c>
      <c r="E104" s="11" t="s">
        <v>57</v>
      </c>
      <c r="F104" s="18" t="s">
        <v>67</v>
      </c>
      <c r="G104" s="16">
        <v>0</v>
      </c>
      <c r="H104" s="119" t="s">
        <v>356</v>
      </c>
      <c r="I104" s="123" t="s">
        <v>348</v>
      </c>
      <c r="J104" s="120" t="s">
        <v>349</v>
      </c>
      <c r="K104" s="20">
        <v>2</v>
      </c>
      <c r="L104" s="24">
        <v>0.84520945141943027</v>
      </c>
      <c r="M104" s="22">
        <v>921</v>
      </c>
      <c r="N104" s="26">
        <v>14804991.902336679</v>
      </c>
      <c r="O104" s="146">
        <v>16074.909774524085</v>
      </c>
      <c r="P104" s="26">
        <v>16170037.6139699</v>
      </c>
      <c r="Q104" s="139">
        <v>17557.044097687191</v>
      </c>
      <c r="R104" s="27">
        <v>11626937.965345118</v>
      </c>
      <c r="S104" s="130">
        <v>12624.254034033787</v>
      </c>
      <c r="T104" s="125">
        <v>10522924.119999999</v>
      </c>
      <c r="U104" s="125">
        <v>11425.541932681868</v>
      </c>
      <c r="V104" s="125">
        <v>295222.32</v>
      </c>
      <c r="W104" s="125">
        <v>320.54540716612377</v>
      </c>
      <c r="X104" s="125">
        <v>808791.52534511941</v>
      </c>
      <c r="Y104" s="131">
        <v>878.16669418579738</v>
      </c>
      <c r="Z104" s="126">
        <v>1520355.1120677358</v>
      </c>
      <c r="AA104" s="29">
        <v>1650.7655939931983</v>
      </c>
      <c r="AB104" s="27">
        <v>2547807.8647137173</v>
      </c>
      <c r="AC104" s="130">
        <v>2766.3494730876409</v>
      </c>
      <c r="AD104" s="125">
        <v>558643.42672071874</v>
      </c>
      <c r="AE104" s="125">
        <v>606.56180968590513</v>
      </c>
      <c r="AF104" s="125">
        <v>1964940.7351153176</v>
      </c>
      <c r="AG104" s="125">
        <v>2133.4861401903559</v>
      </c>
      <c r="AH104" s="125">
        <v>24223.702877680873</v>
      </c>
      <c r="AI104" s="131">
        <v>26.30152321137988</v>
      </c>
      <c r="AJ104" s="126">
        <v>474936.67184332799</v>
      </c>
      <c r="AK104" s="29">
        <v>515.67499657256019</v>
      </c>
      <c r="AL104" s="27">
        <v>-1365045.7116332198</v>
      </c>
      <c r="AM104" s="146">
        <v>-1482.1343231631051</v>
      </c>
      <c r="AN104" s="27">
        <v>15691001.304395029</v>
      </c>
      <c r="AO104" s="130">
        <v>17036.917811503834</v>
      </c>
      <c r="AP104" s="125">
        <v>16440851.689876966</v>
      </c>
      <c r="AQ104" s="125">
        <v>17851.087611158488</v>
      </c>
      <c r="AR104" s="125">
        <v>-1448460.7931810201</v>
      </c>
      <c r="AS104" s="125">
        <v>-1572.7044442790664</v>
      </c>
      <c r="AT104" s="125">
        <v>-749850.38548193593</v>
      </c>
      <c r="AU104" s="125">
        <v>-814.16979965465339</v>
      </c>
      <c r="AV104" s="125">
        <v>187398.99435926467</v>
      </c>
      <c r="AW104" s="125">
        <v>203.47339235533619</v>
      </c>
      <c r="AX104" s="125">
        <v>886009.40205834899</v>
      </c>
      <c r="AY104" s="131">
        <v>962.00803697974925</v>
      </c>
      <c r="AZ104" s="126">
        <v>-6.4000000000000007E-22</v>
      </c>
      <c r="BA104" s="29" t="s">
        <v>64</v>
      </c>
      <c r="BB104" s="33">
        <v>3</v>
      </c>
    </row>
    <row r="105" spans="1:54">
      <c r="A105" s="3">
        <v>85</v>
      </c>
      <c r="B105" s="14">
        <v>55</v>
      </c>
      <c r="C105" s="16" t="s">
        <v>141</v>
      </c>
      <c r="D105" s="15" t="s">
        <v>140</v>
      </c>
      <c r="E105" s="11" t="s">
        <v>57</v>
      </c>
      <c r="F105" s="18" t="s">
        <v>62</v>
      </c>
      <c r="G105" s="16">
        <v>0</v>
      </c>
      <c r="H105" s="119" t="s">
        <v>356</v>
      </c>
      <c r="I105" s="123" t="s">
        <v>344</v>
      </c>
      <c r="J105" s="120" t="s">
        <v>345</v>
      </c>
      <c r="K105" s="20">
        <v>3</v>
      </c>
      <c r="L105" s="24">
        <v>1</v>
      </c>
      <c r="M105" s="22">
        <v>512</v>
      </c>
      <c r="N105" s="26">
        <v>11629824.109999999</v>
      </c>
      <c r="O105" s="146">
        <v>22714.500214843749</v>
      </c>
      <c r="P105" s="26">
        <v>12799148.92</v>
      </c>
      <c r="Q105" s="139">
        <v>24998.337734375</v>
      </c>
      <c r="R105" s="27">
        <v>8559320.6500000004</v>
      </c>
      <c r="S105" s="130">
        <v>16717.423144531251</v>
      </c>
      <c r="T105" s="125">
        <v>7595978.7999999998</v>
      </c>
      <c r="U105" s="125">
        <v>14835.89609375</v>
      </c>
      <c r="V105" s="125">
        <v>340246.78</v>
      </c>
      <c r="W105" s="125">
        <v>664.54449218750005</v>
      </c>
      <c r="X105" s="125">
        <v>623095.06999999995</v>
      </c>
      <c r="Y105" s="131">
        <v>1216.9825585937499</v>
      </c>
      <c r="Z105" s="126">
        <v>1353726.35</v>
      </c>
      <c r="AA105" s="29">
        <v>2643.9967773437502</v>
      </c>
      <c r="AB105" s="27">
        <v>2655623.34</v>
      </c>
      <c r="AC105" s="130">
        <v>5186.7643359374997</v>
      </c>
      <c r="AD105" s="125">
        <v>1044512.6</v>
      </c>
      <c r="AE105" s="125">
        <v>2040.063671875</v>
      </c>
      <c r="AF105" s="125">
        <v>1462228.3</v>
      </c>
      <c r="AG105" s="125">
        <v>2855.9146484375001</v>
      </c>
      <c r="AH105" s="125">
        <v>148882.44</v>
      </c>
      <c r="AI105" s="131">
        <v>290.786015625</v>
      </c>
      <c r="AJ105" s="126">
        <v>230478.58</v>
      </c>
      <c r="AK105" s="29">
        <v>450.15347656249997</v>
      </c>
      <c r="AL105" s="27">
        <v>-1169324.81</v>
      </c>
      <c r="AM105" s="146">
        <v>-2283.8375195312501</v>
      </c>
      <c r="AN105" s="27">
        <v>12406782.42</v>
      </c>
      <c r="AO105" s="130">
        <v>24231.9969140625</v>
      </c>
      <c r="AP105" s="125">
        <v>17082175.420000002</v>
      </c>
      <c r="AQ105" s="125">
        <v>33363.623867187503</v>
      </c>
      <c r="AR105" s="125">
        <v>-5071008</v>
      </c>
      <c r="AS105" s="125">
        <v>-9904.3125</v>
      </c>
      <c r="AT105" s="125">
        <v>-4675393</v>
      </c>
      <c r="AU105" s="125">
        <v>-9131.626953125</v>
      </c>
      <c r="AV105" s="125">
        <v>381343.31</v>
      </c>
      <c r="AW105" s="125">
        <v>744.81115234375</v>
      </c>
      <c r="AX105" s="125">
        <v>776958.31</v>
      </c>
      <c r="AY105" s="131">
        <v>1517.4966992187501</v>
      </c>
      <c r="AZ105" s="126">
        <v>0</v>
      </c>
      <c r="BA105" s="29" t="s">
        <v>64</v>
      </c>
      <c r="BB105" s="33">
        <v>4</v>
      </c>
    </row>
    <row r="106" spans="1:54">
      <c r="A106" s="3">
        <v>88</v>
      </c>
      <c r="B106" s="14">
        <v>56</v>
      </c>
      <c r="C106" s="16" t="s">
        <v>142</v>
      </c>
      <c r="D106" s="15" t="s">
        <v>143</v>
      </c>
      <c r="E106" s="11" t="s">
        <v>57</v>
      </c>
      <c r="F106" s="18" t="s">
        <v>67</v>
      </c>
      <c r="G106" s="16">
        <v>0</v>
      </c>
      <c r="H106" s="119" t="s">
        <v>356</v>
      </c>
      <c r="I106" s="123" t="s">
        <v>346</v>
      </c>
      <c r="J106" s="120" t="s">
        <v>347</v>
      </c>
      <c r="K106" s="20">
        <v>1</v>
      </c>
      <c r="L106" s="24">
        <v>0.25144238163101318</v>
      </c>
      <c r="M106" s="22">
        <v>32</v>
      </c>
      <c r="N106" s="26">
        <v>398793.09871070652</v>
      </c>
      <c r="O106" s="146">
        <v>12462.284334709577</v>
      </c>
      <c r="P106" s="26">
        <v>405900.40930066974</v>
      </c>
      <c r="Q106" s="139">
        <v>12684.387790645927</v>
      </c>
      <c r="R106" s="27">
        <v>289611.46339821559</v>
      </c>
      <c r="S106" s="130">
        <v>9050.3582311942373</v>
      </c>
      <c r="T106" s="125">
        <v>257859.29</v>
      </c>
      <c r="U106" s="125">
        <v>8058.1028125000003</v>
      </c>
      <c r="V106" s="125">
        <v>4256.75</v>
      </c>
      <c r="W106" s="125">
        <v>133.0234375</v>
      </c>
      <c r="X106" s="125">
        <v>27495.423398215597</v>
      </c>
      <c r="Y106" s="131">
        <v>859.23198119423728</v>
      </c>
      <c r="Z106" s="126">
        <v>52976.578938776751</v>
      </c>
      <c r="AA106" s="29">
        <v>1655.5180918367735</v>
      </c>
      <c r="AB106" s="27">
        <v>62807.822680696576</v>
      </c>
      <c r="AC106" s="130">
        <v>1962.7444587717678</v>
      </c>
      <c r="AD106" s="125">
        <v>15388.273755818007</v>
      </c>
      <c r="AE106" s="125">
        <v>480.88355486931266</v>
      </c>
      <c r="AF106" s="125">
        <v>46302.868163817075</v>
      </c>
      <c r="AG106" s="125">
        <v>1446.9646301192834</v>
      </c>
      <c r="AH106" s="125">
        <v>1116.6807610614926</v>
      </c>
      <c r="AI106" s="131">
        <v>34.896273783171644</v>
      </c>
      <c r="AJ106" s="126">
        <v>504.54428298079097</v>
      </c>
      <c r="AK106" s="29">
        <v>15.76700884314972</v>
      </c>
      <c r="AL106" s="27">
        <v>-7107.3105899632783</v>
      </c>
      <c r="AM106" s="146">
        <v>-222.10345593635247</v>
      </c>
      <c r="AN106" s="27">
        <v>394874.83687581698</v>
      </c>
      <c r="AO106" s="130">
        <v>12339.838652369279</v>
      </c>
      <c r="AP106" s="125">
        <v>227447.14966155583</v>
      </c>
      <c r="AQ106" s="125">
        <v>7107.7234269236187</v>
      </c>
      <c r="AR106" s="125">
        <v>173110.78792388528</v>
      </c>
      <c r="AS106" s="125">
        <v>5409.7121226214149</v>
      </c>
      <c r="AT106" s="125">
        <v>167427.68721426112</v>
      </c>
      <c r="AU106" s="125">
        <v>5232.1152254456592</v>
      </c>
      <c r="AV106" s="125">
        <v>1764.838874734653</v>
      </c>
      <c r="AW106" s="125">
        <v>55.151214835457907</v>
      </c>
      <c r="AX106" s="125">
        <v>-3918.2618348895066</v>
      </c>
      <c r="AY106" s="131">
        <v>-122.44568234029708</v>
      </c>
      <c r="AZ106" s="126">
        <v>2.7599999999999995E-23</v>
      </c>
      <c r="BA106" s="29" t="s">
        <v>57</v>
      </c>
      <c r="BB106" s="33">
        <v>3</v>
      </c>
    </row>
    <row r="107" spans="1:54">
      <c r="A107" s="3">
        <v>88</v>
      </c>
      <c r="B107" s="14">
        <v>56</v>
      </c>
      <c r="C107" s="16" t="s">
        <v>142</v>
      </c>
      <c r="D107" s="15" t="s">
        <v>143</v>
      </c>
      <c r="E107" s="11" t="s">
        <v>57</v>
      </c>
      <c r="F107" s="18" t="s">
        <v>67</v>
      </c>
      <c r="G107" s="16">
        <v>0</v>
      </c>
      <c r="H107" s="119" t="s">
        <v>356</v>
      </c>
      <c r="I107" s="123" t="s">
        <v>348</v>
      </c>
      <c r="J107" s="120" t="s">
        <v>349</v>
      </c>
      <c r="K107" s="20">
        <v>2</v>
      </c>
      <c r="L107" s="24">
        <v>0.74855761836898682</v>
      </c>
      <c r="M107" s="22">
        <v>79.5</v>
      </c>
      <c r="N107" s="26">
        <v>1187228.7012892936</v>
      </c>
      <c r="O107" s="146">
        <v>14933.694355840171</v>
      </c>
      <c r="P107" s="26">
        <v>1208387.5506993304</v>
      </c>
      <c r="Q107" s="139">
        <v>15199.843405023023</v>
      </c>
      <c r="R107" s="27">
        <v>862189.04660178442</v>
      </c>
      <c r="S107" s="130">
        <v>10845.145240274018</v>
      </c>
      <c r="T107" s="125">
        <v>737649.21</v>
      </c>
      <c r="U107" s="125">
        <v>9278.6064150943403</v>
      </c>
      <c r="V107" s="125">
        <v>34830.1</v>
      </c>
      <c r="W107" s="125">
        <v>438.11446540880496</v>
      </c>
      <c r="X107" s="125">
        <v>89709.736601784403</v>
      </c>
      <c r="Y107" s="131">
        <v>1128.4243597708728</v>
      </c>
      <c r="Z107" s="126">
        <v>157714.15106122324</v>
      </c>
      <c r="AA107" s="29">
        <v>1983.8257995122419</v>
      </c>
      <c r="AB107" s="27">
        <v>186982.29731930344</v>
      </c>
      <c r="AC107" s="130">
        <v>2351.9785826327475</v>
      </c>
      <c r="AD107" s="125">
        <v>45811.726244181998</v>
      </c>
      <c r="AE107" s="125">
        <v>576.24812885763515</v>
      </c>
      <c r="AF107" s="125">
        <v>137846.15183618295</v>
      </c>
      <c r="AG107" s="125">
        <v>1733.9138595746278</v>
      </c>
      <c r="AH107" s="125">
        <v>3324.4192389385071</v>
      </c>
      <c r="AI107" s="131">
        <v>41.816594200484374</v>
      </c>
      <c r="AJ107" s="126">
        <v>1502.0557170192089</v>
      </c>
      <c r="AK107" s="29">
        <v>18.893782604015207</v>
      </c>
      <c r="AL107" s="27">
        <v>-21158.849410036724</v>
      </c>
      <c r="AM107" s="146">
        <v>-266.1490491828518</v>
      </c>
      <c r="AN107" s="27">
        <v>1175563.8231241831</v>
      </c>
      <c r="AO107" s="130">
        <v>14786.966328606075</v>
      </c>
      <c r="AP107" s="125">
        <v>677122.51033844426</v>
      </c>
      <c r="AQ107" s="125">
        <v>8517.2642809867193</v>
      </c>
      <c r="AR107" s="125">
        <v>515360.21207611478</v>
      </c>
      <c r="AS107" s="125">
        <v>6482.5183908945237</v>
      </c>
      <c r="AT107" s="125">
        <v>498441.3127857389</v>
      </c>
      <c r="AU107" s="125">
        <v>6269.7020476193566</v>
      </c>
      <c r="AV107" s="125">
        <v>5254.0211252653462</v>
      </c>
      <c r="AW107" s="125">
        <v>66.088316041073554</v>
      </c>
      <c r="AX107" s="125">
        <v>-11664.878165110495</v>
      </c>
      <c r="AY107" s="131">
        <v>-146.72802723409424</v>
      </c>
      <c r="AZ107" s="126">
        <v>5.2399999999999996E-23</v>
      </c>
      <c r="BA107" s="29" t="s">
        <v>57</v>
      </c>
      <c r="BB107" s="33">
        <v>2</v>
      </c>
    </row>
    <row r="108" spans="1:54">
      <c r="A108" s="3">
        <v>221</v>
      </c>
      <c r="B108" s="14">
        <v>107</v>
      </c>
      <c r="C108" s="16" t="s">
        <v>144</v>
      </c>
      <c r="D108" s="15" t="s">
        <v>145</v>
      </c>
      <c r="E108" s="11" t="s">
        <v>57</v>
      </c>
      <c r="F108" s="18" t="s">
        <v>67</v>
      </c>
      <c r="G108" s="16">
        <v>0</v>
      </c>
      <c r="H108" s="119" t="s">
        <v>356</v>
      </c>
      <c r="I108" s="123" t="s">
        <v>346</v>
      </c>
      <c r="J108" s="120" t="s">
        <v>347</v>
      </c>
      <c r="K108" s="20">
        <v>1</v>
      </c>
      <c r="L108" s="24">
        <v>0.23445991190530494</v>
      </c>
      <c r="M108" s="22">
        <v>42</v>
      </c>
      <c r="N108" s="26">
        <v>541378.60217074165</v>
      </c>
      <c r="O108" s="146">
        <v>12889.966718350992</v>
      </c>
      <c r="P108" s="26">
        <v>615944.59133372153</v>
      </c>
      <c r="Q108" s="139">
        <v>14665.347412707655</v>
      </c>
      <c r="R108" s="27">
        <v>362519.74</v>
      </c>
      <c r="S108" s="130">
        <v>8631.422380952381</v>
      </c>
      <c r="T108" s="125">
        <v>288404.2</v>
      </c>
      <c r="U108" s="125">
        <v>6866.7666666666664</v>
      </c>
      <c r="V108" s="125">
        <v>15636.64</v>
      </c>
      <c r="W108" s="125">
        <v>372.30095238095237</v>
      </c>
      <c r="X108" s="125">
        <v>58478.9</v>
      </c>
      <c r="Y108" s="131">
        <v>1392.3547619047617</v>
      </c>
      <c r="Z108" s="126">
        <v>59136.850571240662</v>
      </c>
      <c r="AA108" s="29">
        <v>1408.0202516962061</v>
      </c>
      <c r="AB108" s="27">
        <v>191179.46794626411</v>
      </c>
      <c r="AC108" s="130">
        <v>4551.8920939586687</v>
      </c>
      <c r="AD108" s="125">
        <v>79716.370047803677</v>
      </c>
      <c r="AE108" s="125">
        <v>1898.0088106619919</v>
      </c>
      <c r="AF108" s="125">
        <v>108789.57496899542</v>
      </c>
      <c r="AG108" s="125">
        <v>2590.2279754522715</v>
      </c>
      <c r="AH108" s="125">
        <v>2673.5229294650017</v>
      </c>
      <c r="AI108" s="131">
        <v>63.655307844404796</v>
      </c>
      <c r="AJ108" s="126">
        <v>3108.5328162167471</v>
      </c>
      <c r="AK108" s="29">
        <v>74.012686100398739</v>
      </c>
      <c r="AL108" s="27">
        <v>-74565.989162979851</v>
      </c>
      <c r="AM108" s="146">
        <v>-1775.3806943566628</v>
      </c>
      <c r="AN108" s="27">
        <v>537920.00429385656</v>
      </c>
      <c r="AO108" s="130">
        <v>12807.619149853725</v>
      </c>
      <c r="AP108" s="125">
        <v>440895.10016946751</v>
      </c>
      <c r="AQ108" s="125">
        <v>10497.502384987321</v>
      </c>
      <c r="AR108" s="125">
        <v>105296.64981640817</v>
      </c>
      <c r="AS108" s="125">
        <v>2507.0630908668604</v>
      </c>
      <c r="AT108" s="125">
        <v>97024.90412438901</v>
      </c>
      <c r="AU108" s="125">
        <v>2310.116764866405</v>
      </c>
      <c r="AV108" s="125">
        <v>4813.1478151339561</v>
      </c>
      <c r="AW108" s="125">
        <v>114.59875750318946</v>
      </c>
      <c r="AX108" s="125">
        <v>-3458.5978768852015</v>
      </c>
      <c r="AY108" s="131">
        <v>-82.347568497266678</v>
      </c>
      <c r="AZ108" s="126">
        <v>4.3199999999999995E-23</v>
      </c>
      <c r="BA108" s="29" t="s">
        <v>64</v>
      </c>
      <c r="BB108" s="33">
        <v>4</v>
      </c>
    </row>
    <row r="109" spans="1:54">
      <c r="A109" s="3">
        <v>221</v>
      </c>
      <c r="B109" s="14">
        <v>107</v>
      </c>
      <c r="C109" s="16" t="s">
        <v>144</v>
      </c>
      <c r="D109" s="15" t="s">
        <v>145</v>
      </c>
      <c r="E109" s="11" t="s">
        <v>57</v>
      </c>
      <c r="F109" s="18" t="s">
        <v>67</v>
      </c>
      <c r="G109" s="16">
        <v>0</v>
      </c>
      <c r="H109" s="119" t="s">
        <v>356</v>
      </c>
      <c r="I109" s="123" t="s">
        <v>348</v>
      </c>
      <c r="J109" s="120" t="s">
        <v>349</v>
      </c>
      <c r="K109" s="20">
        <v>2</v>
      </c>
      <c r="L109" s="24">
        <v>0.76554008809469509</v>
      </c>
      <c r="M109" s="22">
        <v>90.5</v>
      </c>
      <c r="N109" s="26">
        <v>1767666.8878292583</v>
      </c>
      <c r="O109" s="146">
        <v>19532.230804743187</v>
      </c>
      <c r="P109" s="26">
        <v>2011133.8986662787</v>
      </c>
      <c r="Q109" s="139">
        <v>22222.474018411918</v>
      </c>
      <c r="R109" s="27">
        <v>1183670.98</v>
      </c>
      <c r="S109" s="130">
        <v>13079.237348066297</v>
      </c>
      <c r="T109" s="125">
        <v>1019344.85</v>
      </c>
      <c r="U109" s="125">
        <v>11263.479005524861</v>
      </c>
      <c r="V109" s="125">
        <v>59237.8</v>
      </c>
      <c r="W109" s="125">
        <v>654.56132596685075</v>
      </c>
      <c r="X109" s="125">
        <v>105088.33</v>
      </c>
      <c r="Y109" s="131">
        <v>1161.1970165745856</v>
      </c>
      <c r="Z109" s="126">
        <v>193088.99942875936</v>
      </c>
      <c r="AA109" s="29">
        <v>2133.580104185186</v>
      </c>
      <c r="AB109" s="27">
        <v>624224.18205373595</v>
      </c>
      <c r="AC109" s="130">
        <v>6897.5047740744285</v>
      </c>
      <c r="AD109" s="125">
        <v>260283.62995219635</v>
      </c>
      <c r="AE109" s="125">
        <v>2876.0622094165337</v>
      </c>
      <c r="AF109" s="125">
        <v>355211.17503100459</v>
      </c>
      <c r="AG109" s="125">
        <v>3924.9853594586139</v>
      </c>
      <c r="AH109" s="125">
        <v>8729.377070534998</v>
      </c>
      <c r="AI109" s="131">
        <v>96.457205199281745</v>
      </c>
      <c r="AJ109" s="126">
        <v>10149.737183783252</v>
      </c>
      <c r="AK109" s="29">
        <v>112.15179208600279</v>
      </c>
      <c r="AL109" s="27">
        <v>-243467.01083702015</v>
      </c>
      <c r="AM109" s="146">
        <v>-2690.2432136687312</v>
      </c>
      <c r="AN109" s="27">
        <v>1756374.1457061435</v>
      </c>
      <c r="AO109" s="130">
        <v>19407.44912382479</v>
      </c>
      <c r="AP109" s="125">
        <v>1439576.0498305324</v>
      </c>
      <c r="AQ109" s="125">
        <v>15906.917677685444</v>
      </c>
      <c r="AR109" s="125">
        <v>343806.35018359189</v>
      </c>
      <c r="AS109" s="125">
        <v>3798.9651953988046</v>
      </c>
      <c r="AT109" s="125">
        <v>316798.095875611</v>
      </c>
      <c r="AU109" s="125">
        <v>3500.5314461393477</v>
      </c>
      <c r="AV109" s="125">
        <v>15715.512184866044</v>
      </c>
      <c r="AW109" s="125">
        <v>173.65206834106124</v>
      </c>
      <c r="AX109" s="125">
        <v>-11292.742123114798</v>
      </c>
      <c r="AY109" s="131">
        <v>-124.78168091839558</v>
      </c>
      <c r="AZ109" s="126">
        <v>-8.2999999999999999E-23</v>
      </c>
      <c r="BA109" s="29" t="s">
        <v>64</v>
      </c>
      <c r="BB109" s="33">
        <v>5</v>
      </c>
    </row>
    <row r="110" spans="1:54">
      <c r="A110" s="3">
        <v>91</v>
      </c>
      <c r="B110" s="14">
        <v>58</v>
      </c>
      <c r="C110" s="16" t="s">
        <v>146</v>
      </c>
      <c r="D110" s="15" t="s">
        <v>147</v>
      </c>
      <c r="E110" s="11" t="s">
        <v>57</v>
      </c>
      <c r="F110" s="18" t="s">
        <v>67</v>
      </c>
      <c r="G110" s="16">
        <v>0</v>
      </c>
      <c r="H110" s="119" t="s">
        <v>356</v>
      </c>
      <c r="I110" s="123" t="s">
        <v>346</v>
      </c>
      <c r="J110" s="120" t="s">
        <v>347</v>
      </c>
      <c r="K110" s="20">
        <v>1</v>
      </c>
      <c r="L110" s="24">
        <v>0.1703314617735239</v>
      </c>
      <c r="M110" s="22">
        <v>21.5</v>
      </c>
      <c r="N110" s="26">
        <v>264444.63791797898</v>
      </c>
      <c r="O110" s="146">
        <v>12299.750600836231</v>
      </c>
      <c r="P110" s="26">
        <v>268973.71912355925</v>
      </c>
      <c r="Q110" s="139">
        <v>12510.405540630663</v>
      </c>
      <c r="R110" s="27">
        <v>165946.9</v>
      </c>
      <c r="S110" s="130">
        <v>7718.4604651162781</v>
      </c>
      <c r="T110" s="125">
        <v>160663.35</v>
      </c>
      <c r="U110" s="125">
        <v>7472.7139534883727</v>
      </c>
      <c r="V110" s="125">
        <v>1946.25</v>
      </c>
      <c r="W110" s="125">
        <v>90.523255813953483</v>
      </c>
      <c r="X110" s="125">
        <v>3337.3</v>
      </c>
      <c r="Y110" s="131">
        <v>155.22325581395347</v>
      </c>
      <c r="Z110" s="126">
        <v>39301.453678718688</v>
      </c>
      <c r="AA110" s="29">
        <v>1827.9745897078456</v>
      </c>
      <c r="AB110" s="27">
        <v>63516.849075966638</v>
      </c>
      <c r="AC110" s="130">
        <v>2954.2720500449595</v>
      </c>
      <c r="AD110" s="125">
        <v>20002.87521337378</v>
      </c>
      <c r="AE110" s="125">
        <v>930.36628899412926</v>
      </c>
      <c r="AF110" s="125">
        <v>39305.100475315259</v>
      </c>
      <c r="AG110" s="125">
        <v>1828.1442081541979</v>
      </c>
      <c r="AH110" s="125">
        <v>4208.8733872775983</v>
      </c>
      <c r="AI110" s="131">
        <v>195.76155289663245</v>
      </c>
      <c r="AJ110" s="126">
        <v>208.51636887391246</v>
      </c>
      <c r="AK110" s="29">
        <v>9.6984357615773238</v>
      </c>
      <c r="AL110" s="27">
        <v>-4529.0812055802635</v>
      </c>
      <c r="AM110" s="146">
        <v>-210.65493979443085</v>
      </c>
      <c r="AN110" s="27">
        <v>277565.67751058721</v>
      </c>
      <c r="AO110" s="130">
        <v>12910.031512120333</v>
      </c>
      <c r="AP110" s="125">
        <v>224371.67299310098</v>
      </c>
      <c r="AQ110" s="125">
        <v>10435.891767120975</v>
      </c>
      <c r="AR110" s="125">
        <v>60119.170758812361</v>
      </c>
      <c r="AS110" s="125">
        <v>2796.2405004098769</v>
      </c>
      <c r="AT110" s="125">
        <v>53194.004517486195</v>
      </c>
      <c r="AU110" s="125">
        <v>2474.1397449993574</v>
      </c>
      <c r="AV110" s="125">
        <v>20046.205833934346</v>
      </c>
      <c r="AW110" s="125">
        <v>932.38166669462066</v>
      </c>
      <c r="AX110" s="125">
        <v>13121.039592608186</v>
      </c>
      <c r="AY110" s="131">
        <v>610.28091128410165</v>
      </c>
      <c r="AZ110" s="126">
        <v>-2.4E-23</v>
      </c>
      <c r="BA110" s="29" t="s">
        <v>64</v>
      </c>
      <c r="BB110" s="33">
        <v>3</v>
      </c>
    </row>
    <row r="111" spans="1:54">
      <c r="A111" s="3">
        <v>91</v>
      </c>
      <c r="B111" s="14">
        <v>58</v>
      </c>
      <c r="C111" s="16" t="s">
        <v>146</v>
      </c>
      <c r="D111" s="15" t="s">
        <v>147</v>
      </c>
      <c r="E111" s="11" t="s">
        <v>57</v>
      </c>
      <c r="F111" s="18" t="s">
        <v>67</v>
      </c>
      <c r="G111" s="16">
        <v>0</v>
      </c>
      <c r="H111" s="119" t="s">
        <v>356</v>
      </c>
      <c r="I111" s="123" t="s">
        <v>348</v>
      </c>
      <c r="J111" s="120" t="s">
        <v>349</v>
      </c>
      <c r="K111" s="20">
        <v>2</v>
      </c>
      <c r="L111" s="24">
        <v>0.82966853822647613</v>
      </c>
      <c r="M111" s="22">
        <v>81</v>
      </c>
      <c r="N111" s="26">
        <v>1288084.9720820212</v>
      </c>
      <c r="O111" s="146">
        <v>15902.283605950877</v>
      </c>
      <c r="P111" s="26">
        <v>1310145.7008764409</v>
      </c>
      <c r="Q111" s="139">
        <v>16174.638282425196</v>
      </c>
      <c r="R111" s="27">
        <v>808311.75</v>
      </c>
      <c r="S111" s="130">
        <v>9979.1574074074088</v>
      </c>
      <c r="T111" s="125">
        <v>731929.26</v>
      </c>
      <c r="U111" s="125">
        <v>9036.1637037037035</v>
      </c>
      <c r="V111" s="125">
        <v>26396.29</v>
      </c>
      <c r="W111" s="125">
        <v>325.8801234567901</v>
      </c>
      <c r="X111" s="125">
        <v>49986.2</v>
      </c>
      <c r="Y111" s="131">
        <v>617.11358024691356</v>
      </c>
      <c r="Z111" s="126">
        <v>191433.68632128133</v>
      </c>
      <c r="AA111" s="29">
        <v>2363.3788434726084</v>
      </c>
      <c r="AB111" s="27">
        <v>309384.60092403338</v>
      </c>
      <c r="AC111" s="130">
        <v>3819.5629743707818</v>
      </c>
      <c r="AD111" s="125">
        <v>97432.124786626227</v>
      </c>
      <c r="AE111" s="125">
        <v>1202.8657381064963</v>
      </c>
      <c r="AF111" s="125">
        <v>191451.44952468478</v>
      </c>
      <c r="AG111" s="125">
        <v>2363.5981422800587</v>
      </c>
      <c r="AH111" s="125">
        <v>20501.026612722399</v>
      </c>
      <c r="AI111" s="131">
        <v>253.09909398422718</v>
      </c>
      <c r="AJ111" s="126">
        <v>1015.6636311260875</v>
      </c>
      <c r="AK111" s="29">
        <v>12.539057174396142</v>
      </c>
      <c r="AL111" s="27">
        <v>-22060.728794419734</v>
      </c>
      <c r="AM111" s="146">
        <v>-272.35467647431773</v>
      </c>
      <c r="AN111" s="27">
        <v>1351996.3224894127</v>
      </c>
      <c r="AO111" s="130">
        <v>16691.312623326085</v>
      </c>
      <c r="AP111" s="125">
        <v>1092893.3270068991</v>
      </c>
      <c r="AQ111" s="125">
        <v>13492.510209961716</v>
      </c>
      <c r="AR111" s="125">
        <v>292834.82924118766</v>
      </c>
      <c r="AS111" s="125">
        <v>3615.2448054467609</v>
      </c>
      <c r="AT111" s="125">
        <v>259102.99548251386</v>
      </c>
      <c r="AU111" s="125">
        <v>3198.802413364368</v>
      </c>
      <c r="AV111" s="125">
        <v>97643.184166065665</v>
      </c>
      <c r="AW111" s="125">
        <v>1205.4714094576007</v>
      </c>
      <c r="AX111" s="125">
        <v>63911.350407391816</v>
      </c>
      <c r="AY111" s="131">
        <v>789.02901737520756</v>
      </c>
      <c r="AZ111" s="126">
        <v>2.2000000000000001E-22</v>
      </c>
      <c r="BA111" s="29" t="s">
        <v>64</v>
      </c>
      <c r="BB111" s="33">
        <v>3</v>
      </c>
    </row>
    <row r="112" spans="1:54">
      <c r="A112" s="3">
        <v>92</v>
      </c>
      <c r="B112" s="14">
        <v>59</v>
      </c>
      <c r="C112" s="16" t="s">
        <v>148</v>
      </c>
      <c r="D112" s="15" t="s">
        <v>149</v>
      </c>
      <c r="E112" s="11" t="s">
        <v>80</v>
      </c>
      <c r="F112" s="18" t="s">
        <v>67</v>
      </c>
      <c r="G112" s="16">
        <v>0</v>
      </c>
      <c r="H112" s="119" t="s">
        <v>356</v>
      </c>
      <c r="I112" s="123" t="s">
        <v>346</v>
      </c>
      <c r="J112" s="120" t="s">
        <v>347</v>
      </c>
      <c r="K112" s="20">
        <v>1</v>
      </c>
      <c r="L112" s="24">
        <v>0.25097189341062387</v>
      </c>
      <c r="M112" s="22">
        <v>17.5</v>
      </c>
      <c r="N112" s="26">
        <v>196031.05145959256</v>
      </c>
      <c r="O112" s="146">
        <v>11201.774369119574</v>
      </c>
      <c r="P112" s="26">
        <v>222332.90588902595</v>
      </c>
      <c r="Q112" s="139">
        <v>12704.737479372909</v>
      </c>
      <c r="R112" s="27">
        <v>126135.6</v>
      </c>
      <c r="S112" s="130">
        <v>7207.7485714285713</v>
      </c>
      <c r="T112" s="125">
        <v>120747.05</v>
      </c>
      <c r="U112" s="125">
        <v>6899.8314285714278</v>
      </c>
      <c r="V112" s="125">
        <v>3793.4</v>
      </c>
      <c r="W112" s="125">
        <v>216.76571428571427</v>
      </c>
      <c r="X112" s="125">
        <v>1595.15</v>
      </c>
      <c r="Y112" s="131">
        <v>91.151428571428568</v>
      </c>
      <c r="Z112" s="126">
        <v>23116.694838591127</v>
      </c>
      <c r="AA112" s="29">
        <v>1320.9539907766359</v>
      </c>
      <c r="AB112" s="27">
        <v>73080.611050434803</v>
      </c>
      <c r="AC112" s="130">
        <v>4176.0349171677017</v>
      </c>
      <c r="AD112" s="125">
        <v>51121.719828277026</v>
      </c>
      <c r="AE112" s="125">
        <v>2921.2411330444011</v>
      </c>
      <c r="AF112" s="125">
        <v>21707.919328747143</v>
      </c>
      <c r="AG112" s="125">
        <v>1240.4525330712652</v>
      </c>
      <c r="AH112" s="125">
        <v>250.97189341062384</v>
      </c>
      <c r="AI112" s="131">
        <v>14.341251052035648</v>
      </c>
      <c r="AJ112" s="126">
        <v>0</v>
      </c>
      <c r="AK112" s="29">
        <v>0</v>
      </c>
      <c r="AL112" s="27">
        <v>-26301.854429433381</v>
      </c>
      <c r="AM112" s="146">
        <v>-1502.963110253336</v>
      </c>
      <c r="AN112" s="27">
        <v>227629.24857639516</v>
      </c>
      <c r="AO112" s="130">
        <v>13007.385632936866</v>
      </c>
      <c r="AP112" s="125">
        <v>230266.71220424742</v>
      </c>
      <c r="AQ112" s="125">
        <v>13158.097840242708</v>
      </c>
      <c r="AR112" s="125">
        <v>10614.103316122104</v>
      </c>
      <c r="AS112" s="125">
        <v>606.52018949269166</v>
      </c>
      <c r="AT112" s="125">
        <v>-2637.4636278522457</v>
      </c>
      <c r="AU112" s="125">
        <v>-150.71220730584261</v>
      </c>
      <c r="AV112" s="125">
        <v>44849.76406077695</v>
      </c>
      <c r="AW112" s="125">
        <v>2562.8436606158257</v>
      </c>
      <c r="AX112" s="125">
        <v>31598.197116802607</v>
      </c>
      <c r="AY112" s="131">
        <v>1805.6112638172913</v>
      </c>
      <c r="AZ112" s="126">
        <v>4.9999999999999998E-24</v>
      </c>
      <c r="BA112" s="29" t="s">
        <v>64</v>
      </c>
      <c r="BB112" s="33">
        <v>3</v>
      </c>
    </row>
    <row r="113" spans="1:54">
      <c r="A113" s="3">
        <v>92</v>
      </c>
      <c r="B113" s="14">
        <v>59</v>
      </c>
      <c r="C113" s="16" t="s">
        <v>148</v>
      </c>
      <c r="D113" s="15" t="s">
        <v>149</v>
      </c>
      <c r="E113" s="11" t="s">
        <v>80</v>
      </c>
      <c r="F113" s="18" t="s">
        <v>67</v>
      </c>
      <c r="G113" s="16">
        <v>0</v>
      </c>
      <c r="H113" s="119" t="s">
        <v>356</v>
      </c>
      <c r="I113" s="123" t="s">
        <v>348</v>
      </c>
      <c r="J113" s="120" t="s">
        <v>349</v>
      </c>
      <c r="K113" s="20">
        <v>2</v>
      </c>
      <c r="L113" s="24">
        <v>0.74902810658937624</v>
      </c>
      <c r="M113" s="22">
        <v>34</v>
      </c>
      <c r="N113" s="26">
        <v>585056.61854040751</v>
      </c>
      <c r="O113" s="146">
        <v>17207.547604129632</v>
      </c>
      <c r="P113" s="26">
        <v>663554.76411097415</v>
      </c>
      <c r="Q113" s="139">
        <v>19516.316591499239</v>
      </c>
      <c r="R113" s="27">
        <v>376452.95</v>
      </c>
      <c r="S113" s="130">
        <v>11072.145588235295</v>
      </c>
      <c r="T113" s="125">
        <v>339560.8</v>
      </c>
      <c r="U113" s="125">
        <v>9987.0823529411773</v>
      </c>
      <c r="V113" s="125">
        <v>11479.95</v>
      </c>
      <c r="W113" s="125">
        <v>337.6455882352941</v>
      </c>
      <c r="X113" s="125">
        <v>25412.2</v>
      </c>
      <c r="Y113" s="131">
        <v>747.41764705882349</v>
      </c>
      <c r="Z113" s="126">
        <v>68992.005161408873</v>
      </c>
      <c r="AA113" s="29">
        <v>2029.1766223943785</v>
      </c>
      <c r="AB113" s="27">
        <v>218109.80894956522</v>
      </c>
      <c r="AC113" s="130">
        <v>6414.9943808695643</v>
      </c>
      <c r="AD113" s="125">
        <v>152573.28017172299</v>
      </c>
      <c r="AE113" s="125">
        <v>4487.4494168153815</v>
      </c>
      <c r="AF113" s="125">
        <v>64787.500671252856</v>
      </c>
      <c r="AG113" s="125">
        <v>1905.5147256250839</v>
      </c>
      <c r="AH113" s="125">
        <v>749.02810658937608</v>
      </c>
      <c r="AI113" s="131">
        <v>22.030238429099299</v>
      </c>
      <c r="AJ113" s="126">
        <v>0</v>
      </c>
      <c r="AK113" s="29">
        <v>0</v>
      </c>
      <c r="AL113" s="27">
        <v>-78498.145570566616</v>
      </c>
      <c r="AM113" s="146">
        <v>-2308.7689873696063</v>
      </c>
      <c r="AN113" s="27">
        <v>679361.7514236049</v>
      </c>
      <c r="AO113" s="130">
        <v>19981.227983047203</v>
      </c>
      <c r="AP113" s="125">
        <v>687233.28779575264</v>
      </c>
      <c r="AQ113" s="125">
        <v>20212.743758698605</v>
      </c>
      <c r="AR113" s="125">
        <v>31677.896683877898</v>
      </c>
      <c r="AS113" s="125">
        <v>931.70284364346742</v>
      </c>
      <c r="AT113" s="125">
        <v>-7871.5363721477534</v>
      </c>
      <c r="AU113" s="125">
        <v>-231.51577565140451</v>
      </c>
      <c r="AV113" s="125">
        <v>133854.56593922304</v>
      </c>
      <c r="AW113" s="125">
        <v>3936.8989982124426</v>
      </c>
      <c r="AX113" s="125">
        <v>94305.13288319741</v>
      </c>
      <c r="AY113" s="131">
        <v>2773.6803789175701</v>
      </c>
      <c r="AZ113" s="126">
        <v>-1.0000000000000001E-23</v>
      </c>
      <c r="BA113" s="29" t="s">
        <v>64</v>
      </c>
      <c r="BB113" s="33">
        <v>4</v>
      </c>
    </row>
    <row r="114" spans="1:54">
      <c r="A114" s="3">
        <v>93</v>
      </c>
      <c r="B114" s="14">
        <v>60</v>
      </c>
      <c r="C114" s="16" t="s">
        <v>150</v>
      </c>
      <c r="D114" s="15" t="s">
        <v>151</v>
      </c>
      <c r="E114" s="11" t="s">
        <v>57</v>
      </c>
      <c r="F114" s="18" t="s">
        <v>67</v>
      </c>
      <c r="G114" s="16">
        <v>0</v>
      </c>
      <c r="H114" s="119" t="s">
        <v>356</v>
      </c>
      <c r="I114" s="123" t="s">
        <v>346</v>
      </c>
      <c r="J114" s="120" t="s">
        <v>347</v>
      </c>
      <c r="K114" s="20">
        <v>1</v>
      </c>
      <c r="L114" s="24">
        <v>0.18100443246174472</v>
      </c>
      <c r="M114" s="22">
        <v>44</v>
      </c>
      <c r="N114" s="26">
        <v>517449.09292543592</v>
      </c>
      <c r="O114" s="146">
        <v>11760.206657396267</v>
      </c>
      <c r="P114" s="26">
        <v>534154.90063958126</v>
      </c>
      <c r="Q114" s="139">
        <v>12139.884105445026</v>
      </c>
      <c r="R114" s="27">
        <v>292971.00320471905</v>
      </c>
      <c r="S114" s="130">
        <v>6658.4318910163402</v>
      </c>
      <c r="T114" s="125">
        <v>276237.3</v>
      </c>
      <c r="U114" s="125">
        <v>6278.1204545454548</v>
      </c>
      <c r="V114" s="125">
        <v>8249.2000000000007</v>
      </c>
      <c r="W114" s="125">
        <v>187.48181818181817</v>
      </c>
      <c r="X114" s="125">
        <v>8484.5032047189979</v>
      </c>
      <c r="Y114" s="131">
        <v>192.82961828906812</v>
      </c>
      <c r="Z114" s="126">
        <v>56392.2277807258</v>
      </c>
      <c r="AA114" s="29">
        <v>1281.641540471041</v>
      </c>
      <c r="AB114" s="27">
        <v>181198.32078970911</v>
      </c>
      <c r="AC114" s="130">
        <v>4118.1436543115697</v>
      </c>
      <c r="AD114" s="125">
        <v>132673.39998469193</v>
      </c>
      <c r="AE114" s="125">
        <v>3015.3045451066341</v>
      </c>
      <c r="AF114" s="125">
        <v>43311.926178478905</v>
      </c>
      <c r="AG114" s="125">
        <v>984.36195860179316</v>
      </c>
      <c r="AH114" s="125">
        <v>5212.9946265382587</v>
      </c>
      <c r="AI114" s="131">
        <v>118.47715060314223</v>
      </c>
      <c r="AJ114" s="126">
        <v>3593.3488644273202</v>
      </c>
      <c r="AK114" s="29">
        <v>81.66701964607546</v>
      </c>
      <c r="AL114" s="27">
        <v>-16705.807714145376</v>
      </c>
      <c r="AM114" s="146">
        <v>-379.67744804875855</v>
      </c>
      <c r="AN114" s="27">
        <v>505096.36036000081</v>
      </c>
      <c r="AO114" s="130">
        <v>11479.462735454565</v>
      </c>
      <c r="AP114" s="125">
        <v>422035.59835649579</v>
      </c>
      <c r="AQ114" s="125">
        <v>9591.7181444658127</v>
      </c>
      <c r="AR114" s="125">
        <v>98033.810665605561</v>
      </c>
      <c r="AS114" s="125">
        <v>2228.0411514910352</v>
      </c>
      <c r="AT114" s="125">
        <v>83060.762003505122</v>
      </c>
      <c r="AU114" s="125">
        <v>1887.7445909887522</v>
      </c>
      <c r="AV114" s="125">
        <v>2620.3160966654209</v>
      </c>
      <c r="AW114" s="125">
        <v>59.552638560577748</v>
      </c>
      <c r="AX114" s="125">
        <v>-12352.732565435026</v>
      </c>
      <c r="AY114" s="131">
        <v>-280.74392194170508</v>
      </c>
      <c r="AZ114" s="126">
        <v>-8.0999999999999998E-24</v>
      </c>
      <c r="BA114" s="29" t="s">
        <v>64</v>
      </c>
      <c r="BB114" s="33">
        <v>3</v>
      </c>
    </row>
    <row r="115" spans="1:54">
      <c r="A115" s="3">
        <v>93</v>
      </c>
      <c r="B115" s="14">
        <v>60</v>
      </c>
      <c r="C115" s="16" t="s">
        <v>150</v>
      </c>
      <c r="D115" s="15" t="s">
        <v>151</v>
      </c>
      <c r="E115" s="11" t="s">
        <v>57</v>
      </c>
      <c r="F115" s="18" t="s">
        <v>67</v>
      </c>
      <c r="G115" s="16">
        <v>0</v>
      </c>
      <c r="H115" s="119" t="s">
        <v>356</v>
      </c>
      <c r="I115" s="123" t="s">
        <v>348</v>
      </c>
      <c r="J115" s="120" t="s">
        <v>349</v>
      </c>
      <c r="K115" s="20">
        <v>2</v>
      </c>
      <c r="L115" s="24">
        <v>0.81899556753825531</v>
      </c>
      <c r="M115" s="22">
        <v>119</v>
      </c>
      <c r="N115" s="26">
        <v>2341315.6670745639</v>
      </c>
      <c r="O115" s="146">
        <v>19674.921572055162</v>
      </c>
      <c r="P115" s="26">
        <v>2416904.8793604188</v>
      </c>
      <c r="Q115" s="139">
        <v>20310.125036642174</v>
      </c>
      <c r="R115" s="27">
        <v>1323673.686795281</v>
      </c>
      <c r="S115" s="130">
        <v>11123.30829239732</v>
      </c>
      <c r="T115" s="125">
        <v>1232175.2</v>
      </c>
      <c r="U115" s="125">
        <v>10354.413445378152</v>
      </c>
      <c r="V115" s="125">
        <v>42458.77</v>
      </c>
      <c r="W115" s="125">
        <v>356.79638655462185</v>
      </c>
      <c r="X115" s="125">
        <v>49039.716795280998</v>
      </c>
      <c r="Y115" s="131">
        <v>412.09846046454624</v>
      </c>
      <c r="Z115" s="126">
        <v>257099.41221927421</v>
      </c>
      <c r="AA115" s="29">
        <v>2160.4992623468415</v>
      </c>
      <c r="AB115" s="27">
        <v>819872.85921029095</v>
      </c>
      <c r="AC115" s="130">
        <v>6889.6878925234532</v>
      </c>
      <c r="AD115" s="125">
        <v>600310.86001530814</v>
      </c>
      <c r="AE115" s="125">
        <v>5044.6290757588904</v>
      </c>
      <c r="AF115" s="125">
        <v>195974.62382152112</v>
      </c>
      <c r="AG115" s="125">
        <v>1646.8455783321099</v>
      </c>
      <c r="AH115" s="125">
        <v>23587.375373461742</v>
      </c>
      <c r="AI115" s="131">
        <v>198.21323843245159</v>
      </c>
      <c r="AJ115" s="126">
        <v>16258.92113557268</v>
      </c>
      <c r="AK115" s="29">
        <v>136.62958937456034</v>
      </c>
      <c r="AL115" s="27">
        <v>-75589.212285854621</v>
      </c>
      <c r="AM115" s="146">
        <v>-635.20346458701363</v>
      </c>
      <c r="AN115" s="27">
        <v>2285422.9296399993</v>
      </c>
      <c r="AO115" s="130">
        <v>19205.234702857138</v>
      </c>
      <c r="AP115" s="125">
        <v>1909595.6916435044</v>
      </c>
      <c r="AQ115" s="125">
        <v>16047.022618852978</v>
      </c>
      <c r="AR115" s="125">
        <v>443576.18933439447</v>
      </c>
      <c r="AS115" s="125">
        <v>3727.5310028100371</v>
      </c>
      <c r="AT115" s="125">
        <v>375827.23799649492</v>
      </c>
      <c r="AU115" s="125">
        <v>3158.2120840041584</v>
      </c>
      <c r="AV115" s="125">
        <v>11856.213903334579</v>
      </c>
      <c r="AW115" s="125">
        <v>99.632049607853588</v>
      </c>
      <c r="AX115" s="125">
        <v>-55892.737434564981</v>
      </c>
      <c r="AY115" s="131">
        <v>-469.68686919802497</v>
      </c>
      <c r="AZ115" s="126">
        <v>5.8000000000000003E-23</v>
      </c>
      <c r="BA115" s="29" t="s">
        <v>64</v>
      </c>
      <c r="BB115" s="33">
        <v>5</v>
      </c>
    </row>
    <row r="116" spans="1:54">
      <c r="A116" s="3">
        <v>96</v>
      </c>
      <c r="B116" s="14">
        <v>62</v>
      </c>
      <c r="C116" s="16" t="s">
        <v>152</v>
      </c>
      <c r="D116" s="15" t="s">
        <v>153</v>
      </c>
      <c r="E116" s="11" t="s">
        <v>57</v>
      </c>
      <c r="F116" s="18" t="s">
        <v>67</v>
      </c>
      <c r="G116" s="16">
        <v>0</v>
      </c>
      <c r="H116" s="119" t="s">
        <v>356</v>
      </c>
      <c r="I116" s="123" t="s">
        <v>346</v>
      </c>
      <c r="J116" s="120" t="s">
        <v>347</v>
      </c>
      <c r="K116" s="20">
        <v>1</v>
      </c>
      <c r="L116" s="24">
        <v>0.17593624773566813</v>
      </c>
      <c r="M116" s="22">
        <v>51</v>
      </c>
      <c r="N116" s="26">
        <v>583846.49832427572</v>
      </c>
      <c r="O116" s="146">
        <v>11447.970555377955</v>
      </c>
      <c r="P116" s="26">
        <v>611630.61447106407</v>
      </c>
      <c r="Q116" s="139">
        <v>11992.757146491451</v>
      </c>
      <c r="R116" s="27">
        <v>420146.81366722076</v>
      </c>
      <c r="S116" s="130">
        <v>8238.172817004328</v>
      </c>
      <c r="T116" s="125">
        <v>407138.4</v>
      </c>
      <c r="U116" s="125">
        <v>7983.1058823529411</v>
      </c>
      <c r="V116" s="125">
        <v>7602.05</v>
      </c>
      <c r="W116" s="125">
        <v>149.05980392156863</v>
      </c>
      <c r="X116" s="125">
        <v>5406.3636672207322</v>
      </c>
      <c r="Y116" s="131">
        <v>106.00713072981829</v>
      </c>
      <c r="Z116" s="126">
        <v>63025.874262195408</v>
      </c>
      <c r="AA116" s="29">
        <v>1235.8014561214784</v>
      </c>
      <c r="AB116" s="27">
        <v>126463.24757358227</v>
      </c>
      <c r="AC116" s="130">
        <v>2479.6715210506318</v>
      </c>
      <c r="AD116" s="125">
        <v>37684.66458374144</v>
      </c>
      <c r="AE116" s="125">
        <v>738.91499183806729</v>
      </c>
      <c r="AF116" s="125">
        <v>78257.252299564774</v>
      </c>
      <c r="AG116" s="125">
        <v>1534.4559274424462</v>
      </c>
      <c r="AH116" s="125">
        <v>10521.33069027604</v>
      </c>
      <c r="AI116" s="131">
        <v>206.30060177011842</v>
      </c>
      <c r="AJ116" s="126">
        <v>1994.6789680656145</v>
      </c>
      <c r="AK116" s="29">
        <v>39.111352315012056</v>
      </c>
      <c r="AL116" s="27">
        <v>-27784.116146788318</v>
      </c>
      <c r="AM116" s="146">
        <v>-544.78659111349634</v>
      </c>
      <c r="AN116" s="27">
        <v>569907.61305918416</v>
      </c>
      <c r="AO116" s="130">
        <v>11174.659079591847</v>
      </c>
      <c r="AP116" s="125">
        <v>424887.0587118754</v>
      </c>
      <c r="AQ116" s="125">
        <v>8331.1187982720676</v>
      </c>
      <c r="AR116" s="125">
        <v>163960.26735230122</v>
      </c>
      <c r="AS116" s="125">
        <v>3214.9072029862978</v>
      </c>
      <c r="AT116" s="125">
        <v>145020.55434730879</v>
      </c>
      <c r="AU116" s="125">
        <v>2843.5402813197802</v>
      </c>
      <c r="AV116" s="125">
        <v>5000.8277399009266</v>
      </c>
      <c r="AW116" s="125">
        <v>98.055445880410318</v>
      </c>
      <c r="AX116" s="125">
        <v>-13938.885265091485</v>
      </c>
      <c r="AY116" s="131">
        <v>-273.31147578610751</v>
      </c>
      <c r="AZ116" s="126">
        <v>1.0119999999999999E-22</v>
      </c>
      <c r="BA116" s="29" t="s">
        <v>64</v>
      </c>
      <c r="BB116" s="33">
        <v>3</v>
      </c>
    </row>
    <row r="117" spans="1:54">
      <c r="A117" s="3">
        <v>96</v>
      </c>
      <c r="B117" s="14">
        <v>62</v>
      </c>
      <c r="C117" s="16" t="s">
        <v>152</v>
      </c>
      <c r="D117" s="15" t="s">
        <v>153</v>
      </c>
      <c r="E117" s="11" t="s">
        <v>57</v>
      </c>
      <c r="F117" s="18" t="s">
        <v>67</v>
      </c>
      <c r="G117" s="16">
        <v>0</v>
      </c>
      <c r="H117" s="119" t="s">
        <v>356</v>
      </c>
      <c r="I117" s="123" t="s">
        <v>348</v>
      </c>
      <c r="J117" s="120" t="s">
        <v>349</v>
      </c>
      <c r="K117" s="20">
        <v>2</v>
      </c>
      <c r="L117" s="24">
        <v>0.82406375226433182</v>
      </c>
      <c r="M117" s="22">
        <v>158</v>
      </c>
      <c r="N117" s="26">
        <v>2734665.211675724</v>
      </c>
      <c r="O117" s="146">
        <v>17308.007668833699</v>
      </c>
      <c r="P117" s="26">
        <v>2864802.595528936</v>
      </c>
      <c r="Q117" s="139">
        <v>18131.661997018582</v>
      </c>
      <c r="R117" s="27">
        <v>1967916.0163327793</v>
      </c>
      <c r="S117" s="130">
        <v>12455.164660334047</v>
      </c>
      <c r="T117" s="125">
        <v>1817017.5</v>
      </c>
      <c r="U117" s="125">
        <v>11500.110759493671</v>
      </c>
      <c r="V117" s="125">
        <v>62144.6</v>
      </c>
      <c r="W117" s="125">
        <v>393.3202531645569</v>
      </c>
      <c r="X117" s="125">
        <v>88753.916332779263</v>
      </c>
      <c r="Y117" s="131">
        <v>561.73364767581813</v>
      </c>
      <c r="Z117" s="126">
        <v>295205.44573780458</v>
      </c>
      <c r="AA117" s="29">
        <v>1868.3888970747123</v>
      </c>
      <c r="AB117" s="27">
        <v>592338.30242641782</v>
      </c>
      <c r="AC117" s="130">
        <v>3748.9765976355552</v>
      </c>
      <c r="AD117" s="125">
        <v>176510.33541625857</v>
      </c>
      <c r="AE117" s="125">
        <v>1117.1540216218896</v>
      </c>
      <c r="AF117" s="125">
        <v>366547.34770043526</v>
      </c>
      <c r="AG117" s="125">
        <v>2319.9199221546528</v>
      </c>
      <c r="AH117" s="125">
        <v>49280.619309723959</v>
      </c>
      <c r="AI117" s="131">
        <v>311.90265385901239</v>
      </c>
      <c r="AJ117" s="126">
        <v>9342.8310319343855</v>
      </c>
      <c r="AK117" s="29">
        <v>59.131841974268262</v>
      </c>
      <c r="AL117" s="27">
        <v>-130137.38385321169</v>
      </c>
      <c r="AM117" s="146">
        <v>-823.65432818488398</v>
      </c>
      <c r="AN117" s="27">
        <v>2669377.1869408158</v>
      </c>
      <c r="AO117" s="130">
        <v>16894.792322410227</v>
      </c>
      <c r="AP117" s="125">
        <v>1990118.7412881248</v>
      </c>
      <c r="AQ117" s="125">
        <v>12595.688236000789</v>
      </c>
      <c r="AR117" s="125">
        <v>767969.73264769884</v>
      </c>
      <c r="AS117" s="125">
        <v>4860.5679281499915</v>
      </c>
      <c r="AT117" s="125">
        <v>679258.4456526913</v>
      </c>
      <c r="AU117" s="125">
        <v>4299.1040864094375</v>
      </c>
      <c r="AV117" s="125">
        <v>23423.262260099073</v>
      </c>
      <c r="AW117" s="125">
        <v>148.24849531708273</v>
      </c>
      <c r="AX117" s="125">
        <v>-65288.024734908518</v>
      </c>
      <c r="AY117" s="131">
        <v>-413.2153464234716</v>
      </c>
      <c r="AZ117" s="126">
        <v>-1.6100000000000001E-22</v>
      </c>
      <c r="BA117" s="29" t="s">
        <v>64</v>
      </c>
      <c r="BB117" s="33">
        <v>4</v>
      </c>
    </row>
    <row r="118" spans="1:54">
      <c r="A118" s="3">
        <v>99</v>
      </c>
      <c r="B118" s="14">
        <v>63</v>
      </c>
      <c r="C118" s="16" t="s">
        <v>154</v>
      </c>
      <c r="D118" s="15" t="s">
        <v>155</v>
      </c>
      <c r="E118" s="11" t="s">
        <v>57</v>
      </c>
      <c r="F118" s="18" t="s">
        <v>67</v>
      </c>
      <c r="G118" s="16">
        <v>0</v>
      </c>
      <c r="H118" s="119" t="s">
        <v>356</v>
      </c>
      <c r="I118" s="123" t="s">
        <v>346</v>
      </c>
      <c r="J118" s="120" t="s">
        <v>347</v>
      </c>
      <c r="K118" s="20">
        <v>1</v>
      </c>
      <c r="L118" s="24">
        <v>0.15112058929930539</v>
      </c>
      <c r="M118" s="22">
        <v>62</v>
      </c>
      <c r="N118" s="26">
        <v>514446.73208618024</v>
      </c>
      <c r="O118" s="146">
        <v>8297.5279368738757</v>
      </c>
      <c r="P118" s="26">
        <v>538926.4057470077</v>
      </c>
      <c r="Q118" s="139">
        <v>8692.3613830162503</v>
      </c>
      <c r="R118" s="27">
        <v>372180.26788980333</v>
      </c>
      <c r="S118" s="130">
        <v>6002.9075466097302</v>
      </c>
      <c r="T118" s="125">
        <v>351506.4</v>
      </c>
      <c r="U118" s="125">
        <v>5669.4580645161286</v>
      </c>
      <c r="V118" s="125">
        <v>8718.75</v>
      </c>
      <c r="W118" s="125">
        <v>140.625</v>
      </c>
      <c r="X118" s="125">
        <v>11955.117889803307</v>
      </c>
      <c r="Y118" s="131">
        <v>192.82448209360172</v>
      </c>
      <c r="Z118" s="126">
        <v>47034.722343721347</v>
      </c>
      <c r="AA118" s="29">
        <v>758.62455393098935</v>
      </c>
      <c r="AB118" s="27">
        <v>118116.39965287037</v>
      </c>
      <c r="AC118" s="130">
        <v>1905.1032202075864</v>
      </c>
      <c r="AD118" s="125">
        <v>37205.889085488991</v>
      </c>
      <c r="AE118" s="125">
        <v>600.09498524982234</v>
      </c>
      <c r="AF118" s="125">
        <v>74045.053836925348</v>
      </c>
      <c r="AG118" s="125">
        <v>1194.2750618858927</v>
      </c>
      <c r="AH118" s="125">
        <v>6865.4567304560196</v>
      </c>
      <c r="AI118" s="131">
        <v>110.73317307187128</v>
      </c>
      <c r="AJ118" s="126">
        <v>1595.0158606125556</v>
      </c>
      <c r="AK118" s="29">
        <v>25.726062267944446</v>
      </c>
      <c r="AL118" s="27">
        <v>-24479.67366082731</v>
      </c>
      <c r="AM118" s="146">
        <v>-394.83344614237592</v>
      </c>
      <c r="AN118" s="27">
        <v>531529.54253151594</v>
      </c>
      <c r="AO118" s="130">
        <v>8573.0571376050957</v>
      </c>
      <c r="AP118" s="125">
        <v>422257.26682097418</v>
      </c>
      <c r="AQ118" s="125">
        <v>6810.6010777576466</v>
      </c>
      <c r="AR118" s="125">
        <v>153626.77315224509</v>
      </c>
      <c r="AS118" s="125">
        <v>2477.8511798749205</v>
      </c>
      <c r="AT118" s="125">
        <v>109272.27571054175</v>
      </c>
      <c r="AU118" s="125">
        <v>1762.4560598474472</v>
      </c>
      <c r="AV118" s="125">
        <v>61437.307887038973</v>
      </c>
      <c r="AW118" s="125">
        <v>990.92432075869294</v>
      </c>
      <c r="AX118" s="125">
        <v>17082.810445335639</v>
      </c>
      <c r="AY118" s="131">
        <v>275.52920073121993</v>
      </c>
      <c r="AZ118" s="126">
        <v>-5.1000000000000001E-23</v>
      </c>
      <c r="BA118" s="29" t="s">
        <v>57</v>
      </c>
      <c r="BB118" s="33">
        <v>1</v>
      </c>
    </row>
    <row r="119" spans="1:54">
      <c r="A119" s="3">
        <v>99</v>
      </c>
      <c r="B119" s="14">
        <v>63</v>
      </c>
      <c r="C119" s="16" t="s">
        <v>154</v>
      </c>
      <c r="D119" s="15" t="s">
        <v>155</v>
      </c>
      <c r="E119" s="11" t="s">
        <v>57</v>
      </c>
      <c r="F119" s="18" t="s">
        <v>67</v>
      </c>
      <c r="G119" s="16">
        <v>0</v>
      </c>
      <c r="H119" s="119" t="s">
        <v>356</v>
      </c>
      <c r="I119" s="123" t="s">
        <v>348</v>
      </c>
      <c r="J119" s="120" t="s">
        <v>349</v>
      </c>
      <c r="K119" s="20">
        <v>2</v>
      </c>
      <c r="L119" s="24">
        <v>0.84887941070069461</v>
      </c>
      <c r="M119" s="22">
        <v>181</v>
      </c>
      <c r="N119" s="26">
        <v>2889766.6479138196</v>
      </c>
      <c r="O119" s="146">
        <v>15965.56159068409</v>
      </c>
      <c r="P119" s="26">
        <v>3027274.654252992</v>
      </c>
      <c r="Q119" s="139">
        <v>16725.274332889461</v>
      </c>
      <c r="R119" s="27">
        <v>2090622.9121101967</v>
      </c>
      <c r="S119" s="130">
        <v>11550.402829338103</v>
      </c>
      <c r="T119" s="125">
        <v>1893303.25</v>
      </c>
      <c r="U119" s="125">
        <v>10460.238950276243</v>
      </c>
      <c r="V119" s="125">
        <v>92525.63</v>
      </c>
      <c r="W119" s="125">
        <v>511.1913259668508</v>
      </c>
      <c r="X119" s="125">
        <v>104794.0321101967</v>
      </c>
      <c r="Y119" s="131">
        <v>578.97255309500929</v>
      </c>
      <c r="Z119" s="126">
        <v>264204.94765627867</v>
      </c>
      <c r="AA119" s="29">
        <v>1459.6958434048543</v>
      </c>
      <c r="AB119" s="27">
        <v>663487.22034712962</v>
      </c>
      <c r="AC119" s="130">
        <v>3665.6752505366276</v>
      </c>
      <c r="AD119" s="125">
        <v>208994.11091451102</v>
      </c>
      <c r="AE119" s="125">
        <v>1154.6635962127677</v>
      </c>
      <c r="AF119" s="125">
        <v>415928.24616307468</v>
      </c>
      <c r="AG119" s="125">
        <v>2297.9461113982024</v>
      </c>
      <c r="AH119" s="125">
        <v>38564.863269543981</v>
      </c>
      <c r="AI119" s="131">
        <v>213.06554292565733</v>
      </c>
      <c r="AJ119" s="126">
        <v>8959.574139387445</v>
      </c>
      <c r="AK119" s="29">
        <v>49.500409609875376</v>
      </c>
      <c r="AL119" s="27">
        <v>-137508.00633917272</v>
      </c>
      <c r="AM119" s="146">
        <v>-759.71274220537396</v>
      </c>
      <c r="AN119" s="27">
        <v>2985724.7574684843</v>
      </c>
      <c r="AO119" s="130">
        <v>16495.716892091074</v>
      </c>
      <c r="AP119" s="125">
        <v>2371917.0331790256</v>
      </c>
      <c r="AQ119" s="125">
        <v>13104.513995464233</v>
      </c>
      <c r="AR119" s="125">
        <v>862957.22684775491</v>
      </c>
      <c r="AS119" s="125">
        <v>4767.7194853467117</v>
      </c>
      <c r="AT119" s="125">
        <v>613807.72428945825</v>
      </c>
      <c r="AU119" s="125">
        <v>3391.2028966268408</v>
      </c>
      <c r="AV119" s="125">
        <v>345107.61211296107</v>
      </c>
      <c r="AW119" s="125">
        <v>1906.6718901268564</v>
      </c>
      <c r="AX119" s="125">
        <v>95958.109554664363</v>
      </c>
      <c r="AY119" s="131">
        <v>530.15530140698547</v>
      </c>
      <c r="AZ119" s="126">
        <v>1.1E-22</v>
      </c>
      <c r="BA119" s="29" t="s">
        <v>57</v>
      </c>
      <c r="BB119" s="33">
        <v>3</v>
      </c>
    </row>
    <row r="120" spans="1:54">
      <c r="A120" s="3">
        <v>98</v>
      </c>
      <c r="B120" s="14">
        <v>64</v>
      </c>
      <c r="C120" s="16" t="s">
        <v>156</v>
      </c>
      <c r="D120" s="15" t="s">
        <v>155</v>
      </c>
      <c r="E120" s="11" t="s">
        <v>57</v>
      </c>
      <c r="F120" s="18" t="s">
        <v>62</v>
      </c>
      <c r="G120" s="16">
        <v>0</v>
      </c>
      <c r="H120" s="119" t="s">
        <v>356</v>
      </c>
      <c r="I120" s="123" t="s">
        <v>344</v>
      </c>
      <c r="J120" s="120" t="s">
        <v>345</v>
      </c>
      <c r="K120" s="20">
        <v>3</v>
      </c>
      <c r="L120" s="24">
        <v>1</v>
      </c>
      <c r="M120" s="22">
        <v>170</v>
      </c>
      <c r="N120" s="26">
        <v>3700625.05</v>
      </c>
      <c r="O120" s="146">
        <v>21768.382647058825</v>
      </c>
      <c r="P120" s="26">
        <v>3806104.65</v>
      </c>
      <c r="Q120" s="139">
        <v>22388.850882352941</v>
      </c>
      <c r="R120" s="27">
        <v>2572389.46</v>
      </c>
      <c r="S120" s="130">
        <v>15131.702705882353</v>
      </c>
      <c r="T120" s="125">
        <v>2263498.25</v>
      </c>
      <c r="U120" s="125">
        <v>13314.695588235294</v>
      </c>
      <c r="V120" s="125">
        <v>104434.33</v>
      </c>
      <c r="W120" s="125">
        <v>614.31958823529408</v>
      </c>
      <c r="X120" s="125">
        <v>204456.88</v>
      </c>
      <c r="Y120" s="131">
        <v>1202.6875294117647</v>
      </c>
      <c r="Z120" s="126">
        <v>403759.55</v>
      </c>
      <c r="AA120" s="29">
        <v>2375.0561764705881</v>
      </c>
      <c r="AB120" s="27">
        <v>822682.1</v>
      </c>
      <c r="AC120" s="130">
        <v>4839.3064705882343</v>
      </c>
      <c r="AD120" s="125">
        <v>239992</v>
      </c>
      <c r="AE120" s="125">
        <v>1411.7176470588233</v>
      </c>
      <c r="AF120" s="125">
        <v>560279.56999999995</v>
      </c>
      <c r="AG120" s="125">
        <v>3295.7621764705877</v>
      </c>
      <c r="AH120" s="125">
        <v>22410.53</v>
      </c>
      <c r="AI120" s="131">
        <v>131.82664705882354</v>
      </c>
      <c r="AJ120" s="126">
        <v>7273.54</v>
      </c>
      <c r="AK120" s="29">
        <v>42.785529411764706</v>
      </c>
      <c r="AL120" s="27">
        <v>-105479.6</v>
      </c>
      <c r="AM120" s="146">
        <v>-620.46823529411756</v>
      </c>
      <c r="AN120" s="27">
        <v>3829379.94</v>
      </c>
      <c r="AO120" s="130">
        <v>22525.764352941176</v>
      </c>
      <c r="AP120" s="125">
        <v>3260773.94</v>
      </c>
      <c r="AQ120" s="125">
        <v>19181.02317647059</v>
      </c>
      <c r="AR120" s="125">
        <v>983362</v>
      </c>
      <c r="AS120" s="125">
        <v>5784.482352941176</v>
      </c>
      <c r="AT120" s="125">
        <v>568606</v>
      </c>
      <c r="AU120" s="125">
        <v>3344.741176470588</v>
      </c>
      <c r="AV120" s="125">
        <v>543510.89</v>
      </c>
      <c r="AW120" s="125">
        <v>3197.1228823529409</v>
      </c>
      <c r="AX120" s="125">
        <v>128754.89</v>
      </c>
      <c r="AY120" s="131">
        <v>757.38170588235289</v>
      </c>
      <c r="AZ120" s="126">
        <v>0</v>
      </c>
      <c r="BA120" s="29" t="s">
        <v>57</v>
      </c>
      <c r="BB120" s="33">
        <v>3</v>
      </c>
    </row>
    <row r="121" spans="1:54">
      <c r="A121" s="3">
        <v>100</v>
      </c>
      <c r="B121" s="14">
        <v>65</v>
      </c>
      <c r="C121" s="16" t="s">
        <v>157</v>
      </c>
      <c r="D121" s="15" t="s">
        <v>158</v>
      </c>
      <c r="E121" s="11" t="s">
        <v>57</v>
      </c>
      <c r="F121" s="18" t="s">
        <v>58</v>
      </c>
      <c r="G121" s="16">
        <v>0</v>
      </c>
      <c r="H121" s="119" t="s">
        <v>356</v>
      </c>
      <c r="I121" s="123" t="s">
        <v>346</v>
      </c>
      <c r="J121" s="120" t="s">
        <v>347</v>
      </c>
      <c r="K121" s="20">
        <v>1</v>
      </c>
      <c r="L121" s="24">
        <v>0.1263677501442895</v>
      </c>
      <c r="M121" s="22">
        <v>110</v>
      </c>
      <c r="N121" s="26">
        <v>1396271.9264360543</v>
      </c>
      <c r="O121" s="146">
        <v>12693.381149418676</v>
      </c>
      <c r="P121" s="26">
        <v>1428415.4263458916</v>
      </c>
      <c r="Q121" s="139">
        <v>12985.59478496265</v>
      </c>
      <c r="R121" s="27">
        <v>862076.33954850549</v>
      </c>
      <c r="S121" s="130">
        <v>7837.0576322591396</v>
      </c>
      <c r="T121" s="125">
        <v>833409.7</v>
      </c>
      <c r="U121" s="125">
        <v>7576.4518181818175</v>
      </c>
      <c r="V121" s="125">
        <v>18801.45</v>
      </c>
      <c r="W121" s="125">
        <v>170.92227272727271</v>
      </c>
      <c r="X121" s="125">
        <v>9865.1895485054338</v>
      </c>
      <c r="Y121" s="131">
        <v>89.683541350049381</v>
      </c>
      <c r="Z121" s="126">
        <v>117475.41837206605</v>
      </c>
      <c r="AA121" s="29">
        <v>1067.9583488369638</v>
      </c>
      <c r="AB121" s="27">
        <v>445825.79655759386</v>
      </c>
      <c r="AC121" s="130">
        <v>4052.961786887216</v>
      </c>
      <c r="AD121" s="125">
        <v>239171.67882231655</v>
      </c>
      <c r="AE121" s="125">
        <v>2174.2879892937867</v>
      </c>
      <c r="AF121" s="125">
        <v>191027.46153359441</v>
      </c>
      <c r="AG121" s="125">
        <v>1736.6132866690398</v>
      </c>
      <c r="AH121" s="125">
        <v>15626.656201682865</v>
      </c>
      <c r="AI121" s="131">
        <v>142.06051092438966</v>
      </c>
      <c r="AJ121" s="126">
        <v>3037.8718677262095</v>
      </c>
      <c r="AK121" s="29">
        <v>27.617016979329179</v>
      </c>
      <c r="AL121" s="27">
        <v>-32143.499909837163</v>
      </c>
      <c r="AM121" s="146">
        <v>-292.21363554397419</v>
      </c>
      <c r="AN121" s="27">
        <v>1314139.4119455286</v>
      </c>
      <c r="AO121" s="130">
        <v>11946.721926777533</v>
      </c>
      <c r="AP121" s="125">
        <v>1121698.5144897953</v>
      </c>
      <c r="AQ121" s="125">
        <v>10197.259222634504</v>
      </c>
      <c r="AR121" s="125">
        <v>276803.24924556009</v>
      </c>
      <c r="AS121" s="125">
        <v>2516.3931749596368</v>
      </c>
      <c r="AT121" s="125">
        <v>192440.89745573333</v>
      </c>
      <c r="AU121" s="125">
        <v>1749.4627041430297</v>
      </c>
      <c r="AV121" s="125">
        <v>2229.8372993010776</v>
      </c>
      <c r="AW121" s="125">
        <v>20.271248175464343</v>
      </c>
      <c r="AX121" s="125">
        <v>-82132.514490525733</v>
      </c>
      <c r="AY121" s="131">
        <v>-746.65922264114295</v>
      </c>
      <c r="AZ121" s="126">
        <v>-1.2129999999999999E-22</v>
      </c>
      <c r="BA121" s="29" t="s">
        <v>64</v>
      </c>
      <c r="BB121" s="33">
        <v>3</v>
      </c>
    </row>
    <row r="122" spans="1:54">
      <c r="A122" s="3">
        <v>100</v>
      </c>
      <c r="B122" s="14">
        <v>65</v>
      </c>
      <c r="C122" s="16" t="s">
        <v>157</v>
      </c>
      <c r="D122" s="15" t="s">
        <v>158</v>
      </c>
      <c r="E122" s="11" t="s">
        <v>57</v>
      </c>
      <c r="F122" s="18" t="s">
        <v>58</v>
      </c>
      <c r="G122" s="16">
        <v>0</v>
      </c>
      <c r="H122" s="119" t="s">
        <v>356</v>
      </c>
      <c r="I122" s="123" t="s">
        <v>348</v>
      </c>
      <c r="J122" s="120" t="s">
        <v>349</v>
      </c>
      <c r="K122" s="20">
        <v>2</v>
      </c>
      <c r="L122" s="24">
        <v>0.51438937057439682</v>
      </c>
      <c r="M122" s="22">
        <v>364</v>
      </c>
      <c r="N122" s="26">
        <v>5683629.2216174966</v>
      </c>
      <c r="O122" s="146">
        <v>15614.365993454661</v>
      </c>
      <c r="P122" s="26">
        <v>5814471.740122417</v>
      </c>
      <c r="Q122" s="139">
        <v>15973.82346187477</v>
      </c>
      <c r="R122" s="27">
        <v>3509146.1641210099</v>
      </c>
      <c r="S122" s="130">
        <v>9640.5114398928836</v>
      </c>
      <c r="T122" s="125">
        <v>3181121.4</v>
      </c>
      <c r="U122" s="125">
        <v>8739.3445054945059</v>
      </c>
      <c r="V122" s="125">
        <v>144389.07999999999</v>
      </c>
      <c r="W122" s="125">
        <v>396.67329670329667</v>
      </c>
      <c r="X122" s="125">
        <v>183635.68412100963</v>
      </c>
      <c r="Y122" s="131">
        <v>504.49363769508136</v>
      </c>
      <c r="Z122" s="126">
        <v>478192.4695610457</v>
      </c>
      <c r="AA122" s="29">
        <v>1313.7155757171581</v>
      </c>
      <c r="AB122" s="27">
        <v>1814767.2219790088</v>
      </c>
      <c r="AC122" s="130">
        <v>4985.6242362060675</v>
      </c>
      <c r="AD122" s="125">
        <v>973566.19222988305</v>
      </c>
      <c r="AE122" s="125">
        <v>2674.6323962359425</v>
      </c>
      <c r="AF122" s="125">
        <v>777591.55788159661</v>
      </c>
      <c r="AG122" s="125">
        <v>2136.2405436307595</v>
      </c>
      <c r="AH122" s="125">
        <v>63609.471867529195</v>
      </c>
      <c r="AI122" s="131">
        <v>174.75129633936592</v>
      </c>
      <c r="AJ122" s="126">
        <v>12365.884461352558</v>
      </c>
      <c r="AK122" s="29">
        <v>33.972210058660878</v>
      </c>
      <c r="AL122" s="27">
        <v>-130842.5185049201</v>
      </c>
      <c r="AM122" s="146">
        <v>-359.4574684201101</v>
      </c>
      <c r="AN122" s="27">
        <v>5349302.6835234473</v>
      </c>
      <c r="AO122" s="130">
        <v>14695.886493196285</v>
      </c>
      <c r="AP122" s="125">
        <v>4565957.6290930398</v>
      </c>
      <c r="AQ122" s="125">
        <v>12543.839640365493</v>
      </c>
      <c r="AR122" s="125">
        <v>1126748.3118896519</v>
      </c>
      <c r="AS122" s="125">
        <v>3095.4623953012419</v>
      </c>
      <c r="AT122" s="125">
        <v>783345.05443040829</v>
      </c>
      <c r="AU122" s="125">
        <v>2152.046852830792</v>
      </c>
      <c r="AV122" s="125">
        <v>9076.7193651949874</v>
      </c>
      <c r="AW122" s="125">
        <v>24.936042212074138</v>
      </c>
      <c r="AX122" s="125">
        <v>-334326.53809404885</v>
      </c>
      <c r="AY122" s="131">
        <v>-918.47950025837599</v>
      </c>
      <c r="AZ122" s="126">
        <v>-2.02E-22</v>
      </c>
      <c r="BA122" s="29" t="s">
        <v>64</v>
      </c>
      <c r="BB122" s="33">
        <v>2</v>
      </c>
    </row>
    <row r="123" spans="1:54">
      <c r="A123" s="3">
        <v>100</v>
      </c>
      <c r="B123" s="14">
        <v>65</v>
      </c>
      <c r="C123" s="16" t="s">
        <v>157</v>
      </c>
      <c r="D123" s="15" t="s">
        <v>158</v>
      </c>
      <c r="E123" s="11" t="s">
        <v>57</v>
      </c>
      <c r="F123" s="18" t="s">
        <v>58</v>
      </c>
      <c r="G123" s="16">
        <v>0</v>
      </c>
      <c r="H123" s="119" t="s">
        <v>356</v>
      </c>
      <c r="I123" s="123" t="s">
        <v>344</v>
      </c>
      <c r="J123" s="120" t="s">
        <v>345</v>
      </c>
      <c r="K123" s="20">
        <v>3</v>
      </c>
      <c r="L123" s="24">
        <v>0.35924287928131365</v>
      </c>
      <c r="M123" s="22">
        <v>159.5</v>
      </c>
      <c r="N123" s="26">
        <v>3969373.0919464491</v>
      </c>
      <c r="O123" s="146">
        <v>24886.351673645448</v>
      </c>
      <c r="P123" s="26">
        <v>4060751.8135316912</v>
      </c>
      <c r="Q123" s="139">
        <v>25459.259019007473</v>
      </c>
      <c r="R123" s="27">
        <v>2450742.2663304852</v>
      </c>
      <c r="S123" s="130">
        <v>15365.155274799279</v>
      </c>
      <c r="T123" s="125">
        <v>2216408.9500000002</v>
      </c>
      <c r="U123" s="125">
        <v>13895.980877742946</v>
      </c>
      <c r="V123" s="125">
        <v>122168.57</v>
      </c>
      <c r="W123" s="125">
        <v>765.9471473354231</v>
      </c>
      <c r="X123" s="125">
        <v>112164.74633048494</v>
      </c>
      <c r="Y123" s="131">
        <v>703.22724972090873</v>
      </c>
      <c r="Z123" s="126">
        <v>333963.43206688832</v>
      </c>
      <c r="AA123" s="29">
        <v>2093.8146211090175</v>
      </c>
      <c r="AB123" s="27">
        <v>1267409.9414633974</v>
      </c>
      <c r="AC123" s="130">
        <v>7946.1438336263163</v>
      </c>
      <c r="AD123" s="125">
        <v>679926.0289478004</v>
      </c>
      <c r="AE123" s="125">
        <v>4262.8591156601906</v>
      </c>
      <c r="AF123" s="125">
        <v>543059.88058480911</v>
      </c>
      <c r="AG123" s="125">
        <v>3404.7641415975486</v>
      </c>
      <c r="AH123" s="125">
        <v>44424.03193078794</v>
      </c>
      <c r="AI123" s="131">
        <v>278.52057636857637</v>
      </c>
      <c r="AJ123" s="126">
        <v>8636.173670921231</v>
      </c>
      <c r="AK123" s="29">
        <v>54.145289472860384</v>
      </c>
      <c r="AL123" s="27">
        <v>-91378.721585242747</v>
      </c>
      <c r="AM123" s="146">
        <v>-572.90734536202342</v>
      </c>
      <c r="AN123" s="27">
        <v>3735883.7645310238</v>
      </c>
      <c r="AO123" s="130">
        <v>23422.468743141213</v>
      </c>
      <c r="AP123" s="125">
        <v>3188805.716417165</v>
      </c>
      <c r="AQ123" s="125">
        <v>19992.512328634268</v>
      </c>
      <c r="AR123" s="125">
        <v>786906.43886478792</v>
      </c>
      <c r="AS123" s="125">
        <v>4933.5826888074462</v>
      </c>
      <c r="AT123" s="125">
        <v>547078.04811385856</v>
      </c>
      <c r="AU123" s="125">
        <v>3429.9564145069494</v>
      </c>
      <c r="AV123" s="125">
        <v>6339.0633355039336</v>
      </c>
      <c r="AW123" s="125">
        <v>39.743343796262913</v>
      </c>
      <c r="AX123" s="125">
        <v>-233489.32741542542</v>
      </c>
      <c r="AY123" s="131">
        <v>-1463.8829305042343</v>
      </c>
      <c r="AZ123" s="126">
        <v>2.2369999999999996E-22</v>
      </c>
      <c r="BA123" s="29" t="s">
        <v>64</v>
      </c>
      <c r="BB123" s="33">
        <v>4</v>
      </c>
    </row>
    <row r="124" spans="1:54">
      <c r="A124" s="3">
        <v>101</v>
      </c>
      <c r="B124" s="14">
        <v>66</v>
      </c>
      <c r="C124" s="16" t="s">
        <v>159</v>
      </c>
      <c r="D124" s="15" t="s">
        <v>160</v>
      </c>
      <c r="E124" s="11" t="s">
        <v>57</v>
      </c>
      <c r="F124" s="18" t="s">
        <v>67</v>
      </c>
      <c r="G124" s="16">
        <v>0</v>
      </c>
      <c r="H124" s="119" t="s">
        <v>356</v>
      </c>
      <c r="I124" s="123" t="s">
        <v>346</v>
      </c>
      <c r="J124" s="120" t="s">
        <v>347</v>
      </c>
      <c r="K124" s="20">
        <v>1</v>
      </c>
      <c r="L124" s="24">
        <v>0.16736920367249991</v>
      </c>
      <c r="M124" s="22">
        <v>52</v>
      </c>
      <c r="N124" s="26">
        <v>615313.28506296396</v>
      </c>
      <c r="O124" s="146">
        <v>11832.947789672382</v>
      </c>
      <c r="P124" s="26">
        <v>633407.64666183165</v>
      </c>
      <c r="Q124" s="139">
        <v>12180.9162819583</v>
      </c>
      <c r="R124" s="27">
        <v>365538.91</v>
      </c>
      <c r="S124" s="130">
        <v>7029.5944230769228</v>
      </c>
      <c r="T124" s="125">
        <v>347449.59999999998</v>
      </c>
      <c r="U124" s="125">
        <v>6681.7230769230764</v>
      </c>
      <c r="V124" s="125">
        <v>9083.2999999999993</v>
      </c>
      <c r="W124" s="125">
        <v>174.67884615384614</v>
      </c>
      <c r="X124" s="125">
        <v>9006.01</v>
      </c>
      <c r="Y124" s="131">
        <v>173.1925</v>
      </c>
      <c r="Z124" s="126">
        <v>58386.189361703349</v>
      </c>
      <c r="AA124" s="29">
        <v>1122.8113338789105</v>
      </c>
      <c r="AB124" s="27">
        <v>206046.52449641327</v>
      </c>
      <c r="AC124" s="130">
        <v>3962.4331633925626</v>
      </c>
      <c r="AD124" s="125">
        <v>113328.37073498456</v>
      </c>
      <c r="AE124" s="125">
        <v>2179.3917449035484</v>
      </c>
      <c r="AF124" s="125">
        <v>85638.921816772621</v>
      </c>
      <c r="AG124" s="125">
        <v>1646.9023426302429</v>
      </c>
      <c r="AH124" s="125">
        <v>7079.2319446560941</v>
      </c>
      <c r="AI124" s="131">
        <v>136.13907585877106</v>
      </c>
      <c r="AJ124" s="126">
        <v>3436.0228037149532</v>
      </c>
      <c r="AK124" s="29">
        <v>66.077361609902951</v>
      </c>
      <c r="AL124" s="27">
        <v>-18094.361598867654</v>
      </c>
      <c r="AM124" s="146">
        <v>-347.96849228591634</v>
      </c>
      <c r="AN124" s="27">
        <v>603412.66520503454</v>
      </c>
      <c r="AO124" s="130">
        <v>11604.089715481432</v>
      </c>
      <c r="AP124" s="125">
        <v>639238.71272794786</v>
      </c>
      <c r="AQ124" s="125">
        <v>12293.052167845151</v>
      </c>
      <c r="AR124" s="125">
        <v>-23925.427664983858</v>
      </c>
      <c r="AS124" s="125">
        <v>-460.10437817276647</v>
      </c>
      <c r="AT124" s="125">
        <v>-35826.047522913286</v>
      </c>
      <c r="AU124" s="125">
        <v>-688.96245236371703</v>
      </c>
      <c r="AV124" s="125">
        <v>0</v>
      </c>
      <c r="AW124" s="125">
        <v>0</v>
      </c>
      <c r="AX124" s="125">
        <v>-11900.619857929432</v>
      </c>
      <c r="AY124" s="131">
        <v>-228.85807419095062</v>
      </c>
      <c r="AZ124" s="126">
        <v>1.0000000000000001E-23</v>
      </c>
      <c r="BA124" s="29" t="s">
        <v>64</v>
      </c>
      <c r="BB124" s="33">
        <v>3</v>
      </c>
    </row>
    <row r="125" spans="1:54">
      <c r="A125" s="3">
        <v>101</v>
      </c>
      <c r="B125" s="14">
        <v>66</v>
      </c>
      <c r="C125" s="16" t="s">
        <v>159</v>
      </c>
      <c r="D125" s="15" t="s">
        <v>160</v>
      </c>
      <c r="E125" s="11" t="s">
        <v>57</v>
      </c>
      <c r="F125" s="18" t="s">
        <v>67</v>
      </c>
      <c r="G125" s="16">
        <v>0</v>
      </c>
      <c r="H125" s="119" t="s">
        <v>356</v>
      </c>
      <c r="I125" s="123" t="s">
        <v>348</v>
      </c>
      <c r="J125" s="120" t="s">
        <v>349</v>
      </c>
      <c r="K125" s="20">
        <v>2</v>
      </c>
      <c r="L125" s="24">
        <v>0.83263079632750014</v>
      </c>
      <c r="M125" s="22">
        <v>167.5</v>
      </c>
      <c r="N125" s="26">
        <v>3061069.6549370363</v>
      </c>
      <c r="O125" s="146">
        <v>18275.042716042008</v>
      </c>
      <c r="P125" s="26">
        <v>3151085.7533381684</v>
      </c>
      <c r="Q125" s="139">
        <v>18812.452258735335</v>
      </c>
      <c r="R125" s="27">
        <v>1818488.39</v>
      </c>
      <c r="S125" s="130">
        <v>10856.647104477612</v>
      </c>
      <c r="T125" s="125">
        <v>1630381.4</v>
      </c>
      <c r="U125" s="125">
        <v>9733.6202985074633</v>
      </c>
      <c r="V125" s="125">
        <v>81381.73</v>
      </c>
      <c r="W125" s="125">
        <v>485.86107462686562</v>
      </c>
      <c r="X125" s="125">
        <v>106725.26</v>
      </c>
      <c r="Y125" s="131">
        <v>637.1657313432836</v>
      </c>
      <c r="Z125" s="126">
        <v>290460.48063829669</v>
      </c>
      <c r="AA125" s="29">
        <v>1734.0924217211739</v>
      </c>
      <c r="AB125" s="27">
        <v>1025043.3055035868</v>
      </c>
      <c r="AC125" s="130">
        <v>6119.6615253945474</v>
      </c>
      <c r="AD125" s="125">
        <v>563787.65926501551</v>
      </c>
      <c r="AE125" s="125">
        <v>3365.8964732239724</v>
      </c>
      <c r="AF125" s="125">
        <v>426037.77818322746</v>
      </c>
      <c r="AG125" s="125">
        <v>2543.5091234819542</v>
      </c>
      <c r="AH125" s="125">
        <v>35217.868055343904</v>
      </c>
      <c r="AI125" s="131">
        <v>210.25592868862032</v>
      </c>
      <c r="AJ125" s="126">
        <v>17093.577196285049</v>
      </c>
      <c r="AK125" s="29">
        <v>102.05120714200027</v>
      </c>
      <c r="AL125" s="27">
        <v>-90016.09840113236</v>
      </c>
      <c r="AM125" s="146">
        <v>-537.40954269332747</v>
      </c>
      <c r="AN125" s="27">
        <v>3001866.2747949655</v>
      </c>
      <c r="AO125" s="130">
        <v>17921.589700268451</v>
      </c>
      <c r="AP125" s="125">
        <v>3180094.2272720523</v>
      </c>
      <c r="AQ125" s="125">
        <v>18985.637177743596</v>
      </c>
      <c r="AR125" s="125">
        <v>-119024.57233501616</v>
      </c>
      <c r="AS125" s="125">
        <v>-710.59446170158878</v>
      </c>
      <c r="AT125" s="125">
        <v>-178227.95247708671</v>
      </c>
      <c r="AU125" s="125">
        <v>-1064.0474774751444</v>
      </c>
      <c r="AV125" s="125">
        <v>0</v>
      </c>
      <c r="AW125" s="125">
        <v>0</v>
      </c>
      <c r="AX125" s="125">
        <v>-59203.380142070571</v>
      </c>
      <c r="AY125" s="131">
        <v>-353.45301577355559</v>
      </c>
      <c r="AZ125" s="126">
        <v>0</v>
      </c>
      <c r="BA125" s="29" t="s">
        <v>64</v>
      </c>
      <c r="BB125" s="33">
        <v>4</v>
      </c>
    </row>
    <row r="126" spans="1:54">
      <c r="A126" s="3">
        <v>102</v>
      </c>
      <c r="B126" s="14">
        <v>67</v>
      </c>
      <c r="C126" s="16" t="s">
        <v>161</v>
      </c>
      <c r="D126" s="15" t="s">
        <v>162</v>
      </c>
      <c r="E126" s="11" t="s">
        <v>57</v>
      </c>
      <c r="F126" s="18" t="s">
        <v>67</v>
      </c>
      <c r="G126" s="16">
        <v>0</v>
      </c>
      <c r="H126" s="119" t="s">
        <v>356</v>
      </c>
      <c r="I126" s="123" t="s">
        <v>346</v>
      </c>
      <c r="J126" s="120" t="s">
        <v>347</v>
      </c>
      <c r="K126" s="20">
        <v>1</v>
      </c>
      <c r="L126" s="24">
        <v>0.15245271139446989</v>
      </c>
      <c r="M126" s="22">
        <v>17</v>
      </c>
      <c r="N126" s="26">
        <v>144938.27456307726</v>
      </c>
      <c r="O126" s="146">
        <v>8525.7808566516032</v>
      </c>
      <c r="P126" s="26">
        <v>179354.15858326628</v>
      </c>
      <c r="Q126" s="139">
        <v>10550.244622545075</v>
      </c>
      <c r="R126" s="27">
        <v>117582.5</v>
      </c>
      <c r="S126" s="130">
        <v>6916.6176470588234</v>
      </c>
      <c r="T126" s="125">
        <v>103725.1</v>
      </c>
      <c r="U126" s="125">
        <v>6101.4764705882344</v>
      </c>
      <c r="V126" s="125">
        <v>2398.25</v>
      </c>
      <c r="W126" s="125">
        <v>141.0735294117647</v>
      </c>
      <c r="X126" s="125">
        <v>11459.15</v>
      </c>
      <c r="Y126" s="131">
        <v>674.06764705882347</v>
      </c>
      <c r="Z126" s="126">
        <v>18211.025205830447</v>
      </c>
      <c r="AA126" s="29">
        <v>1071.2367768135557</v>
      </c>
      <c r="AB126" s="27">
        <v>43201.332827221326</v>
      </c>
      <c r="AC126" s="130">
        <v>2541.2548721894891</v>
      </c>
      <c r="AD126" s="125">
        <v>3963.770496256217</v>
      </c>
      <c r="AE126" s="125">
        <v>233.16297036801276</v>
      </c>
      <c r="AF126" s="125">
        <v>38278.367984048949</v>
      </c>
      <c r="AG126" s="125">
        <v>2251.6687049440557</v>
      </c>
      <c r="AH126" s="125">
        <v>959.19434691615572</v>
      </c>
      <c r="AI126" s="131">
        <v>56.423196877420935</v>
      </c>
      <c r="AJ126" s="126">
        <v>359.30055021448658</v>
      </c>
      <c r="AK126" s="29">
        <v>21.135326483205091</v>
      </c>
      <c r="AL126" s="27">
        <v>-34415.884020188991</v>
      </c>
      <c r="AM126" s="146">
        <v>-2024.4637658934694</v>
      </c>
      <c r="AN126" s="27">
        <v>221889.36453332059</v>
      </c>
      <c r="AO126" s="130">
        <v>13052.315560783565</v>
      </c>
      <c r="AP126" s="125">
        <v>236283.03482691807</v>
      </c>
      <c r="AQ126" s="125">
        <v>13899.00204864224</v>
      </c>
      <c r="AR126" s="125">
        <v>-8002.8526319413022</v>
      </c>
      <c r="AS126" s="125">
        <v>-470.75603717301772</v>
      </c>
      <c r="AT126" s="125">
        <v>-14393.670293597479</v>
      </c>
      <c r="AU126" s="125">
        <v>-846.68648785867515</v>
      </c>
      <c r="AV126" s="125">
        <v>83341.907631899492</v>
      </c>
      <c r="AW126" s="125">
        <v>4902.4651548176162</v>
      </c>
      <c r="AX126" s="125">
        <v>76951.089970243323</v>
      </c>
      <c r="AY126" s="131">
        <v>4526.5347041319592</v>
      </c>
      <c r="AZ126" s="126">
        <v>3E-23</v>
      </c>
      <c r="BA126" s="29" t="s">
        <v>57</v>
      </c>
      <c r="BB126" s="33">
        <v>2</v>
      </c>
    </row>
    <row r="127" spans="1:54">
      <c r="A127" s="3">
        <v>102</v>
      </c>
      <c r="B127" s="14">
        <v>67</v>
      </c>
      <c r="C127" s="16" t="s">
        <v>161</v>
      </c>
      <c r="D127" s="15" t="s">
        <v>162</v>
      </c>
      <c r="E127" s="11" t="s">
        <v>57</v>
      </c>
      <c r="F127" s="18" t="s">
        <v>67</v>
      </c>
      <c r="G127" s="16">
        <v>0</v>
      </c>
      <c r="H127" s="119" t="s">
        <v>356</v>
      </c>
      <c r="I127" s="123" t="s">
        <v>348</v>
      </c>
      <c r="J127" s="120" t="s">
        <v>349</v>
      </c>
      <c r="K127" s="20">
        <v>2</v>
      </c>
      <c r="L127" s="24">
        <v>0.84754728860553019</v>
      </c>
      <c r="M127" s="22">
        <v>45.5</v>
      </c>
      <c r="N127" s="26">
        <v>805771.44543692283</v>
      </c>
      <c r="O127" s="146">
        <v>17709.262537075225</v>
      </c>
      <c r="P127" s="26">
        <v>997103.49141673383</v>
      </c>
      <c r="Q127" s="139">
        <v>21914.362448719421</v>
      </c>
      <c r="R127" s="27">
        <v>653689.44999999995</v>
      </c>
      <c r="S127" s="130">
        <v>14366.801098901098</v>
      </c>
      <c r="T127" s="125">
        <v>590407</v>
      </c>
      <c r="U127" s="125">
        <v>12975.978021978022</v>
      </c>
      <c r="V127" s="125">
        <v>31042.400000000001</v>
      </c>
      <c r="W127" s="125">
        <v>682.25054945054944</v>
      </c>
      <c r="X127" s="125">
        <v>32240.05</v>
      </c>
      <c r="Y127" s="131">
        <v>708.57252747252744</v>
      </c>
      <c r="Z127" s="126">
        <v>101242.57479416956</v>
      </c>
      <c r="AA127" s="29">
        <v>2225.111533937792</v>
      </c>
      <c r="AB127" s="27">
        <v>240173.96717277871</v>
      </c>
      <c r="AC127" s="130">
        <v>5278.5487290720584</v>
      </c>
      <c r="AD127" s="125">
        <v>22036.229503743783</v>
      </c>
      <c r="AE127" s="125">
        <v>484.31273634601723</v>
      </c>
      <c r="AF127" s="125">
        <v>212805.18201595108</v>
      </c>
      <c r="AG127" s="125">
        <v>4677.0369673835385</v>
      </c>
      <c r="AH127" s="125">
        <v>5332.5556530838439</v>
      </c>
      <c r="AI127" s="131">
        <v>117.19902534250207</v>
      </c>
      <c r="AJ127" s="126">
        <v>1997.499449785513</v>
      </c>
      <c r="AK127" s="29">
        <v>43.901086808472826</v>
      </c>
      <c r="AL127" s="27">
        <v>-191332.04597981102</v>
      </c>
      <c r="AM127" s="146">
        <v>-4205.0999116441981</v>
      </c>
      <c r="AN127" s="27">
        <v>1233574.1854666793</v>
      </c>
      <c r="AO127" s="130">
        <v>27111.520559707238</v>
      </c>
      <c r="AP127" s="125">
        <v>1313594.515173082</v>
      </c>
      <c r="AQ127" s="125">
        <v>28870.209124683119</v>
      </c>
      <c r="AR127" s="125">
        <v>-44491.147368058693</v>
      </c>
      <c r="AS127" s="125">
        <v>-977.82741468260872</v>
      </c>
      <c r="AT127" s="125">
        <v>-80020.329706402525</v>
      </c>
      <c r="AU127" s="125">
        <v>-1758.6885649758794</v>
      </c>
      <c r="AV127" s="125">
        <v>463331.92236810055</v>
      </c>
      <c r="AW127" s="125">
        <v>10183.119172925286</v>
      </c>
      <c r="AX127" s="125">
        <v>427802.74002975668</v>
      </c>
      <c r="AY127" s="131">
        <v>9402.2580226320151</v>
      </c>
      <c r="AZ127" s="126">
        <v>7.000000000000001E-23</v>
      </c>
      <c r="BA127" s="29" t="s">
        <v>57</v>
      </c>
      <c r="BB127" s="33">
        <v>5</v>
      </c>
    </row>
    <row r="128" spans="1:54">
      <c r="A128" s="3">
        <v>209</v>
      </c>
      <c r="B128" s="14">
        <v>69</v>
      </c>
      <c r="C128" s="16" t="s">
        <v>163</v>
      </c>
      <c r="D128" s="15" t="s">
        <v>164</v>
      </c>
      <c r="E128" s="11" t="s">
        <v>57</v>
      </c>
      <c r="F128" s="18" t="s">
        <v>58</v>
      </c>
      <c r="G128" s="16">
        <v>0</v>
      </c>
      <c r="H128" s="119" t="s">
        <v>356</v>
      </c>
      <c r="I128" s="123" t="s">
        <v>346</v>
      </c>
      <c r="J128" s="120" t="s">
        <v>347</v>
      </c>
      <c r="K128" s="20">
        <v>1</v>
      </c>
      <c r="L128" s="24">
        <v>0.12053170380628017</v>
      </c>
      <c r="M128" s="22">
        <v>85</v>
      </c>
      <c r="N128" s="26">
        <v>917890.77068175096</v>
      </c>
      <c r="O128" s="146">
        <v>10798.71494919707</v>
      </c>
      <c r="P128" s="26">
        <v>936164.4051142165</v>
      </c>
      <c r="Q128" s="139">
        <v>11013.698883696665</v>
      </c>
      <c r="R128" s="27">
        <v>623714.30000000005</v>
      </c>
      <c r="S128" s="130">
        <v>7337.8152941176459</v>
      </c>
      <c r="T128" s="125">
        <v>554814.69999999995</v>
      </c>
      <c r="U128" s="125">
        <v>6527.2317647058817</v>
      </c>
      <c r="V128" s="125">
        <v>11221.5</v>
      </c>
      <c r="W128" s="125">
        <v>132.01764705882351</v>
      </c>
      <c r="X128" s="125">
        <v>57678.1</v>
      </c>
      <c r="Y128" s="131">
        <v>678.56588235294112</v>
      </c>
      <c r="Z128" s="126">
        <v>69262.74205644858</v>
      </c>
      <c r="AA128" s="29">
        <v>814.85578889939507</v>
      </c>
      <c r="AB128" s="27">
        <v>241587.33482266546</v>
      </c>
      <c r="AC128" s="130">
        <v>2842.2039390901814</v>
      </c>
      <c r="AD128" s="125">
        <v>149225.84883609985</v>
      </c>
      <c r="AE128" s="125">
        <v>1755.5982216011746</v>
      </c>
      <c r="AF128" s="125">
        <v>90336.87277163523</v>
      </c>
      <c r="AG128" s="125">
        <v>1062.7867384898259</v>
      </c>
      <c r="AH128" s="125">
        <v>2024.6132149304201</v>
      </c>
      <c r="AI128" s="131">
        <v>23.818978999181414</v>
      </c>
      <c r="AJ128" s="126">
        <v>1600.0282351024175</v>
      </c>
      <c r="AK128" s="29">
        <v>18.823861589440206</v>
      </c>
      <c r="AL128" s="27">
        <v>-18273.63443246554</v>
      </c>
      <c r="AM128" s="146">
        <v>-214.98393449959457</v>
      </c>
      <c r="AN128" s="27">
        <v>906497.02443137893</v>
      </c>
      <c r="AO128" s="130">
        <v>10664.670875663282</v>
      </c>
      <c r="AP128" s="125">
        <v>495653.62309092289</v>
      </c>
      <c r="AQ128" s="125">
        <v>5831.2190951873263</v>
      </c>
      <c r="AR128" s="125">
        <v>434085.16819030972</v>
      </c>
      <c r="AS128" s="125">
        <v>5106.8843316507027</v>
      </c>
      <c r="AT128" s="125">
        <v>410843.40134045616</v>
      </c>
      <c r="AU128" s="125">
        <v>4833.4517804759544</v>
      </c>
      <c r="AV128" s="125">
        <v>11848.020599481575</v>
      </c>
      <c r="AW128" s="125">
        <v>139.38847764095971</v>
      </c>
      <c r="AX128" s="125">
        <v>-11393.746250372011</v>
      </c>
      <c r="AY128" s="131">
        <v>-134.04407353378835</v>
      </c>
      <c r="AZ128" s="126">
        <v>-1.24E-22</v>
      </c>
      <c r="BA128" s="29" t="s">
        <v>64</v>
      </c>
      <c r="BB128" s="33">
        <v>3</v>
      </c>
    </row>
    <row r="129" spans="1:54">
      <c r="A129" s="3">
        <v>209</v>
      </c>
      <c r="B129" s="14">
        <v>69</v>
      </c>
      <c r="C129" s="16" t="s">
        <v>163</v>
      </c>
      <c r="D129" s="15" t="s">
        <v>164</v>
      </c>
      <c r="E129" s="11" t="s">
        <v>57</v>
      </c>
      <c r="F129" s="18" t="s">
        <v>58</v>
      </c>
      <c r="G129" s="16">
        <v>0</v>
      </c>
      <c r="H129" s="119" t="s">
        <v>356</v>
      </c>
      <c r="I129" s="123" t="s">
        <v>348</v>
      </c>
      <c r="J129" s="120" t="s">
        <v>349</v>
      </c>
      <c r="K129" s="20">
        <v>2</v>
      </c>
      <c r="L129" s="24">
        <v>0.49187493774144936</v>
      </c>
      <c r="M129" s="22">
        <v>223.5</v>
      </c>
      <c r="N129" s="26">
        <v>3745798.4200420217</v>
      </c>
      <c r="O129" s="146">
        <v>16759.724474460949</v>
      </c>
      <c r="P129" s="26">
        <v>3820370.8562968443</v>
      </c>
      <c r="Q129" s="139">
        <v>17093.381907368432</v>
      </c>
      <c r="R129" s="27">
        <v>2545300.7200000002</v>
      </c>
      <c r="S129" s="130">
        <v>11388.370111856822</v>
      </c>
      <c r="T129" s="125">
        <v>2189333.35</v>
      </c>
      <c r="U129" s="125">
        <v>9795.6749440715885</v>
      </c>
      <c r="V129" s="125">
        <v>76335.009999999995</v>
      </c>
      <c r="W129" s="125">
        <v>341.54366890380311</v>
      </c>
      <c r="X129" s="125">
        <v>279632.36</v>
      </c>
      <c r="Y129" s="131">
        <v>1251.1514988814317</v>
      </c>
      <c r="Z129" s="126">
        <v>282652.66200478788</v>
      </c>
      <c r="AA129" s="29">
        <v>1264.6651543838384</v>
      </c>
      <c r="AB129" s="27">
        <v>985887.95746227319</v>
      </c>
      <c r="AC129" s="130">
        <v>4411.1318007260543</v>
      </c>
      <c r="AD129" s="125">
        <v>608972.18563873891</v>
      </c>
      <c r="AE129" s="125">
        <v>2724.7077657214263</v>
      </c>
      <c r="AF129" s="125">
        <v>368653.57633806305</v>
      </c>
      <c r="AG129" s="125">
        <v>1649.4567173962548</v>
      </c>
      <c r="AH129" s="125">
        <v>8262.1954854713349</v>
      </c>
      <c r="AI129" s="131">
        <v>36.967317608372852</v>
      </c>
      <c r="AJ129" s="126">
        <v>6529.5168297833043</v>
      </c>
      <c r="AK129" s="29">
        <v>29.214840401715009</v>
      </c>
      <c r="AL129" s="27">
        <v>-74572.436254822649</v>
      </c>
      <c r="AM129" s="146">
        <v>-333.65743290748389</v>
      </c>
      <c r="AN129" s="27">
        <v>3699301.9543772629</v>
      </c>
      <c r="AO129" s="130">
        <v>16551.686596766278</v>
      </c>
      <c r="AP129" s="125">
        <v>2022700.9765912606</v>
      </c>
      <c r="AQ129" s="125">
        <v>9050.1162263591068</v>
      </c>
      <c r="AR129" s="125">
        <v>1771447.7464058727</v>
      </c>
      <c r="AS129" s="125">
        <v>7925.9406998025634</v>
      </c>
      <c r="AT129" s="125">
        <v>1676600.9777860022</v>
      </c>
      <c r="AU129" s="125">
        <v>7501.5703704071684</v>
      </c>
      <c r="AV129" s="125">
        <v>48350.302955111474</v>
      </c>
      <c r="AW129" s="125">
        <v>216.33245170072246</v>
      </c>
      <c r="AX129" s="125">
        <v>-46496.465664758973</v>
      </c>
      <c r="AY129" s="131">
        <v>-208.03787769467101</v>
      </c>
      <c r="AZ129" s="126">
        <v>-8.1000000000000001E-23</v>
      </c>
      <c r="BA129" s="29" t="s">
        <v>64</v>
      </c>
      <c r="BB129" s="33">
        <v>3</v>
      </c>
    </row>
    <row r="130" spans="1:54">
      <c r="A130" s="3">
        <v>209</v>
      </c>
      <c r="B130" s="14">
        <v>69</v>
      </c>
      <c r="C130" s="16" t="s">
        <v>163</v>
      </c>
      <c r="D130" s="15" t="s">
        <v>164</v>
      </c>
      <c r="E130" s="11" t="s">
        <v>57</v>
      </c>
      <c r="F130" s="18" t="s">
        <v>58</v>
      </c>
      <c r="G130" s="16">
        <v>0</v>
      </c>
      <c r="H130" s="119" t="s">
        <v>356</v>
      </c>
      <c r="I130" s="123" t="s">
        <v>344</v>
      </c>
      <c r="J130" s="120" t="s">
        <v>345</v>
      </c>
      <c r="K130" s="20">
        <v>3</v>
      </c>
      <c r="L130" s="24">
        <v>0.38759335845227055</v>
      </c>
      <c r="M130" s="22">
        <v>133</v>
      </c>
      <c r="N130" s="26">
        <v>2951657.9892762275</v>
      </c>
      <c r="O130" s="146">
        <v>22192.917212603214</v>
      </c>
      <c r="P130" s="26">
        <v>3010420.4485889389</v>
      </c>
      <c r="Q130" s="139">
        <v>22634.740214954429</v>
      </c>
      <c r="R130" s="27">
        <v>2005675.79</v>
      </c>
      <c r="S130" s="130">
        <v>15080.269097744362</v>
      </c>
      <c r="T130" s="125">
        <v>1796958.6</v>
      </c>
      <c r="U130" s="125">
        <v>13510.966917293232</v>
      </c>
      <c r="V130" s="125">
        <v>84834.63</v>
      </c>
      <c r="W130" s="125">
        <v>637.85436090225551</v>
      </c>
      <c r="X130" s="125">
        <v>123882.56</v>
      </c>
      <c r="Y130" s="131">
        <v>931.44781954887208</v>
      </c>
      <c r="Z130" s="126">
        <v>222727.94593876356</v>
      </c>
      <c r="AA130" s="29">
        <v>1674.6462100658912</v>
      </c>
      <c r="AB130" s="27">
        <v>776871.50771506142</v>
      </c>
      <c r="AC130" s="130">
        <v>5841.1391557523411</v>
      </c>
      <c r="AD130" s="125">
        <v>479865.01552516135</v>
      </c>
      <c r="AE130" s="125">
        <v>3608.0076355275282</v>
      </c>
      <c r="AF130" s="125">
        <v>290495.95089030184</v>
      </c>
      <c r="AG130" s="125">
        <v>2184.1800818819684</v>
      </c>
      <c r="AH130" s="125">
        <v>6510.5412995982451</v>
      </c>
      <c r="AI130" s="131">
        <v>48.95143834284395</v>
      </c>
      <c r="AJ130" s="126">
        <v>5145.2049351142769</v>
      </c>
      <c r="AK130" s="29">
        <v>38.685751391836675</v>
      </c>
      <c r="AL130" s="27">
        <v>-58762.459312711806</v>
      </c>
      <c r="AM130" s="146">
        <v>-441.82300235121659</v>
      </c>
      <c r="AN130" s="27">
        <v>2915019.1611913587</v>
      </c>
      <c r="AO130" s="130">
        <v>21917.437302190665</v>
      </c>
      <c r="AP130" s="125">
        <v>1593871.5403178167</v>
      </c>
      <c r="AQ130" s="125">
        <v>11983.996543742982</v>
      </c>
      <c r="AR130" s="125">
        <v>1395886.0854038177</v>
      </c>
      <c r="AS130" s="125">
        <v>10495.384100780584</v>
      </c>
      <c r="AT130" s="125">
        <v>1321147.6208735416</v>
      </c>
      <c r="AU130" s="125">
        <v>9933.4407584476812</v>
      </c>
      <c r="AV130" s="125">
        <v>38099.636445406948</v>
      </c>
      <c r="AW130" s="125">
        <v>286.46343192035295</v>
      </c>
      <c r="AX130" s="125">
        <v>-36638.828084869012</v>
      </c>
      <c r="AY130" s="131">
        <v>-275.47991041254897</v>
      </c>
      <c r="AZ130" s="126">
        <v>3.0599999999999999E-22</v>
      </c>
      <c r="BA130" s="29" t="s">
        <v>64</v>
      </c>
      <c r="BB130" s="33">
        <v>3</v>
      </c>
    </row>
    <row r="131" spans="1:54">
      <c r="A131" s="3">
        <v>103</v>
      </c>
      <c r="B131" s="14">
        <v>70</v>
      </c>
      <c r="C131" s="16" t="s">
        <v>165</v>
      </c>
      <c r="D131" s="15" t="s">
        <v>166</v>
      </c>
      <c r="E131" s="11" t="s">
        <v>57</v>
      </c>
      <c r="F131" s="18" t="s">
        <v>67</v>
      </c>
      <c r="G131" s="16">
        <v>0</v>
      </c>
      <c r="H131" s="119" t="s">
        <v>356</v>
      </c>
      <c r="I131" s="123" t="s">
        <v>346</v>
      </c>
      <c r="J131" s="120" t="s">
        <v>347</v>
      </c>
      <c r="K131" s="20">
        <v>1</v>
      </c>
      <c r="L131" s="24">
        <v>0.1562519310335963</v>
      </c>
      <c r="M131" s="22">
        <v>14</v>
      </c>
      <c r="N131" s="26">
        <v>114536.33268044745</v>
      </c>
      <c r="O131" s="146">
        <v>8181.1666200319605</v>
      </c>
      <c r="P131" s="26">
        <v>121302.01785641251</v>
      </c>
      <c r="Q131" s="139">
        <v>8664.4298468866091</v>
      </c>
      <c r="R131" s="27">
        <v>82054.100000000006</v>
      </c>
      <c r="S131" s="130">
        <v>5861.0071428571418</v>
      </c>
      <c r="T131" s="125">
        <v>78939.45</v>
      </c>
      <c r="U131" s="125">
        <v>5638.5321428571424</v>
      </c>
      <c r="V131" s="125">
        <v>2300.4499999999998</v>
      </c>
      <c r="W131" s="125">
        <v>164.31785714285712</v>
      </c>
      <c r="X131" s="125">
        <v>814.2</v>
      </c>
      <c r="Y131" s="131">
        <v>58.157142857142858</v>
      </c>
      <c r="Z131" s="126">
        <v>17203.29073121964</v>
      </c>
      <c r="AA131" s="29">
        <v>1228.8064808014028</v>
      </c>
      <c r="AB131" s="27">
        <v>21375.748546382179</v>
      </c>
      <c r="AC131" s="130">
        <v>1526.8391818844411</v>
      </c>
      <c r="AD131" s="125">
        <v>9463.3982030497591</v>
      </c>
      <c r="AE131" s="125">
        <v>675.95701450355421</v>
      </c>
      <c r="AF131" s="125">
        <v>10281.939568962358</v>
      </c>
      <c r="AG131" s="125">
        <v>734.42425492588256</v>
      </c>
      <c r="AH131" s="125">
        <v>1630.4107743700604</v>
      </c>
      <c r="AI131" s="131">
        <v>116.45791245500432</v>
      </c>
      <c r="AJ131" s="126">
        <v>668.87857881068805</v>
      </c>
      <c r="AK131" s="29">
        <v>47.777041343620574</v>
      </c>
      <c r="AL131" s="27">
        <v>-6765.6851759650644</v>
      </c>
      <c r="AM131" s="146">
        <v>-483.26322685464743</v>
      </c>
      <c r="AN131" s="27">
        <v>112812.47231368412</v>
      </c>
      <c r="AO131" s="130">
        <v>8058.0337366917229</v>
      </c>
      <c r="AP131" s="125">
        <v>95387.256964817469</v>
      </c>
      <c r="AQ131" s="125">
        <v>6813.3754974869607</v>
      </c>
      <c r="AR131" s="125">
        <v>24378.113775999631</v>
      </c>
      <c r="AS131" s="125">
        <v>1741.2938411428302</v>
      </c>
      <c r="AT131" s="125">
        <v>17425.215348866659</v>
      </c>
      <c r="AU131" s="125">
        <v>1244.6582392047612</v>
      </c>
      <c r="AV131" s="125">
        <v>5229.038060369644</v>
      </c>
      <c r="AW131" s="125">
        <v>373.50271859783174</v>
      </c>
      <c r="AX131" s="125">
        <v>-1723.8603667633238</v>
      </c>
      <c r="AY131" s="131">
        <v>-123.13288334023737</v>
      </c>
      <c r="AZ131" s="126">
        <v>-1.7899999999999999E-23</v>
      </c>
      <c r="BA131" s="29" t="s">
        <v>57</v>
      </c>
      <c r="BB131" s="33">
        <v>1</v>
      </c>
    </row>
    <row r="132" spans="1:54">
      <c r="A132" s="3">
        <v>103</v>
      </c>
      <c r="B132" s="14">
        <v>70</v>
      </c>
      <c r="C132" s="16" t="s">
        <v>165</v>
      </c>
      <c r="D132" s="15" t="s">
        <v>166</v>
      </c>
      <c r="E132" s="11" t="s">
        <v>57</v>
      </c>
      <c r="F132" s="18" t="s">
        <v>67</v>
      </c>
      <c r="G132" s="16">
        <v>0</v>
      </c>
      <c r="H132" s="119" t="s">
        <v>356</v>
      </c>
      <c r="I132" s="123" t="s">
        <v>348</v>
      </c>
      <c r="J132" s="120" t="s">
        <v>349</v>
      </c>
      <c r="K132" s="20">
        <v>2</v>
      </c>
      <c r="L132" s="24">
        <v>0.84374806896640375</v>
      </c>
      <c r="M132" s="22">
        <v>30</v>
      </c>
      <c r="N132" s="26">
        <v>618487.1373195526</v>
      </c>
      <c r="O132" s="146">
        <v>20616.237910651751</v>
      </c>
      <c r="P132" s="26">
        <v>655021.3021435875</v>
      </c>
      <c r="Q132" s="139">
        <v>21834.043404786251</v>
      </c>
      <c r="R132" s="27">
        <v>443085.65</v>
      </c>
      <c r="S132" s="130">
        <v>14769.521666666667</v>
      </c>
      <c r="T132" s="125">
        <v>398927.9</v>
      </c>
      <c r="U132" s="125">
        <v>13297.596666666666</v>
      </c>
      <c r="V132" s="125">
        <v>11858.95</v>
      </c>
      <c r="W132" s="125">
        <v>395.29833333333329</v>
      </c>
      <c r="X132" s="125">
        <v>32298.799999999999</v>
      </c>
      <c r="Y132" s="131">
        <v>1076.6266666666666</v>
      </c>
      <c r="Z132" s="126">
        <v>92896.409268780364</v>
      </c>
      <c r="AA132" s="29">
        <v>3096.5469756260118</v>
      </c>
      <c r="AB132" s="27">
        <v>115427.35145361784</v>
      </c>
      <c r="AC132" s="130">
        <v>3847.5783817872602</v>
      </c>
      <c r="AD132" s="125">
        <v>51101.601796950243</v>
      </c>
      <c r="AE132" s="125">
        <v>1703.3867265650078</v>
      </c>
      <c r="AF132" s="125">
        <v>55521.660431037642</v>
      </c>
      <c r="AG132" s="125">
        <v>1850.7220143679215</v>
      </c>
      <c r="AH132" s="125">
        <v>8804.0892256299394</v>
      </c>
      <c r="AI132" s="131">
        <v>293.46964085433126</v>
      </c>
      <c r="AJ132" s="126">
        <v>3611.8914211893116</v>
      </c>
      <c r="AK132" s="29">
        <v>120.39638070631038</v>
      </c>
      <c r="AL132" s="27">
        <v>-36534.164824034939</v>
      </c>
      <c r="AM132" s="146">
        <v>-1217.8054941344976</v>
      </c>
      <c r="AN132" s="27">
        <v>609178.42768631596</v>
      </c>
      <c r="AO132" s="130">
        <v>20305.947589543866</v>
      </c>
      <c r="AP132" s="125">
        <v>515083.64303518261</v>
      </c>
      <c r="AQ132" s="125">
        <v>17169.454767839419</v>
      </c>
      <c r="AR132" s="125">
        <v>131639.88622400039</v>
      </c>
      <c r="AS132" s="125">
        <v>4387.9962074666782</v>
      </c>
      <c r="AT132" s="125">
        <v>94094.784651133348</v>
      </c>
      <c r="AU132" s="125">
        <v>3136.4928217044449</v>
      </c>
      <c r="AV132" s="125">
        <v>28236.391939630354</v>
      </c>
      <c r="AW132" s="125">
        <v>941.21306465434509</v>
      </c>
      <c r="AX132" s="125">
        <v>-9308.7096332366764</v>
      </c>
      <c r="AY132" s="131">
        <v>-310.29032110788921</v>
      </c>
      <c r="AZ132" s="126">
        <v>1.7999999999999999E-23</v>
      </c>
      <c r="BA132" s="29" t="s">
        <v>57</v>
      </c>
      <c r="BB132" s="33">
        <v>5</v>
      </c>
    </row>
    <row r="133" spans="1:54">
      <c r="A133" s="3">
        <v>104</v>
      </c>
      <c r="B133" s="14">
        <v>71</v>
      </c>
      <c r="C133" s="16" t="s">
        <v>167</v>
      </c>
      <c r="D133" s="15" t="s">
        <v>168</v>
      </c>
      <c r="E133" s="11" t="s">
        <v>57</v>
      </c>
      <c r="F133" s="18" t="s">
        <v>67</v>
      </c>
      <c r="G133" s="16">
        <v>0</v>
      </c>
      <c r="H133" s="119" t="s">
        <v>356</v>
      </c>
      <c r="I133" s="123" t="s">
        <v>346</v>
      </c>
      <c r="J133" s="120" t="s">
        <v>347</v>
      </c>
      <c r="K133" s="20">
        <v>1</v>
      </c>
      <c r="L133" s="24">
        <v>0.1811009121652325</v>
      </c>
      <c r="M133" s="22">
        <v>25.5</v>
      </c>
      <c r="N133" s="26">
        <v>190598.38730191378</v>
      </c>
      <c r="O133" s="146">
        <v>7474.4465608593628</v>
      </c>
      <c r="P133" s="26">
        <v>198645.06303123941</v>
      </c>
      <c r="Q133" s="139">
        <v>7790.0024718133081</v>
      </c>
      <c r="R133" s="27">
        <v>151446</v>
      </c>
      <c r="S133" s="130">
        <v>5939.0588235294108</v>
      </c>
      <c r="T133" s="125">
        <v>141813</v>
      </c>
      <c r="U133" s="125">
        <v>5561.2941176470586</v>
      </c>
      <c r="V133" s="125">
        <v>4311</v>
      </c>
      <c r="W133" s="125">
        <v>169.05882352941177</v>
      </c>
      <c r="X133" s="125">
        <v>5322</v>
      </c>
      <c r="Y133" s="131">
        <v>208.70588235294116</v>
      </c>
      <c r="Z133" s="126">
        <v>17212.011793095862</v>
      </c>
      <c r="AA133" s="29">
        <v>674.98085463121026</v>
      </c>
      <c r="AB133" s="27">
        <v>29580.298589420414</v>
      </c>
      <c r="AC133" s="130">
        <v>1160.0117093890358</v>
      </c>
      <c r="AD133" s="125">
        <v>4708.6237162960442</v>
      </c>
      <c r="AE133" s="125">
        <v>184.65191044298214</v>
      </c>
      <c r="AF133" s="125">
        <v>24867.14735032024</v>
      </c>
      <c r="AG133" s="125">
        <v>975.18224903216606</v>
      </c>
      <c r="AH133" s="125">
        <v>4.527522804130812</v>
      </c>
      <c r="AI133" s="131">
        <v>0.17754991388748284</v>
      </c>
      <c r="AJ133" s="126">
        <v>406.75264872311215</v>
      </c>
      <c r="AK133" s="29">
        <v>15.951084263651458</v>
      </c>
      <c r="AL133" s="27">
        <v>-8046.6757293256096</v>
      </c>
      <c r="AM133" s="146">
        <v>-315.5559109539455</v>
      </c>
      <c r="AN133" s="27">
        <v>218014.34889004752</v>
      </c>
      <c r="AO133" s="130">
        <v>8549.5823094136267</v>
      </c>
      <c r="AP133" s="125">
        <v>152416.70088920568</v>
      </c>
      <c r="AQ133" s="125">
        <v>5977.1255250668873</v>
      </c>
      <c r="AR133" s="125">
        <v>38242.536319195649</v>
      </c>
      <c r="AS133" s="125">
        <v>1499.7073066351234</v>
      </c>
      <c r="AT133" s="125">
        <v>65597.648000841858</v>
      </c>
      <c r="AU133" s="125">
        <v>2572.4567843467389</v>
      </c>
      <c r="AV133" s="125">
        <v>60.849906487518119</v>
      </c>
      <c r="AW133" s="125">
        <v>2.3862708426477695</v>
      </c>
      <c r="AX133" s="125">
        <v>27415.961588133723</v>
      </c>
      <c r="AY133" s="131">
        <v>1075.1357485542633</v>
      </c>
      <c r="AZ133" s="126">
        <v>1.7275E-23</v>
      </c>
      <c r="BA133" s="29" t="s">
        <v>57</v>
      </c>
      <c r="BB133" s="33">
        <v>1</v>
      </c>
    </row>
    <row r="134" spans="1:54">
      <c r="A134" s="3">
        <v>104</v>
      </c>
      <c r="B134" s="14">
        <v>71</v>
      </c>
      <c r="C134" s="16" t="s">
        <v>167</v>
      </c>
      <c r="D134" s="15" t="s">
        <v>168</v>
      </c>
      <c r="E134" s="11" t="s">
        <v>57</v>
      </c>
      <c r="F134" s="18" t="s">
        <v>67</v>
      </c>
      <c r="G134" s="16">
        <v>0</v>
      </c>
      <c r="H134" s="119" t="s">
        <v>356</v>
      </c>
      <c r="I134" s="123" t="s">
        <v>348</v>
      </c>
      <c r="J134" s="120" t="s">
        <v>349</v>
      </c>
      <c r="K134" s="20">
        <v>2</v>
      </c>
      <c r="L134" s="24">
        <v>0.8188990878347675</v>
      </c>
      <c r="M134" s="22">
        <v>70</v>
      </c>
      <c r="N134" s="26">
        <v>861844.6126980863</v>
      </c>
      <c r="O134" s="146">
        <v>12312.065895686947</v>
      </c>
      <c r="P134" s="26">
        <v>898229.93696876068</v>
      </c>
      <c r="Q134" s="139">
        <v>12831.856242410866</v>
      </c>
      <c r="R134" s="27">
        <v>684806</v>
      </c>
      <c r="S134" s="130">
        <v>9782.9428571428562</v>
      </c>
      <c r="T134" s="125">
        <v>615097</v>
      </c>
      <c r="U134" s="125">
        <v>8787.1</v>
      </c>
      <c r="V134" s="125">
        <v>36793</v>
      </c>
      <c r="W134" s="125">
        <v>525.61428571428564</v>
      </c>
      <c r="X134" s="125">
        <v>32916</v>
      </c>
      <c r="Y134" s="131">
        <v>470.2285714285714</v>
      </c>
      <c r="Z134" s="126">
        <v>77828.988206904149</v>
      </c>
      <c r="AA134" s="29">
        <v>1111.842688670059</v>
      </c>
      <c r="AB134" s="27">
        <v>133755.70141057961</v>
      </c>
      <c r="AC134" s="130">
        <v>1910.795734436851</v>
      </c>
      <c r="AD134" s="125">
        <v>21291.376283703954</v>
      </c>
      <c r="AE134" s="125">
        <v>304.16251833862793</v>
      </c>
      <c r="AF134" s="125">
        <v>112443.85264967977</v>
      </c>
      <c r="AG134" s="125">
        <v>1606.3407521382824</v>
      </c>
      <c r="AH134" s="125">
        <v>20.472477195869185</v>
      </c>
      <c r="AI134" s="131">
        <v>0.29246395994098839</v>
      </c>
      <c r="AJ134" s="126">
        <v>1839.2473512768877</v>
      </c>
      <c r="AK134" s="29">
        <v>26.274962161098397</v>
      </c>
      <c r="AL134" s="27">
        <v>-36385.324270674391</v>
      </c>
      <c r="AM134" s="146">
        <v>-519.79034672391981</v>
      </c>
      <c r="AN134" s="27">
        <v>985813.65110995248</v>
      </c>
      <c r="AO134" s="130">
        <v>14083.052158713608</v>
      </c>
      <c r="AP134" s="125">
        <v>689195.29911079444</v>
      </c>
      <c r="AQ134" s="125">
        <v>9845.6471301542042</v>
      </c>
      <c r="AR134" s="125">
        <v>172924.46368080439</v>
      </c>
      <c r="AS134" s="125">
        <v>2470.3494811543478</v>
      </c>
      <c r="AT134" s="125">
        <v>296618.35199915816</v>
      </c>
      <c r="AU134" s="125">
        <v>4237.4050285594021</v>
      </c>
      <c r="AV134" s="125">
        <v>275.15009351248187</v>
      </c>
      <c r="AW134" s="125">
        <v>3.9307156216068844</v>
      </c>
      <c r="AX134" s="125">
        <v>123969.03841186628</v>
      </c>
      <c r="AY134" s="131">
        <v>1770.9862630266612</v>
      </c>
      <c r="AZ134" s="126">
        <v>-1.1728E-22</v>
      </c>
      <c r="BA134" s="29" t="s">
        <v>57</v>
      </c>
      <c r="BB134" s="33">
        <v>1</v>
      </c>
    </row>
    <row r="135" spans="1:54">
      <c r="A135" s="3">
        <v>105</v>
      </c>
      <c r="B135" s="14">
        <v>72</v>
      </c>
      <c r="C135" s="16" t="s">
        <v>169</v>
      </c>
      <c r="D135" s="15" t="s">
        <v>170</v>
      </c>
      <c r="E135" s="11" t="s">
        <v>57</v>
      </c>
      <c r="F135" s="18" t="s">
        <v>67</v>
      </c>
      <c r="G135" s="16">
        <v>0</v>
      </c>
      <c r="H135" s="119" t="s">
        <v>356</v>
      </c>
      <c r="I135" s="123" t="s">
        <v>346</v>
      </c>
      <c r="J135" s="120" t="s">
        <v>347</v>
      </c>
      <c r="K135" s="20">
        <v>1</v>
      </c>
      <c r="L135" s="24">
        <v>0.20823677418006525</v>
      </c>
      <c r="M135" s="22">
        <v>16.5</v>
      </c>
      <c r="N135" s="26">
        <v>204084.84734044378</v>
      </c>
      <c r="O135" s="146">
        <v>12368.778626693562</v>
      </c>
      <c r="P135" s="26">
        <v>213142.44942408308</v>
      </c>
      <c r="Q135" s="139">
        <v>12917.724207520187</v>
      </c>
      <c r="R135" s="27">
        <v>141489.1</v>
      </c>
      <c r="S135" s="130">
        <v>8575.0969696969714</v>
      </c>
      <c r="T135" s="125">
        <v>136602.35</v>
      </c>
      <c r="U135" s="125">
        <v>8278.9303030303035</v>
      </c>
      <c r="V135" s="125">
        <v>2568.4499999999998</v>
      </c>
      <c r="W135" s="125">
        <v>155.66363636363636</v>
      </c>
      <c r="X135" s="125">
        <v>2318.3000000000002</v>
      </c>
      <c r="Y135" s="131">
        <v>140.5030303030303</v>
      </c>
      <c r="Z135" s="126">
        <v>26652.662024532328</v>
      </c>
      <c r="AA135" s="29">
        <v>1615.3128499716563</v>
      </c>
      <c r="AB135" s="27">
        <v>43407.965526189371</v>
      </c>
      <c r="AC135" s="130">
        <v>2630.7857894660228</v>
      </c>
      <c r="AD135" s="125">
        <v>21092.302856698807</v>
      </c>
      <c r="AE135" s="125">
        <v>1278.3213852544732</v>
      </c>
      <c r="AF135" s="125">
        <v>17560.815403379082</v>
      </c>
      <c r="AG135" s="125">
        <v>1064.2918426290353</v>
      </c>
      <c r="AH135" s="125">
        <v>4754.8472661114829</v>
      </c>
      <c r="AI135" s="131">
        <v>288.17256158251411</v>
      </c>
      <c r="AJ135" s="126">
        <v>1592.7218733613888</v>
      </c>
      <c r="AK135" s="29">
        <v>96.528598385538714</v>
      </c>
      <c r="AL135" s="27">
        <v>-9057.6020836393345</v>
      </c>
      <c r="AM135" s="146">
        <v>-548.94558082662638</v>
      </c>
      <c r="AN135" s="27">
        <v>221187.81254843317</v>
      </c>
      <c r="AO135" s="130">
        <v>13405.321972632311</v>
      </c>
      <c r="AP135" s="125">
        <v>210322.22590849153</v>
      </c>
      <c r="AQ135" s="125">
        <v>12746.801570211606</v>
      </c>
      <c r="AR135" s="125">
        <v>30984.59081412281</v>
      </c>
      <c r="AS135" s="125">
        <v>1877.8539887347158</v>
      </c>
      <c r="AT135" s="125">
        <v>10865.586639941626</v>
      </c>
      <c r="AU135" s="125">
        <v>658.5204024207045</v>
      </c>
      <c r="AV135" s="125">
        <v>37221.969382170559</v>
      </c>
      <c r="AW135" s="125">
        <v>2255.876932252761</v>
      </c>
      <c r="AX135" s="125">
        <v>17102.965207989375</v>
      </c>
      <c r="AY135" s="131">
        <v>1036.5433459387498</v>
      </c>
      <c r="AZ135" s="126">
        <v>-3.5999999999999998E-23</v>
      </c>
      <c r="BA135" s="29" t="s">
        <v>57</v>
      </c>
      <c r="BB135" s="33">
        <v>3</v>
      </c>
    </row>
    <row r="136" spans="1:54">
      <c r="A136" s="3">
        <v>105</v>
      </c>
      <c r="B136" s="14">
        <v>72</v>
      </c>
      <c r="C136" s="16" t="s">
        <v>169</v>
      </c>
      <c r="D136" s="15" t="s">
        <v>170</v>
      </c>
      <c r="E136" s="11" t="s">
        <v>57</v>
      </c>
      <c r="F136" s="18" t="s">
        <v>67</v>
      </c>
      <c r="G136" s="16">
        <v>0</v>
      </c>
      <c r="H136" s="119" t="s">
        <v>356</v>
      </c>
      <c r="I136" s="123" t="s">
        <v>348</v>
      </c>
      <c r="J136" s="120" t="s">
        <v>349</v>
      </c>
      <c r="K136" s="20">
        <v>2</v>
      </c>
      <c r="L136" s="24">
        <v>0.79176322581993475</v>
      </c>
      <c r="M136" s="22">
        <v>48</v>
      </c>
      <c r="N136" s="26">
        <v>775976.66265955637</v>
      </c>
      <c r="O136" s="146">
        <v>16166.180472074089</v>
      </c>
      <c r="P136" s="26">
        <v>810415.71057591692</v>
      </c>
      <c r="Q136" s="139">
        <v>16883.660636998269</v>
      </c>
      <c r="R136" s="27">
        <v>537973.5</v>
      </c>
      <c r="S136" s="130">
        <v>11207.78125</v>
      </c>
      <c r="T136" s="125">
        <v>463900.6</v>
      </c>
      <c r="U136" s="125">
        <v>9664.5958333333328</v>
      </c>
      <c r="V136" s="125">
        <v>22408.2</v>
      </c>
      <c r="W136" s="125">
        <v>466.83749999999998</v>
      </c>
      <c r="X136" s="125">
        <v>51664.7</v>
      </c>
      <c r="Y136" s="131">
        <v>1076.3479166666666</v>
      </c>
      <c r="Z136" s="126">
        <v>101339.43797546768</v>
      </c>
      <c r="AA136" s="29">
        <v>2111.238291155576</v>
      </c>
      <c r="AB136" s="27">
        <v>165046.88447381064</v>
      </c>
      <c r="AC136" s="130">
        <v>3438.4767598710546</v>
      </c>
      <c r="AD136" s="125">
        <v>80197.697143301208</v>
      </c>
      <c r="AE136" s="125">
        <v>1670.785357152108</v>
      </c>
      <c r="AF136" s="125">
        <v>66770.184596620922</v>
      </c>
      <c r="AG136" s="125">
        <v>1391.0455124296022</v>
      </c>
      <c r="AH136" s="125">
        <v>18079.002733888519</v>
      </c>
      <c r="AI136" s="131">
        <v>376.64589028934409</v>
      </c>
      <c r="AJ136" s="126">
        <v>6055.8881266386106</v>
      </c>
      <c r="AK136" s="29">
        <v>126.16433597163773</v>
      </c>
      <c r="AL136" s="27">
        <v>-34439.047916360665</v>
      </c>
      <c r="AM136" s="146">
        <v>-717.48016492418049</v>
      </c>
      <c r="AN136" s="27">
        <v>841005.99745156697</v>
      </c>
      <c r="AO136" s="130">
        <v>17520.958280240975</v>
      </c>
      <c r="AP136" s="125">
        <v>799692.58409150853</v>
      </c>
      <c r="AQ136" s="125">
        <v>16660.262168573092</v>
      </c>
      <c r="AR136" s="125">
        <v>117810.4091858772</v>
      </c>
      <c r="AS136" s="125">
        <v>2454.3835247057746</v>
      </c>
      <c r="AT136" s="125">
        <v>41313.413360058374</v>
      </c>
      <c r="AU136" s="125">
        <v>860.69611166788275</v>
      </c>
      <c r="AV136" s="125">
        <v>141526.33061782946</v>
      </c>
      <c r="AW136" s="125">
        <v>2948.4652212047799</v>
      </c>
      <c r="AX136" s="125">
        <v>65029.334792010632</v>
      </c>
      <c r="AY136" s="131">
        <v>1354.777808166888</v>
      </c>
      <c r="AZ136" s="126">
        <v>6.0000000000000001E-23</v>
      </c>
      <c r="BA136" s="29" t="s">
        <v>57</v>
      </c>
      <c r="BB136" s="33">
        <v>3</v>
      </c>
    </row>
    <row r="137" spans="1:54">
      <c r="A137" s="3">
        <v>106</v>
      </c>
      <c r="B137" s="14">
        <v>73</v>
      </c>
      <c r="C137" s="16" t="s">
        <v>171</v>
      </c>
      <c r="D137" s="15" t="s">
        <v>172</v>
      </c>
      <c r="E137" s="11" t="s">
        <v>57</v>
      </c>
      <c r="F137" s="18" t="s">
        <v>67</v>
      </c>
      <c r="G137" s="16">
        <v>0</v>
      </c>
      <c r="H137" s="119" t="s">
        <v>356</v>
      </c>
      <c r="I137" s="123" t="s">
        <v>346</v>
      </c>
      <c r="J137" s="120" t="s">
        <v>347</v>
      </c>
      <c r="K137" s="20">
        <v>1</v>
      </c>
      <c r="L137" s="24">
        <v>0.14864271846060301</v>
      </c>
      <c r="M137" s="22">
        <v>43</v>
      </c>
      <c r="N137" s="26">
        <v>357117.02517532714</v>
      </c>
      <c r="O137" s="146">
        <v>8305.0470971006307</v>
      </c>
      <c r="P137" s="26">
        <v>401305.14010251849</v>
      </c>
      <c r="Q137" s="139">
        <v>9332.6776768027539</v>
      </c>
      <c r="R137" s="27">
        <v>233048.98967177677</v>
      </c>
      <c r="S137" s="130">
        <v>5419.7439458552726</v>
      </c>
      <c r="T137" s="125">
        <v>226196.35</v>
      </c>
      <c r="U137" s="125">
        <v>5260.3802325581391</v>
      </c>
      <c r="V137" s="125">
        <v>4561.3</v>
      </c>
      <c r="W137" s="125">
        <v>106.07674418604651</v>
      </c>
      <c r="X137" s="125">
        <v>2291.3396717767432</v>
      </c>
      <c r="Y137" s="131">
        <v>53.286969111087053</v>
      </c>
      <c r="Z137" s="126">
        <v>37389.13901414314</v>
      </c>
      <c r="AA137" s="29">
        <v>869.5148607940265</v>
      </c>
      <c r="AB137" s="27">
        <v>130493.61496211679</v>
      </c>
      <c r="AC137" s="130">
        <v>3034.7352316771339</v>
      </c>
      <c r="AD137" s="125">
        <v>90246.699284966598</v>
      </c>
      <c r="AE137" s="125">
        <v>2098.7604484875947</v>
      </c>
      <c r="AF137" s="125">
        <v>38956.451620426691</v>
      </c>
      <c r="AG137" s="125">
        <v>905.96399117271369</v>
      </c>
      <c r="AH137" s="125">
        <v>1290.4640567234937</v>
      </c>
      <c r="AI137" s="131">
        <v>30.010792016825445</v>
      </c>
      <c r="AJ137" s="126">
        <v>373.39645448177311</v>
      </c>
      <c r="AK137" s="29">
        <v>8.6836384763203043</v>
      </c>
      <c r="AL137" s="27">
        <v>-44188.114927191324</v>
      </c>
      <c r="AM137" s="146">
        <v>-1027.6305797021237</v>
      </c>
      <c r="AN137" s="27">
        <v>342186.90460498881</v>
      </c>
      <c r="AO137" s="130">
        <v>7957.8349908136925</v>
      </c>
      <c r="AP137" s="125">
        <v>217959.94179328749</v>
      </c>
      <c r="AQ137" s="125">
        <v>5068.8358556578496</v>
      </c>
      <c r="AR137" s="125">
        <v>139157.08338203962</v>
      </c>
      <c r="AS137" s="125">
        <v>3236.2112414427811</v>
      </c>
      <c r="AT137" s="125">
        <v>124226.96281170126</v>
      </c>
      <c r="AU137" s="125">
        <v>2888.9991351558429</v>
      </c>
      <c r="AV137" s="125">
        <v>0</v>
      </c>
      <c r="AW137" s="125">
        <v>0</v>
      </c>
      <c r="AX137" s="125">
        <v>-14930.120570338348</v>
      </c>
      <c r="AY137" s="131">
        <v>-347.21210628693825</v>
      </c>
      <c r="AZ137" s="126">
        <v>-7.000000000000001E-23</v>
      </c>
      <c r="BA137" s="29" t="s">
        <v>64</v>
      </c>
      <c r="BB137" s="33">
        <v>2</v>
      </c>
    </row>
    <row r="138" spans="1:54">
      <c r="A138" s="3">
        <v>106</v>
      </c>
      <c r="B138" s="14">
        <v>73</v>
      </c>
      <c r="C138" s="16" t="s">
        <v>171</v>
      </c>
      <c r="D138" s="15" t="s">
        <v>172</v>
      </c>
      <c r="E138" s="11" t="s">
        <v>57</v>
      </c>
      <c r="F138" s="18" t="s">
        <v>67</v>
      </c>
      <c r="G138" s="16">
        <v>0</v>
      </c>
      <c r="H138" s="119" t="s">
        <v>356</v>
      </c>
      <c r="I138" s="123" t="s">
        <v>348</v>
      </c>
      <c r="J138" s="120" t="s">
        <v>349</v>
      </c>
      <c r="K138" s="20">
        <v>2</v>
      </c>
      <c r="L138" s="24">
        <v>0.85135728153939705</v>
      </c>
      <c r="M138" s="22">
        <v>114.5</v>
      </c>
      <c r="N138" s="26">
        <v>2045402.4448246728</v>
      </c>
      <c r="O138" s="146">
        <v>17863.776810695832</v>
      </c>
      <c r="P138" s="26">
        <v>2298491.6898974818</v>
      </c>
      <c r="Q138" s="139">
        <v>20074.163230545691</v>
      </c>
      <c r="R138" s="27">
        <v>1330767.6703282231</v>
      </c>
      <c r="S138" s="130">
        <v>11622.425068368762</v>
      </c>
      <c r="T138" s="125">
        <v>1222403.3999999999</v>
      </c>
      <c r="U138" s="125">
        <v>10676.012227074236</v>
      </c>
      <c r="V138" s="125">
        <v>34372.36</v>
      </c>
      <c r="W138" s="125">
        <v>300.19528384279477</v>
      </c>
      <c r="X138" s="125">
        <v>73991.910328223254</v>
      </c>
      <c r="Y138" s="131">
        <v>646.21755745173141</v>
      </c>
      <c r="Z138" s="126">
        <v>218177.83098585688</v>
      </c>
      <c r="AA138" s="29">
        <v>1905.4832400511514</v>
      </c>
      <c r="AB138" s="27">
        <v>747407.54503788322</v>
      </c>
      <c r="AC138" s="130">
        <v>6527.5768125579307</v>
      </c>
      <c r="AD138" s="125">
        <v>516891.68071503344</v>
      </c>
      <c r="AE138" s="125">
        <v>4514.3378228387191</v>
      </c>
      <c r="AF138" s="125">
        <v>223124.67837957334</v>
      </c>
      <c r="AG138" s="125">
        <v>1948.687147419854</v>
      </c>
      <c r="AH138" s="125">
        <v>7391.185943276505</v>
      </c>
      <c r="AI138" s="131">
        <v>64.551842299358128</v>
      </c>
      <c r="AJ138" s="126">
        <v>2138.6435455182268</v>
      </c>
      <c r="AK138" s="29">
        <v>18.678109567844775</v>
      </c>
      <c r="AL138" s="27">
        <v>-253089.2450728087</v>
      </c>
      <c r="AM138" s="146">
        <v>-2210.3864198498572</v>
      </c>
      <c r="AN138" s="27">
        <v>1959889.5653950111</v>
      </c>
      <c r="AO138" s="130">
        <v>17116.939435764292</v>
      </c>
      <c r="AP138" s="125">
        <v>1248374.5282067126</v>
      </c>
      <c r="AQ138" s="125">
        <v>10902.834307482204</v>
      </c>
      <c r="AR138" s="125">
        <v>797027.91661796044</v>
      </c>
      <c r="AS138" s="125">
        <v>6960.9425032136278</v>
      </c>
      <c r="AT138" s="125">
        <v>711515.03718829877</v>
      </c>
      <c r="AU138" s="125">
        <v>6214.1051282820854</v>
      </c>
      <c r="AV138" s="125">
        <v>0</v>
      </c>
      <c r="AW138" s="125">
        <v>0</v>
      </c>
      <c r="AX138" s="125">
        <v>-85512.879429661654</v>
      </c>
      <c r="AY138" s="131">
        <v>-746.83737493154274</v>
      </c>
      <c r="AZ138" s="126">
        <v>1E-22</v>
      </c>
      <c r="BA138" s="29" t="s">
        <v>64</v>
      </c>
      <c r="BB138" s="33">
        <v>5</v>
      </c>
    </row>
    <row r="139" spans="1:54">
      <c r="A139" s="3">
        <v>220</v>
      </c>
      <c r="B139" s="14">
        <v>108</v>
      </c>
      <c r="C139" s="16" t="s">
        <v>173</v>
      </c>
      <c r="D139" s="15" t="s">
        <v>174</v>
      </c>
      <c r="E139" s="11" t="s">
        <v>57</v>
      </c>
      <c r="F139" s="18" t="s">
        <v>67</v>
      </c>
      <c r="G139" s="16">
        <v>0</v>
      </c>
      <c r="H139" s="119" t="s">
        <v>356</v>
      </c>
      <c r="I139" s="123" t="s">
        <v>346</v>
      </c>
      <c r="J139" s="120" t="s">
        <v>347</v>
      </c>
      <c r="K139" s="20">
        <v>1</v>
      </c>
      <c r="L139" s="24">
        <v>0.21420870092717595</v>
      </c>
      <c r="M139" s="22">
        <v>52</v>
      </c>
      <c r="N139" s="26">
        <v>788117.80060990271</v>
      </c>
      <c r="O139" s="146">
        <v>15156.111550190437</v>
      </c>
      <c r="P139" s="26">
        <v>797123.91411655257</v>
      </c>
      <c r="Q139" s="139">
        <v>15329.306040702933</v>
      </c>
      <c r="R139" s="27">
        <v>340622.16</v>
      </c>
      <c r="S139" s="130">
        <v>6550.4261538461533</v>
      </c>
      <c r="T139" s="125">
        <v>298817.25</v>
      </c>
      <c r="U139" s="125">
        <v>5746.4855769230762</v>
      </c>
      <c r="V139" s="125">
        <v>6934.81</v>
      </c>
      <c r="W139" s="125">
        <v>133.36173076923075</v>
      </c>
      <c r="X139" s="125">
        <v>34870.1</v>
      </c>
      <c r="Y139" s="131">
        <v>670.57884615384614</v>
      </c>
      <c r="Z139" s="126">
        <v>45097.254986021908</v>
      </c>
      <c r="AA139" s="29">
        <v>867.25490357734418</v>
      </c>
      <c r="AB139" s="27">
        <v>411241.65553399886</v>
      </c>
      <c r="AC139" s="130">
        <v>7908.4933756538221</v>
      </c>
      <c r="AD139" s="125">
        <v>327892.25743104122</v>
      </c>
      <c r="AE139" s="125">
        <v>6305.6203352123302</v>
      </c>
      <c r="AF139" s="125">
        <v>76575.47635353751</v>
      </c>
      <c r="AG139" s="125">
        <v>1472.6053144911057</v>
      </c>
      <c r="AH139" s="125">
        <v>6773.9217494200839</v>
      </c>
      <c r="AI139" s="131">
        <v>130.26772595038625</v>
      </c>
      <c r="AJ139" s="126">
        <v>162.84359653184839</v>
      </c>
      <c r="AK139" s="29">
        <v>3.1316076256124696</v>
      </c>
      <c r="AL139" s="27">
        <v>-9006.1135066498518</v>
      </c>
      <c r="AM139" s="146">
        <v>-173.19449051249714</v>
      </c>
      <c r="AN139" s="27">
        <v>503508.56399864174</v>
      </c>
      <c r="AO139" s="130">
        <v>9682.8569999738793</v>
      </c>
      <c r="AP139" s="125">
        <v>301978.66187064437</v>
      </c>
      <c r="AQ139" s="125">
        <v>5807.2819590508525</v>
      </c>
      <c r="AR139" s="125">
        <v>211744.51900475504</v>
      </c>
      <c r="AS139" s="125">
        <v>4072.0099808606742</v>
      </c>
      <c r="AT139" s="125">
        <v>201529.90212799731</v>
      </c>
      <c r="AU139" s="125">
        <v>3875.575040923025</v>
      </c>
      <c r="AV139" s="125">
        <v>-274394.61973450327</v>
      </c>
      <c r="AW139" s="125">
        <v>-5276.8196102789088</v>
      </c>
      <c r="AX139" s="125">
        <v>-284609.23661126097</v>
      </c>
      <c r="AY139" s="131">
        <v>-5473.2545502165567</v>
      </c>
      <c r="AZ139" s="126">
        <v>-9.0000000000000007E-23</v>
      </c>
      <c r="BA139" s="29" t="s">
        <v>64</v>
      </c>
      <c r="BB139" s="33">
        <v>5</v>
      </c>
    </row>
    <row r="140" spans="1:54">
      <c r="A140" s="3">
        <v>220</v>
      </c>
      <c r="B140" s="14">
        <v>108</v>
      </c>
      <c r="C140" s="16" t="s">
        <v>173</v>
      </c>
      <c r="D140" s="15" t="s">
        <v>174</v>
      </c>
      <c r="E140" s="11" t="s">
        <v>57</v>
      </c>
      <c r="F140" s="18" t="s">
        <v>67</v>
      </c>
      <c r="G140" s="16">
        <v>0</v>
      </c>
      <c r="H140" s="119" t="s">
        <v>356</v>
      </c>
      <c r="I140" s="123" t="s">
        <v>348</v>
      </c>
      <c r="J140" s="120" t="s">
        <v>349</v>
      </c>
      <c r="K140" s="20">
        <v>2</v>
      </c>
      <c r="L140" s="24">
        <v>0.78579129907282408</v>
      </c>
      <c r="M140" s="22">
        <v>113</v>
      </c>
      <c r="N140" s="26">
        <v>2891087.5593900974</v>
      </c>
      <c r="O140" s="146">
        <v>25584.845658319442</v>
      </c>
      <c r="P140" s="26">
        <v>2924125.0858834474</v>
      </c>
      <c r="Q140" s="139">
        <v>25877.21314941104</v>
      </c>
      <c r="R140" s="27">
        <v>1249519.4099999999</v>
      </c>
      <c r="S140" s="130">
        <v>11057.69389380531</v>
      </c>
      <c r="T140" s="125">
        <v>1043775.35</v>
      </c>
      <c r="U140" s="125">
        <v>9236.9500000000007</v>
      </c>
      <c r="V140" s="125">
        <v>57828.56</v>
      </c>
      <c r="W140" s="125">
        <v>511.75716814159284</v>
      </c>
      <c r="X140" s="125">
        <v>147915.5</v>
      </c>
      <c r="Y140" s="131">
        <v>1308.9867256637167</v>
      </c>
      <c r="Z140" s="126">
        <v>165432.26501397812</v>
      </c>
      <c r="AA140" s="29">
        <v>1464.002345256443</v>
      </c>
      <c r="AB140" s="27">
        <v>1508576.0444660012</v>
      </c>
      <c r="AC140" s="130">
        <v>13350.230482000012</v>
      </c>
      <c r="AD140" s="125">
        <v>1202821.7425689588</v>
      </c>
      <c r="AE140" s="125">
        <v>10644.440199725299</v>
      </c>
      <c r="AF140" s="125">
        <v>280905.22364646255</v>
      </c>
      <c r="AG140" s="125">
        <v>2485.8869349244465</v>
      </c>
      <c r="AH140" s="125">
        <v>24849.078250579914</v>
      </c>
      <c r="AI140" s="131">
        <v>219.90334735026474</v>
      </c>
      <c r="AJ140" s="126">
        <v>597.36640346815159</v>
      </c>
      <c r="AK140" s="29">
        <v>5.2864283492756785</v>
      </c>
      <c r="AL140" s="27">
        <v>-33037.526493350146</v>
      </c>
      <c r="AM140" s="146">
        <v>-292.36749109159422</v>
      </c>
      <c r="AN140" s="27">
        <v>1847042.8460013582</v>
      </c>
      <c r="AO140" s="130">
        <v>16345.511911516445</v>
      </c>
      <c r="AP140" s="125">
        <v>1107761.7481293557</v>
      </c>
      <c r="AQ140" s="125">
        <v>9803.2013108792544</v>
      </c>
      <c r="AR140" s="125">
        <v>776751.83099524502</v>
      </c>
      <c r="AS140" s="125">
        <v>6873.9100088074765</v>
      </c>
      <c r="AT140" s="125">
        <v>739281.09787200275</v>
      </c>
      <c r="AU140" s="125">
        <v>6542.3106006371909</v>
      </c>
      <c r="AV140" s="125">
        <v>-1006573.9802654969</v>
      </c>
      <c r="AW140" s="125">
        <v>-8907.7343386327157</v>
      </c>
      <c r="AX140" s="125">
        <v>-1044044.713388739</v>
      </c>
      <c r="AY140" s="131">
        <v>-9239.3337468030004</v>
      </c>
      <c r="AZ140" s="126">
        <v>1E-22</v>
      </c>
      <c r="BA140" s="29" t="s">
        <v>64</v>
      </c>
      <c r="BB140" s="33">
        <v>5</v>
      </c>
    </row>
    <row r="141" spans="1:54">
      <c r="A141" s="3">
        <v>213</v>
      </c>
      <c r="B141" s="14">
        <v>14</v>
      </c>
      <c r="C141" s="16" t="s">
        <v>175</v>
      </c>
      <c r="D141" s="15" t="s">
        <v>176</v>
      </c>
      <c r="E141" s="11" t="s">
        <v>57</v>
      </c>
      <c r="F141" s="18" t="s">
        <v>58</v>
      </c>
      <c r="G141" s="16">
        <v>0</v>
      </c>
      <c r="H141" s="119" t="s">
        <v>356</v>
      </c>
      <c r="I141" s="123" t="s">
        <v>346</v>
      </c>
      <c r="J141" s="120" t="s">
        <v>347</v>
      </c>
      <c r="K141" s="20">
        <v>1</v>
      </c>
      <c r="L141" s="24">
        <v>0.14600338429793905</v>
      </c>
      <c r="M141" s="22">
        <v>135.5</v>
      </c>
      <c r="N141" s="26">
        <v>1991803.2724143807</v>
      </c>
      <c r="O141" s="146">
        <v>14699.655146969601</v>
      </c>
      <c r="P141" s="26">
        <v>2057143.3741908604</v>
      </c>
      <c r="Q141" s="139">
        <v>15181.869920227753</v>
      </c>
      <c r="R141" s="27">
        <v>1369354.94</v>
      </c>
      <c r="S141" s="130">
        <v>10105.940516605166</v>
      </c>
      <c r="T141" s="125">
        <v>1335184.95</v>
      </c>
      <c r="U141" s="125">
        <v>9853.7634686346864</v>
      </c>
      <c r="V141" s="125">
        <v>18588.09</v>
      </c>
      <c r="W141" s="125">
        <v>137.18147601476014</v>
      </c>
      <c r="X141" s="125">
        <v>15581.9</v>
      </c>
      <c r="Y141" s="131">
        <v>114.99557195571954</v>
      </c>
      <c r="Z141" s="126">
        <v>176834.73207580295</v>
      </c>
      <c r="AA141" s="29">
        <v>1305.0533732531583</v>
      </c>
      <c r="AB141" s="27">
        <v>492311.67464058683</v>
      </c>
      <c r="AC141" s="130">
        <v>3633.296491812448</v>
      </c>
      <c r="AD141" s="125">
        <v>228904.31906724995</v>
      </c>
      <c r="AE141" s="125">
        <v>1689.3307680239845</v>
      </c>
      <c r="AF141" s="125">
        <v>238175.07697957623</v>
      </c>
      <c r="AG141" s="125">
        <v>1757.7496456057281</v>
      </c>
      <c r="AH141" s="125">
        <v>25232.278593760657</v>
      </c>
      <c r="AI141" s="131">
        <v>186.21607818273543</v>
      </c>
      <c r="AJ141" s="126">
        <v>18642.027474470942</v>
      </c>
      <c r="AK141" s="29">
        <v>137.57953855698111</v>
      </c>
      <c r="AL141" s="27">
        <v>-65340.101776479933</v>
      </c>
      <c r="AM141" s="146">
        <v>-482.21477325815437</v>
      </c>
      <c r="AN141" s="27">
        <v>2053966.0792024797</v>
      </c>
      <c r="AO141" s="130">
        <v>15158.421248726787</v>
      </c>
      <c r="AP141" s="125">
        <v>1842760.6495481513</v>
      </c>
      <c r="AQ141" s="125">
        <v>13599.709590761264</v>
      </c>
      <c r="AR141" s="125">
        <v>271220.12076999625</v>
      </c>
      <c r="AS141" s="125">
        <v>2001.6245075276472</v>
      </c>
      <c r="AT141" s="125">
        <v>211205.42965432839</v>
      </c>
      <c r="AU141" s="125">
        <v>1558.711657965523</v>
      </c>
      <c r="AV141" s="125">
        <v>122177.49790376674</v>
      </c>
      <c r="AW141" s="125">
        <v>901.67895131931152</v>
      </c>
      <c r="AX141" s="125">
        <v>62162.806788098882</v>
      </c>
      <c r="AY141" s="131">
        <v>458.76610175718724</v>
      </c>
      <c r="AZ141" s="126">
        <v>-1.1E-22</v>
      </c>
      <c r="BA141" s="29" t="s">
        <v>64</v>
      </c>
      <c r="BB141" s="33">
        <v>5</v>
      </c>
    </row>
    <row r="142" spans="1:54">
      <c r="A142" s="3">
        <v>213</v>
      </c>
      <c r="B142" s="14">
        <v>14</v>
      </c>
      <c r="C142" s="16" t="s">
        <v>175</v>
      </c>
      <c r="D142" s="15" t="s">
        <v>176</v>
      </c>
      <c r="E142" s="11" t="s">
        <v>57</v>
      </c>
      <c r="F142" s="18" t="s">
        <v>58</v>
      </c>
      <c r="G142" s="16">
        <v>0</v>
      </c>
      <c r="H142" s="119" t="s">
        <v>356</v>
      </c>
      <c r="I142" s="123" t="s">
        <v>348</v>
      </c>
      <c r="J142" s="120" t="s">
        <v>349</v>
      </c>
      <c r="K142" s="20">
        <v>2</v>
      </c>
      <c r="L142" s="24">
        <v>0.54041357605249563</v>
      </c>
      <c r="M142" s="22">
        <v>437.5</v>
      </c>
      <c r="N142" s="26">
        <v>7372414.9232184123</v>
      </c>
      <c r="O142" s="146">
        <v>16851.234110213514</v>
      </c>
      <c r="P142" s="26">
        <v>7614263.2764634667</v>
      </c>
      <c r="Q142" s="139">
        <v>17404.030346202209</v>
      </c>
      <c r="R142" s="27">
        <v>5068498.95</v>
      </c>
      <c r="S142" s="130">
        <v>11585.140457142857</v>
      </c>
      <c r="T142" s="125">
        <v>4459298.09</v>
      </c>
      <c r="U142" s="125">
        <v>10192.68134857143</v>
      </c>
      <c r="V142" s="125">
        <v>175561.78</v>
      </c>
      <c r="W142" s="125">
        <v>401.28406857142858</v>
      </c>
      <c r="X142" s="125">
        <v>433639.08</v>
      </c>
      <c r="Y142" s="131">
        <v>991.17503999999997</v>
      </c>
      <c r="Z142" s="126">
        <v>654532.0191781238</v>
      </c>
      <c r="AA142" s="29">
        <v>1496.0731866928543</v>
      </c>
      <c r="AB142" s="27">
        <v>1822231.1346016366</v>
      </c>
      <c r="AC142" s="130">
        <v>4165.0997362323105</v>
      </c>
      <c r="AD142" s="125">
        <v>847261.19353892363</v>
      </c>
      <c r="AE142" s="125">
        <v>1936.5970138032542</v>
      </c>
      <c r="AF142" s="125">
        <v>881575.76412376401</v>
      </c>
      <c r="AG142" s="125">
        <v>2015.030317997175</v>
      </c>
      <c r="AH142" s="125">
        <v>93394.176938948614</v>
      </c>
      <c r="AI142" s="131">
        <v>213.47240443188252</v>
      </c>
      <c r="AJ142" s="126">
        <v>69001.172683706915</v>
      </c>
      <c r="AK142" s="29">
        <v>157.71696613418723</v>
      </c>
      <c r="AL142" s="27">
        <v>-241848.35324505539</v>
      </c>
      <c r="AM142" s="146">
        <v>-552.79623598869796</v>
      </c>
      <c r="AN142" s="27">
        <v>7602502.9097082634</v>
      </c>
      <c r="AO142" s="130">
        <v>17377.149507904604</v>
      </c>
      <c r="AP142" s="125">
        <v>6820751.9792758208</v>
      </c>
      <c r="AQ142" s="125">
        <v>15590.290238344733</v>
      </c>
      <c r="AR142" s="125">
        <v>1003887.9308688212</v>
      </c>
      <c r="AS142" s="125">
        <v>2294.6009848430199</v>
      </c>
      <c r="AT142" s="125">
        <v>781750.93043244316</v>
      </c>
      <c r="AU142" s="125">
        <v>1786.8592695598697</v>
      </c>
      <c r="AV142" s="125">
        <v>452224.98692623031</v>
      </c>
      <c r="AW142" s="125">
        <v>1033.6571129742406</v>
      </c>
      <c r="AX142" s="125">
        <v>230087.98648985196</v>
      </c>
      <c r="AY142" s="131">
        <v>525.91539769109022</v>
      </c>
      <c r="AZ142" s="126">
        <v>1.1E-22</v>
      </c>
      <c r="BA142" s="29" t="s">
        <v>64</v>
      </c>
      <c r="BB142" s="33">
        <v>3</v>
      </c>
    </row>
    <row r="143" spans="1:54">
      <c r="A143" s="3">
        <v>213</v>
      </c>
      <c r="B143" s="14">
        <v>14</v>
      </c>
      <c r="C143" s="16" t="s">
        <v>175</v>
      </c>
      <c r="D143" s="15" t="s">
        <v>176</v>
      </c>
      <c r="E143" s="11" t="s">
        <v>57</v>
      </c>
      <c r="F143" s="18" t="s">
        <v>58</v>
      </c>
      <c r="G143" s="16">
        <v>0</v>
      </c>
      <c r="H143" s="119" t="s">
        <v>356</v>
      </c>
      <c r="I143" s="123" t="s">
        <v>344</v>
      </c>
      <c r="J143" s="120" t="s">
        <v>345</v>
      </c>
      <c r="K143" s="20">
        <v>3</v>
      </c>
      <c r="L143" s="24">
        <v>0.31358303964956535</v>
      </c>
      <c r="M143" s="22">
        <v>216</v>
      </c>
      <c r="N143" s="26">
        <v>4277953.7443672074</v>
      </c>
      <c r="O143" s="146">
        <v>19805.341409107445</v>
      </c>
      <c r="P143" s="26">
        <v>4418289.8593456727</v>
      </c>
      <c r="Q143" s="139">
        <v>20455.045645118855</v>
      </c>
      <c r="R143" s="27">
        <v>2941072.13</v>
      </c>
      <c r="S143" s="130">
        <v>13616.074675925925</v>
      </c>
      <c r="T143" s="125">
        <v>2673143.7999999998</v>
      </c>
      <c r="U143" s="125">
        <v>12375.665740740742</v>
      </c>
      <c r="V143" s="125">
        <v>123979.27</v>
      </c>
      <c r="W143" s="125">
        <v>573.97810185185187</v>
      </c>
      <c r="X143" s="125">
        <v>143949.06</v>
      </c>
      <c r="Y143" s="131">
        <v>666.43083333333334</v>
      </c>
      <c r="Z143" s="126">
        <v>379801.96874607337</v>
      </c>
      <c r="AA143" s="29">
        <v>1758.3424478984873</v>
      </c>
      <c r="AB143" s="27">
        <v>1057376.8007577769</v>
      </c>
      <c r="AC143" s="130">
        <v>4895.2629664711885</v>
      </c>
      <c r="AD143" s="125">
        <v>491635.94739382644</v>
      </c>
      <c r="AE143" s="125">
        <v>2276.0923490454925</v>
      </c>
      <c r="AF143" s="125">
        <v>511547.48889665975</v>
      </c>
      <c r="AG143" s="125">
        <v>2368.2754115586099</v>
      </c>
      <c r="AH143" s="125">
        <v>54193.364467290747</v>
      </c>
      <c r="AI143" s="131">
        <v>250.89520586708676</v>
      </c>
      <c r="AJ143" s="126">
        <v>40038.959841822143</v>
      </c>
      <c r="AK143" s="29">
        <v>185.36555482325065</v>
      </c>
      <c r="AL143" s="27">
        <v>-140336.1149784647</v>
      </c>
      <c r="AM143" s="146">
        <v>-649.70423601141044</v>
      </c>
      <c r="AN143" s="27">
        <v>4411465.7310892576</v>
      </c>
      <c r="AO143" s="130">
        <v>20423.45245874656</v>
      </c>
      <c r="AP143" s="125">
        <v>3957843.0911760284</v>
      </c>
      <c r="AQ143" s="125">
        <v>18323.347644333466</v>
      </c>
      <c r="AR143" s="125">
        <v>582520.94836118247</v>
      </c>
      <c r="AS143" s="125">
        <v>2696.8562424128813</v>
      </c>
      <c r="AT143" s="125">
        <v>453622.63991322863</v>
      </c>
      <c r="AU143" s="125">
        <v>2100.104814413095</v>
      </c>
      <c r="AV143" s="125">
        <v>262410.29517000302</v>
      </c>
      <c r="AW143" s="125">
        <v>1214.8624776389026</v>
      </c>
      <c r="AX143" s="125">
        <v>133511.98672204916</v>
      </c>
      <c r="AY143" s="131">
        <v>618.11104963911646</v>
      </c>
      <c r="AZ143" s="126">
        <v>1E-22</v>
      </c>
      <c r="BA143" s="29" t="s">
        <v>64</v>
      </c>
      <c r="BB143" s="33">
        <v>2</v>
      </c>
    </row>
    <row r="144" spans="1:54">
      <c r="A144" s="3">
        <v>108</v>
      </c>
      <c r="B144" s="14">
        <v>74</v>
      </c>
      <c r="C144" s="16" t="s">
        <v>177</v>
      </c>
      <c r="D144" s="15" t="s">
        <v>178</v>
      </c>
      <c r="E144" s="11" t="s">
        <v>57</v>
      </c>
      <c r="F144" s="18" t="s">
        <v>67</v>
      </c>
      <c r="G144" s="16">
        <v>0</v>
      </c>
      <c r="H144" s="119" t="s">
        <v>356</v>
      </c>
      <c r="I144" s="123" t="s">
        <v>346</v>
      </c>
      <c r="J144" s="120" t="s">
        <v>347</v>
      </c>
      <c r="K144" s="20">
        <v>1</v>
      </c>
      <c r="L144" s="24">
        <v>0.16290889786500268</v>
      </c>
      <c r="M144" s="22">
        <v>45</v>
      </c>
      <c r="N144" s="26">
        <v>429230.45968969306</v>
      </c>
      <c r="O144" s="146">
        <v>9538.4546597709559</v>
      </c>
      <c r="P144" s="26">
        <v>434670.81047933968</v>
      </c>
      <c r="Q144" s="139">
        <v>9659.351343985325</v>
      </c>
      <c r="R144" s="27">
        <v>310134.17818389856</v>
      </c>
      <c r="S144" s="130">
        <v>6891.8706263088552</v>
      </c>
      <c r="T144" s="125">
        <v>295450.25</v>
      </c>
      <c r="U144" s="125">
        <v>6565.5611111111102</v>
      </c>
      <c r="V144" s="125">
        <v>9813.4500000000007</v>
      </c>
      <c r="W144" s="125">
        <v>218.07666666666665</v>
      </c>
      <c r="X144" s="125">
        <v>4870.47818389849</v>
      </c>
      <c r="Y144" s="131">
        <v>108.23284853107755</v>
      </c>
      <c r="Z144" s="126">
        <v>47939.442479903177</v>
      </c>
      <c r="AA144" s="29">
        <v>1065.3209439978482</v>
      </c>
      <c r="AB144" s="27">
        <v>69370.852487707525</v>
      </c>
      <c r="AC144" s="130">
        <v>1541.5744997268337</v>
      </c>
      <c r="AD144" s="125">
        <v>18889.596234353005</v>
      </c>
      <c r="AE144" s="125">
        <v>419.76880520784448</v>
      </c>
      <c r="AF144" s="125">
        <v>44665.750708259438</v>
      </c>
      <c r="AG144" s="125">
        <v>992.57223796132064</v>
      </c>
      <c r="AH144" s="125">
        <v>5815.5055450950786</v>
      </c>
      <c r="AI144" s="131">
        <v>129.2334565576684</v>
      </c>
      <c r="AJ144" s="126">
        <v>7226.337327830468</v>
      </c>
      <c r="AK144" s="29">
        <v>160.58527395178817</v>
      </c>
      <c r="AL144" s="27">
        <v>-5440.3507896466572</v>
      </c>
      <c r="AM144" s="146">
        <v>-120.89668421437015</v>
      </c>
      <c r="AN144" s="27">
        <v>470099.44584977685</v>
      </c>
      <c r="AO144" s="130">
        <v>10446.654352217263</v>
      </c>
      <c r="AP144" s="125">
        <v>405518.44892254105</v>
      </c>
      <c r="AQ144" s="125">
        <v>9011.5210871675772</v>
      </c>
      <c r="AR144" s="125">
        <v>84840.836192421164</v>
      </c>
      <c r="AS144" s="125">
        <v>1885.3519153871364</v>
      </c>
      <c r="AT144" s="125">
        <v>64580.996927235821</v>
      </c>
      <c r="AU144" s="125">
        <v>1435.1332650496847</v>
      </c>
      <c r="AV144" s="125">
        <v>61128.82542526914</v>
      </c>
      <c r="AW144" s="125">
        <v>1358.4183427837586</v>
      </c>
      <c r="AX144" s="125">
        <v>40868.986160083819</v>
      </c>
      <c r="AY144" s="131">
        <v>908.19969244630693</v>
      </c>
      <c r="AZ144" s="126">
        <v>-1.2E-23</v>
      </c>
      <c r="BA144" s="29" t="s">
        <v>57</v>
      </c>
      <c r="BB144" s="33">
        <v>2</v>
      </c>
    </row>
    <row r="145" spans="1:54">
      <c r="A145" s="3">
        <v>108</v>
      </c>
      <c r="B145" s="14">
        <v>74</v>
      </c>
      <c r="C145" s="16" t="s">
        <v>177</v>
      </c>
      <c r="D145" s="15" t="s">
        <v>178</v>
      </c>
      <c r="E145" s="11" t="s">
        <v>57</v>
      </c>
      <c r="F145" s="18" t="s">
        <v>67</v>
      </c>
      <c r="G145" s="16">
        <v>0</v>
      </c>
      <c r="H145" s="119" t="s">
        <v>356</v>
      </c>
      <c r="I145" s="123" t="s">
        <v>348</v>
      </c>
      <c r="J145" s="120" t="s">
        <v>349</v>
      </c>
      <c r="K145" s="20">
        <v>2</v>
      </c>
      <c r="L145" s="24">
        <v>0.83709110213499738</v>
      </c>
      <c r="M145" s="22">
        <v>141</v>
      </c>
      <c r="N145" s="26">
        <v>2205557.850310307</v>
      </c>
      <c r="O145" s="146">
        <v>15642.254257519908</v>
      </c>
      <c r="P145" s="26">
        <v>2233512.5495206602</v>
      </c>
      <c r="Q145" s="139">
        <v>15840.514535607521</v>
      </c>
      <c r="R145" s="27">
        <v>1593593.5018161016</v>
      </c>
      <c r="S145" s="130">
        <v>11302.081573163839</v>
      </c>
      <c r="T145" s="125">
        <v>1425405.1</v>
      </c>
      <c r="U145" s="125">
        <v>10109.256028368794</v>
      </c>
      <c r="V145" s="125">
        <v>47693.8</v>
      </c>
      <c r="W145" s="125">
        <v>338.25390070921986</v>
      </c>
      <c r="X145" s="125">
        <v>120494.60181610152</v>
      </c>
      <c r="Y145" s="131">
        <v>854.57164408582628</v>
      </c>
      <c r="Z145" s="126">
        <v>246332.03752009684</v>
      </c>
      <c r="AA145" s="29">
        <v>1747.0357270928853</v>
      </c>
      <c r="AB145" s="27">
        <v>356455.19751229254</v>
      </c>
      <c r="AC145" s="130">
        <v>2528.051046186471</v>
      </c>
      <c r="AD145" s="125">
        <v>97062.303765646997</v>
      </c>
      <c r="AE145" s="125">
        <v>688.38513308969493</v>
      </c>
      <c r="AF145" s="125">
        <v>229510.49929174059</v>
      </c>
      <c r="AG145" s="125">
        <v>1627.7340375300748</v>
      </c>
      <c r="AH145" s="125">
        <v>29882.394454904923</v>
      </c>
      <c r="AI145" s="131">
        <v>211.93187556670154</v>
      </c>
      <c r="AJ145" s="126">
        <v>37131.81267216953</v>
      </c>
      <c r="AK145" s="29">
        <v>263.34618916432288</v>
      </c>
      <c r="AL145" s="27">
        <v>-27954.699210353341</v>
      </c>
      <c r="AM145" s="146">
        <v>-198.26027808761236</v>
      </c>
      <c r="AN145" s="27">
        <v>2415559.0541502233</v>
      </c>
      <c r="AO145" s="130">
        <v>17131.624497519315</v>
      </c>
      <c r="AP145" s="125">
        <v>2083716.051077459</v>
      </c>
      <c r="AQ145" s="125">
        <v>14778.128021825951</v>
      </c>
      <c r="AR145" s="125">
        <v>435946.16380757891</v>
      </c>
      <c r="AS145" s="125">
        <v>3091.8167645927574</v>
      </c>
      <c r="AT145" s="125">
        <v>331843.0030727642</v>
      </c>
      <c r="AU145" s="125">
        <v>2353.4964756933628</v>
      </c>
      <c r="AV145" s="125">
        <v>314104.36457473086</v>
      </c>
      <c r="AW145" s="125">
        <v>2227.6905288988</v>
      </c>
      <c r="AX145" s="125">
        <v>210001.20383991618</v>
      </c>
      <c r="AY145" s="131">
        <v>1489.3702399994056</v>
      </c>
      <c r="AZ145" s="126">
        <v>5.0000000000000002E-23</v>
      </c>
      <c r="BA145" s="29" t="s">
        <v>57</v>
      </c>
      <c r="BB145" s="33">
        <v>2</v>
      </c>
    </row>
    <row r="146" spans="1:54">
      <c r="A146" s="3">
        <v>107</v>
      </c>
      <c r="B146" s="14">
        <v>75</v>
      </c>
      <c r="C146" s="16" t="s">
        <v>179</v>
      </c>
      <c r="D146" s="15" t="s">
        <v>180</v>
      </c>
      <c r="E146" s="11" t="s">
        <v>57</v>
      </c>
      <c r="F146" s="18" t="s">
        <v>62</v>
      </c>
      <c r="G146" s="16">
        <v>0</v>
      </c>
      <c r="H146" s="119" t="s">
        <v>356</v>
      </c>
      <c r="I146" s="123" t="s">
        <v>344</v>
      </c>
      <c r="J146" s="120" t="s">
        <v>345</v>
      </c>
      <c r="K146" s="20">
        <v>3</v>
      </c>
      <c r="L146" s="24">
        <v>1</v>
      </c>
      <c r="M146" s="22">
        <v>157</v>
      </c>
      <c r="N146" s="26">
        <v>3899972.32</v>
      </c>
      <c r="O146" s="146">
        <v>24840.588025477708</v>
      </c>
      <c r="P146" s="26">
        <v>4097127</v>
      </c>
      <c r="Q146" s="139">
        <v>26096.350318471341</v>
      </c>
      <c r="R146" s="27">
        <v>2183147.0099999998</v>
      </c>
      <c r="S146" s="130">
        <v>13905.394968152867</v>
      </c>
      <c r="T146" s="125">
        <v>1801535</v>
      </c>
      <c r="U146" s="125">
        <v>11474.745222929938</v>
      </c>
      <c r="V146" s="125">
        <v>200666.06</v>
      </c>
      <c r="W146" s="125">
        <v>1278.1277707006368</v>
      </c>
      <c r="X146" s="125">
        <v>180945.95</v>
      </c>
      <c r="Y146" s="131">
        <v>1152.5219745222928</v>
      </c>
      <c r="Z146" s="126">
        <v>518825.6</v>
      </c>
      <c r="AA146" s="29">
        <v>3304.6216560509552</v>
      </c>
      <c r="AB146" s="27">
        <v>1356263.53</v>
      </c>
      <c r="AC146" s="130">
        <v>8638.6212101910824</v>
      </c>
      <c r="AD146" s="125">
        <v>827433.05</v>
      </c>
      <c r="AE146" s="125">
        <v>5270.2742038216556</v>
      </c>
      <c r="AF146" s="125">
        <v>454972.97</v>
      </c>
      <c r="AG146" s="125">
        <v>2897.9170063694264</v>
      </c>
      <c r="AH146" s="125">
        <v>73857.509999999995</v>
      </c>
      <c r="AI146" s="131">
        <v>470.43</v>
      </c>
      <c r="AJ146" s="126">
        <v>38890.86</v>
      </c>
      <c r="AK146" s="29">
        <v>247.7124840764331</v>
      </c>
      <c r="AL146" s="27">
        <v>-197154.68</v>
      </c>
      <c r="AM146" s="146">
        <v>-1255.7622929936306</v>
      </c>
      <c r="AN146" s="27">
        <v>3549884.54</v>
      </c>
      <c r="AO146" s="130">
        <v>22610.729554140125</v>
      </c>
      <c r="AP146" s="125">
        <v>3118292.54</v>
      </c>
      <c r="AQ146" s="125">
        <v>19861.735923566881</v>
      </c>
      <c r="AR146" s="125">
        <v>843997</v>
      </c>
      <c r="AS146" s="125">
        <v>5375.7770700636938</v>
      </c>
      <c r="AT146" s="125">
        <v>431592</v>
      </c>
      <c r="AU146" s="125">
        <v>2748.9936305732485</v>
      </c>
      <c r="AV146" s="125">
        <v>62317.22</v>
      </c>
      <c r="AW146" s="125">
        <v>396.92496815286626</v>
      </c>
      <c r="AX146" s="125">
        <v>-350087.78</v>
      </c>
      <c r="AY146" s="131">
        <v>-2229.8584713375794</v>
      </c>
      <c r="AZ146" s="126">
        <v>0</v>
      </c>
      <c r="BA146" s="29" t="s">
        <v>64</v>
      </c>
      <c r="BB146" s="33">
        <v>5</v>
      </c>
    </row>
    <row r="147" spans="1:54">
      <c r="A147" s="3">
        <v>109</v>
      </c>
      <c r="B147" s="14">
        <v>76</v>
      </c>
      <c r="C147" s="16" t="s">
        <v>181</v>
      </c>
      <c r="D147" s="15" t="s">
        <v>182</v>
      </c>
      <c r="E147" s="11" t="s">
        <v>57</v>
      </c>
      <c r="F147" s="18" t="s">
        <v>67</v>
      </c>
      <c r="G147" s="16">
        <v>0</v>
      </c>
      <c r="H147" s="119" t="s">
        <v>356</v>
      </c>
      <c r="I147" s="123" t="s">
        <v>346</v>
      </c>
      <c r="J147" s="120" t="s">
        <v>347</v>
      </c>
      <c r="K147" s="20">
        <v>1</v>
      </c>
      <c r="L147" s="24">
        <v>0.18594229095215431</v>
      </c>
      <c r="M147" s="22">
        <v>39</v>
      </c>
      <c r="N147" s="26">
        <v>398443.76059783419</v>
      </c>
      <c r="O147" s="146">
        <v>10216.506681995746</v>
      </c>
      <c r="P147" s="26">
        <v>533751.62285085092</v>
      </c>
      <c r="Q147" s="139">
        <v>13685.939047457716</v>
      </c>
      <c r="R147" s="27">
        <v>242612.65</v>
      </c>
      <c r="S147" s="130">
        <v>6220.8371794871782</v>
      </c>
      <c r="T147" s="125">
        <v>230541.6</v>
      </c>
      <c r="U147" s="125">
        <v>5911.3230769230768</v>
      </c>
      <c r="V147" s="125">
        <v>5295.75</v>
      </c>
      <c r="W147" s="125">
        <v>135.78846153846155</v>
      </c>
      <c r="X147" s="125">
        <v>6775.3</v>
      </c>
      <c r="Y147" s="131">
        <v>173.72564102564104</v>
      </c>
      <c r="Z147" s="126">
        <v>40632.602165935779</v>
      </c>
      <c r="AA147" s="29">
        <v>1041.8615939983533</v>
      </c>
      <c r="AB147" s="27">
        <v>249302.48918156826</v>
      </c>
      <c r="AC147" s="130">
        <v>6392.3715174761082</v>
      </c>
      <c r="AD147" s="125">
        <v>208403.36663289621</v>
      </c>
      <c r="AE147" s="125">
        <v>5343.6760675101577</v>
      </c>
      <c r="AF147" s="125">
        <v>11196.468564111234</v>
      </c>
      <c r="AG147" s="125">
        <v>287.08893754131367</v>
      </c>
      <c r="AH147" s="125">
        <v>29702.65398456082</v>
      </c>
      <c r="AI147" s="131">
        <v>761.60651242463632</v>
      </c>
      <c r="AJ147" s="126">
        <v>1203.8815033468134</v>
      </c>
      <c r="AK147" s="29">
        <v>30.868756496072145</v>
      </c>
      <c r="AL147" s="27">
        <v>-135307.8622530167</v>
      </c>
      <c r="AM147" s="146">
        <v>-3469.4323654619661</v>
      </c>
      <c r="AN147" s="27">
        <v>396412.21090957819</v>
      </c>
      <c r="AO147" s="130">
        <v>10164.41566434816</v>
      </c>
      <c r="AP147" s="125">
        <v>350572.78763259843</v>
      </c>
      <c r="AQ147" s="125">
        <v>8989.0458367332922</v>
      </c>
      <c r="AR147" s="125">
        <v>-16120.824740969874</v>
      </c>
      <c r="AS147" s="125">
        <v>-413.35448053768908</v>
      </c>
      <c r="AT147" s="125">
        <v>45839.423276979847</v>
      </c>
      <c r="AU147" s="125">
        <v>1175.3698276148675</v>
      </c>
      <c r="AV147" s="125">
        <v>-63991.797706205674</v>
      </c>
      <c r="AW147" s="125">
        <v>-1640.815325800145</v>
      </c>
      <c r="AX147" s="125">
        <v>-2031.5496882559526</v>
      </c>
      <c r="AY147" s="131">
        <v>-52.091017647588522</v>
      </c>
      <c r="AZ147" s="126">
        <v>-3.7000000000000003E-23</v>
      </c>
      <c r="BA147" s="29" t="s">
        <v>64</v>
      </c>
      <c r="BB147" s="33">
        <v>4</v>
      </c>
    </row>
    <row r="148" spans="1:54">
      <c r="A148" s="3">
        <v>109</v>
      </c>
      <c r="B148" s="14">
        <v>76</v>
      </c>
      <c r="C148" s="16" t="s">
        <v>181</v>
      </c>
      <c r="D148" s="15" t="s">
        <v>182</v>
      </c>
      <c r="E148" s="11" t="s">
        <v>57</v>
      </c>
      <c r="F148" s="18" t="s">
        <v>67</v>
      </c>
      <c r="G148" s="16">
        <v>0</v>
      </c>
      <c r="H148" s="119" t="s">
        <v>356</v>
      </c>
      <c r="I148" s="123" t="s">
        <v>348</v>
      </c>
      <c r="J148" s="120" t="s">
        <v>349</v>
      </c>
      <c r="K148" s="20">
        <v>2</v>
      </c>
      <c r="L148" s="24">
        <v>0.81405770904784569</v>
      </c>
      <c r="M148" s="22">
        <v>95.5</v>
      </c>
      <c r="N148" s="26">
        <v>1744391.839402166</v>
      </c>
      <c r="O148" s="146">
        <v>18265.883135101216</v>
      </c>
      <c r="P148" s="26">
        <v>2336771.3771491493</v>
      </c>
      <c r="Q148" s="139">
        <v>24468.810231928266</v>
      </c>
      <c r="R148" s="27">
        <v>1062161.26</v>
      </c>
      <c r="S148" s="130">
        <v>11122.107434554975</v>
      </c>
      <c r="T148" s="125">
        <v>906926.25</v>
      </c>
      <c r="U148" s="125">
        <v>9496.6099476439795</v>
      </c>
      <c r="V148" s="125">
        <v>36329.160000000003</v>
      </c>
      <c r="W148" s="125">
        <v>380.41005235602091</v>
      </c>
      <c r="X148" s="125">
        <v>118905.85</v>
      </c>
      <c r="Y148" s="131">
        <v>1245.0874345549737</v>
      </c>
      <c r="Z148" s="126">
        <v>177890.04783406423</v>
      </c>
      <c r="AA148" s="29">
        <v>1862.7230139692585</v>
      </c>
      <c r="AB148" s="27">
        <v>1091449.4608184318</v>
      </c>
      <c r="AC148" s="130">
        <v>11428.790165638029</v>
      </c>
      <c r="AD148" s="125">
        <v>912392.58336710371</v>
      </c>
      <c r="AE148" s="125">
        <v>9553.8490404932345</v>
      </c>
      <c r="AF148" s="125">
        <v>49018.28143588877</v>
      </c>
      <c r="AG148" s="125">
        <v>513.28043388365199</v>
      </c>
      <c r="AH148" s="125">
        <v>130038.59601543919</v>
      </c>
      <c r="AI148" s="131">
        <v>1361.660691261143</v>
      </c>
      <c r="AJ148" s="126">
        <v>5270.6084966531853</v>
      </c>
      <c r="AK148" s="29">
        <v>55.189617766001952</v>
      </c>
      <c r="AL148" s="27">
        <v>-592379.53774698335</v>
      </c>
      <c r="AM148" s="146">
        <v>-6202.9270968270512</v>
      </c>
      <c r="AN148" s="27">
        <v>1735497.6890904219</v>
      </c>
      <c r="AO148" s="130">
        <v>18172.750671103895</v>
      </c>
      <c r="AP148" s="125">
        <v>1534812.1123674016</v>
      </c>
      <c r="AQ148" s="125">
        <v>16071.331019553943</v>
      </c>
      <c r="AR148" s="125">
        <v>-70577.175259030133</v>
      </c>
      <c r="AS148" s="125">
        <v>-739.02801318356148</v>
      </c>
      <c r="AT148" s="125">
        <v>200685.57672302017</v>
      </c>
      <c r="AU148" s="125">
        <v>2101.4196515499493</v>
      </c>
      <c r="AV148" s="125">
        <v>-280156.90229379438</v>
      </c>
      <c r="AW148" s="125">
        <v>-2933.5801287308304</v>
      </c>
      <c r="AX148" s="125">
        <v>-8894.1503117440479</v>
      </c>
      <c r="AY148" s="131">
        <v>-93.13246399731986</v>
      </c>
      <c r="AZ148" s="126">
        <v>-9.0000000000000007E-23</v>
      </c>
      <c r="BA148" s="29" t="s">
        <v>64</v>
      </c>
      <c r="BB148" s="33">
        <v>5</v>
      </c>
    </row>
    <row r="149" spans="1:54">
      <c r="A149" s="3">
        <v>111</v>
      </c>
      <c r="B149" s="14">
        <v>77</v>
      </c>
      <c r="C149" s="16" t="s">
        <v>183</v>
      </c>
      <c r="D149" s="15" t="s">
        <v>184</v>
      </c>
      <c r="E149" s="11" t="s">
        <v>57</v>
      </c>
      <c r="F149" s="18" t="s">
        <v>67</v>
      </c>
      <c r="G149" s="16">
        <v>0</v>
      </c>
      <c r="H149" s="119" t="s">
        <v>356</v>
      </c>
      <c r="I149" s="123" t="s">
        <v>346</v>
      </c>
      <c r="J149" s="120" t="s">
        <v>347</v>
      </c>
      <c r="K149" s="20">
        <v>1</v>
      </c>
      <c r="L149" s="24">
        <v>0.17356355315076005</v>
      </c>
      <c r="M149" s="22">
        <v>168</v>
      </c>
      <c r="N149" s="26">
        <v>2050165.670363147</v>
      </c>
      <c r="O149" s="146">
        <v>12203.367085494923</v>
      </c>
      <c r="P149" s="26">
        <v>2073824.0592815191</v>
      </c>
      <c r="Q149" s="139">
        <v>12344.190829056661</v>
      </c>
      <c r="R149" s="27">
        <v>1378186.6093783821</v>
      </c>
      <c r="S149" s="130">
        <v>8203.4917224903711</v>
      </c>
      <c r="T149" s="125">
        <v>1268144</v>
      </c>
      <c r="U149" s="125">
        <v>7548.476190476189</v>
      </c>
      <c r="V149" s="125">
        <v>32700.37</v>
      </c>
      <c r="W149" s="125">
        <v>194.64505952380949</v>
      </c>
      <c r="X149" s="125">
        <v>77342.239378382219</v>
      </c>
      <c r="Y149" s="131">
        <v>460.37047249037033</v>
      </c>
      <c r="Z149" s="126">
        <v>177249.98400807413</v>
      </c>
      <c r="AA149" s="29">
        <v>1055.0594286194887</v>
      </c>
      <c r="AB149" s="27">
        <v>473307.12213045219</v>
      </c>
      <c r="AC149" s="130">
        <v>2817.3042983955479</v>
      </c>
      <c r="AD149" s="125">
        <v>223422.66040825241</v>
      </c>
      <c r="AE149" s="125">
        <v>1329.8967881443593</v>
      </c>
      <c r="AF149" s="125">
        <v>209452.35471595902</v>
      </c>
      <c r="AG149" s="125">
        <v>1246.740206642613</v>
      </c>
      <c r="AH149" s="125">
        <v>40432.107006240716</v>
      </c>
      <c r="AI149" s="131">
        <v>240.66730360857568</v>
      </c>
      <c r="AJ149" s="126">
        <v>45080.343764610785</v>
      </c>
      <c r="AK149" s="29">
        <v>268.33537955125468</v>
      </c>
      <c r="AL149" s="27">
        <v>-23658.388918372031</v>
      </c>
      <c r="AM149" s="146">
        <v>-140.82374356173824</v>
      </c>
      <c r="AN149" s="27">
        <v>2046049.5621023821</v>
      </c>
      <c r="AO149" s="130">
        <v>12178.866441085607</v>
      </c>
      <c r="AP149" s="125">
        <v>1747129.2119978261</v>
      </c>
      <c r="AQ149" s="125">
        <v>10399.578642844202</v>
      </c>
      <c r="AR149" s="125">
        <v>356284.66649286047</v>
      </c>
      <c r="AS149" s="125">
        <v>2120.7420624575025</v>
      </c>
      <c r="AT149" s="125">
        <v>298920.35010455595</v>
      </c>
      <c r="AU149" s="125">
        <v>1779.2877982414041</v>
      </c>
      <c r="AV149" s="125">
        <v>53248.208127539394</v>
      </c>
      <c r="AW149" s="125">
        <v>316.95361980678206</v>
      </c>
      <c r="AX149" s="125">
        <v>-4116.108260765156</v>
      </c>
      <c r="AY149" s="131">
        <v>-24.500644409316408</v>
      </c>
      <c r="AZ149" s="126">
        <v>1.2200000000000001E-22</v>
      </c>
      <c r="BA149" s="29" t="s">
        <v>64</v>
      </c>
      <c r="BB149" s="33">
        <v>3</v>
      </c>
    </row>
    <row r="150" spans="1:54">
      <c r="A150" s="3">
        <v>111</v>
      </c>
      <c r="B150" s="14">
        <v>77</v>
      </c>
      <c r="C150" s="16" t="s">
        <v>183</v>
      </c>
      <c r="D150" s="15" t="s">
        <v>184</v>
      </c>
      <c r="E150" s="11" t="s">
        <v>57</v>
      </c>
      <c r="F150" s="18" t="s">
        <v>67</v>
      </c>
      <c r="G150" s="16">
        <v>0</v>
      </c>
      <c r="H150" s="119" t="s">
        <v>356</v>
      </c>
      <c r="I150" s="123" t="s">
        <v>348</v>
      </c>
      <c r="J150" s="120" t="s">
        <v>349</v>
      </c>
      <c r="K150" s="20">
        <v>2</v>
      </c>
      <c r="L150" s="24">
        <v>0.82643644684924</v>
      </c>
      <c r="M150" s="22">
        <v>582.5</v>
      </c>
      <c r="N150" s="26">
        <v>9762024.3496368527</v>
      </c>
      <c r="O150" s="146">
        <v>16758.84008521348</v>
      </c>
      <c r="P150" s="26">
        <v>9874675.620718481</v>
      </c>
      <c r="Q150" s="139">
        <v>16952.232825267776</v>
      </c>
      <c r="R150" s="27">
        <v>6562343.4406216182</v>
      </c>
      <c r="S150" s="130">
        <v>11265.825649135824</v>
      </c>
      <c r="T150" s="125">
        <v>6067099.7999999998</v>
      </c>
      <c r="U150" s="125">
        <v>10415.621974248927</v>
      </c>
      <c r="V150" s="125">
        <v>241316.59</v>
      </c>
      <c r="W150" s="125">
        <v>414.27740772532189</v>
      </c>
      <c r="X150" s="125">
        <v>253927.05062161782</v>
      </c>
      <c r="Y150" s="131">
        <v>435.92626716157559</v>
      </c>
      <c r="Z150" s="126">
        <v>843989.67599192588</v>
      </c>
      <c r="AA150" s="29">
        <v>1448.909315007598</v>
      </c>
      <c r="AB150" s="27">
        <v>2253688.9178695478</v>
      </c>
      <c r="AC150" s="130">
        <v>3868.993850419824</v>
      </c>
      <c r="AD150" s="125">
        <v>1063844.4895917478</v>
      </c>
      <c r="AE150" s="125">
        <v>1826.3424714021417</v>
      </c>
      <c r="AF150" s="125">
        <v>997323.78528404096</v>
      </c>
      <c r="AG150" s="125">
        <v>1712.143837397495</v>
      </c>
      <c r="AH150" s="125">
        <v>192520.64299375931</v>
      </c>
      <c r="AI150" s="131">
        <v>330.50754162018762</v>
      </c>
      <c r="AJ150" s="126">
        <v>214653.58623538923</v>
      </c>
      <c r="AK150" s="29">
        <v>368.50401070453086</v>
      </c>
      <c r="AL150" s="27">
        <v>-112651.27108162797</v>
      </c>
      <c r="AM150" s="146">
        <v>-193.39274005429695</v>
      </c>
      <c r="AN150" s="27">
        <v>9742425.1778976172</v>
      </c>
      <c r="AO150" s="130">
        <v>16725.193438450846</v>
      </c>
      <c r="AP150" s="125">
        <v>8319092.5280021746</v>
      </c>
      <c r="AQ150" s="125">
        <v>14281.703910733348</v>
      </c>
      <c r="AR150" s="125">
        <v>1696477.3335071395</v>
      </c>
      <c r="AS150" s="125">
        <v>2912.4074394972349</v>
      </c>
      <c r="AT150" s="125">
        <v>1423332.649895444</v>
      </c>
      <c r="AU150" s="125">
        <v>2443.4895277175006</v>
      </c>
      <c r="AV150" s="125">
        <v>253545.51187246063</v>
      </c>
      <c r="AW150" s="125">
        <v>435.27126501709972</v>
      </c>
      <c r="AX150" s="125">
        <v>-19599.171739234844</v>
      </c>
      <c r="AY150" s="131">
        <v>-33.646646762634923</v>
      </c>
      <c r="AZ150" s="126">
        <v>-6.2000000000000003E-22</v>
      </c>
      <c r="BA150" s="29" t="s">
        <v>64</v>
      </c>
      <c r="BB150" s="33">
        <v>3</v>
      </c>
    </row>
    <row r="151" spans="1:54">
      <c r="A151" s="3">
        <v>110</v>
      </c>
      <c r="B151" s="14">
        <v>78</v>
      </c>
      <c r="C151" s="16" t="s">
        <v>185</v>
      </c>
      <c r="D151" s="15" t="s">
        <v>186</v>
      </c>
      <c r="E151" s="11" t="s">
        <v>57</v>
      </c>
      <c r="F151" s="18" t="s">
        <v>62</v>
      </c>
      <c r="G151" s="16">
        <v>0</v>
      </c>
      <c r="H151" s="119" t="s">
        <v>356</v>
      </c>
      <c r="I151" s="123" t="s">
        <v>344</v>
      </c>
      <c r="J151" s="120" t="s">
        <v>345</v>
      </c>
      <c r="K151" s="20">
        <v>3</v>
      </c>
      <c r="L151" s="24">
        <v>1</v>
      </c>
      <c r="M151" s="22">
        <v>337</v>
      </c>
      <c r="N151" s="26">
        <v>7493026.46</v>
      </c>
      <c r="O151" s="146">
        <v>22234.499881305637</v>
      </c>
      <c r="P151" s="26">
        <v>7660544.2000000002</v>
      </c>
      <c r="Q151" s="139">
        <v>22731.585163204749</v>
      </c>
      <c r="R151" s="27">
        <v>4800176.49</v>
      </c>
      <c r="S151" s="130">
        <v>14243.847151335311</v>
      </c>
      <c r="T151" s="125">
        <v>4255094.3</v>
      </c>
      <c r="U151" s="125">
        <v>12626.392581602373</v>
      </c>
      <c r="V151" s="125">
        <v>194960.55</v>
      </c>
      <c r="W151" s="125">
        <v>578.51795252225509</v>
      </c>
      <c r="X151" s="125">
        <v>350121.64</v>
      </c>
      <c r="Y151" s="131">
        <v>1038.9366172106825</v>
      </c>
      <c r="Z151" s="126">
        <v>653832.19999999995</v>
      </c>
      <c r="AA151" s="29">
        <v>1940.154896142433</v>
      </c>
      <c r="AB151" s="27">
        <v>2074145.72</v>
      </c>
      <c r="AC151" s="130">
        <v>6154.7350741839755</v>
      </c>
      <c r="AD151" s="125">
        <v>1313000</v>
      </c>
      <c r="AE151" s="125">
        <v>3896.1424332344213</v>
      </c>
      <c r="AF151" s="125">
        <v>677733.7</v>
      </c>
      <c r="AG151" s="125">
        <v>2011.0792284866468</v>
      </c>
      <c r="AH151" s="125">
        <v>83412.02</v>
      </c>
      <c r="AI151" s="131">
        <v>247.51341246290801</v>
      </c>
      <c r="AJ151" s="126">
        <v>132389.79</v>
      </c>
      <c r="AK151" s="29">
        <v>392.84804154302668</v>
      </c>
      <c r="AL151" s="27">
        <v>-167517.74</v>
      </c>
      <c r="AM151" s="146">
        <v>-497.08528189910976</v>
      </c>
      <c r="AN151" s="27">
        <v>7172379.6699999999</v>
      </c>
      <c r="AO151" s="130">
        <v>21283.025727002969</v>
      </c>
      <c r="AP151" s="125">
        <v>7423668.6699999999</v>
      </c>
      <c r="AQ151" s="125">
        <v>22028.690415430265</v>
      </c>
      <c r="AR151" s="125">
        <v>73849</v>
      </c>
      <c r="AS151" s="125">
        <v>219.13649851632047</v>
      </c>
      <c r="AT151" s="125">
        <v>-251289</v>
      </c>
      <c r="AU151" s="125">
        <v>-745.66468842729967</v>
      </c>
      <c r="AV151" s="125">
        <v>4491.21</v>
      </c>
      <c r="AW151" s="125">
        <v>13.327032640949556</v>
      </c>
      <c r="AX151" s="125">
        <v>-320646.78999999998</v>
      </c>
      <c r="AY151" s="131">
        <v>-951.47415430267051</v>
      </c>
      <c r="AZ151" s="126">
        <v>0</v>
      </c>
      <c r="BA151" s="29" t="s">
        <v>64</v>
      </c>
      <c r="BB151" s="33">
        <v>3</v>
      </c>
    </row>
    <row r="152" spans="1:54">
      <c r="A152" s="3">
        <v>112</v>
      </c>
      <c r="B152" s="14">
        <v>79</v>
      </c>
      <c r="C152" s="16" t="s">
        <v>187</v>
      </c>
      <c r="D152" s="15" t="s">
        <v>188</v>
      </c>
      <c r="E152" s="11" t="s">
        <v>80</v>
      </c>
      <c r="F152" s="18" t="s">
        <v>67</v>
      </c>
      <c r="G152" s="16">
        <v>0</v>
      </c>
      <c r="H152" s="119" t="s">
        <v>356</v>
      </c>
      <c r="I152" s="123" t="s">
        <v>346</v>
      </c>
      <c r="J152" s="120" t="s">
        <v>347</v>
      </c>
      <c r="K152" s="20">
        <v>1</v>
      </c>
      <c r="L152" s="24">
        <v>0.18311588856010982</v>
      </c>
      <c r="M152" s="22">
        <v>21</v>
      </c>
      <c r="N152" s="26">
        <v>353236.19083297835</v>
      </c>
      <c r="O152" s="146">
        <v>16820.77099204659</v>
      </c>
      <c r="P152" s="26">
        <v>378132.88340385491</v>
      </c>
      <c r="Q152" s="139">
        <v>18006.327781135948</v>
      </c>
      <c r="R152" s="27">
        <v>141048.79999999999</v>
      </c>
      <c r="S152" s="130">
        <v>6716.609523809524</v>
      </c>
      <c r="T152" s="125">
        <v>134483.5</v>
      </c>
      <c r="U152" s="125">
        <v>6403.9761904761899</v>
      </c>
      <c r="V152" s="125">
        <v>2392.1999999999998</v>
      </c>
      <c r="W152" s="125">
        <v>113.9142857142857</v>
      </c>
      <c r="X152" s="125">
        <v>4173.1000000000004</v>
      </c>
      <c r="Y152" s="131">
        <v>198.71904761904761</v>
      </c>
      <c r="Z152" s="126">
        <v>39380.664943082083</v>
      </c>
      <c r="AA152" s="29">
        <v>1875.269759194385</v>
      </c>
      <c r="AB152" s="27">
        <v>198641.42410644528</v>
      </c>
      <c r="AC152" s="130">
        <v>9459.1154336402506</v>
      </c>
      <c r="AD152" s="125">
        <v>134993.03304651295</v>
      </c>
      <c r="AE152" s="125">
        <v>6428.2396688815688</v>
      </c>
      <c r="AF152" s="125">
        <v>63648.391059932335</v>
      </c>
      <c r="AG152" s="125">
        <v>3030.8757647586826</v>
      </c>
      <c r="AH152" s="125">
        <v>0</v>
      </c>
      <c r="AI152" s="131">
        <v>0</v>
      </c>
      <c r="AJ152" s="126">
        <v>-938.00564567250558</v>
      </c>
      <c r="AK152" s="29">
        <v>-44.66693550821455</v>
      </c>
      <c r="AL152" s="27">
        <v>-24896.692570876512</v>
      </c>
      <c r="AM152" s="146">
        <v>-1185.5567890893576</v>
      </c>
      <c r="AN152" s="27">
        <v>255203.79793835591</v>
      </c>
      <c r="AO152" s="130">
        <v>12152.561806588377</v>
      </c>
      <c r="AP152" s="125">
        <v>447942.24332641094</v>
      </c>
      <c r="AQ152" s="125">
        <v>21330.583015543376</v>
      </c>
      <c r="AR152" s="125">
        <v>-98671.630318838055</v>
      </c>
      <c r="AS152" s="125">
        <v>-4698.6490628018109</v>
      </c>
      <c r="AT152" s="125">
        <v>-192738.44538805503</v>
      </c>
      <c r="AU152" s="125">
        <v>-9178.0212089550005</v>
      </c>
      <c r="AV152" s="125">
        <v>-3965.577825405479</v>
      </c>
      <c r="AW152" s="125">
        <v>-188.83703930502284</v>
      </c>
      <c r="AX152" s="125">
        <v>-98032.392894622448</v>
      </c>
      <c r="AY152" s="131">
        <v>-4668.2091854582113</v>
      </c>
      <c r="AZ152" s="126">
        <v>-1.1499999999999999E-23</v>
      </c>
      <c r="BA152" s="29" t="s">
        <v>64</v>
      </c>
      <c r="BB152" s="33">
        <v>5</v>
      </c>
    </row>
    <row r="153" spans="1:54">
      <c r="A153" s="3">
        <v>112</v>
      </c>
      <c r="B153" s="14">
        <v>79</v>
      </c>
      <c r="C153" s="16" t="s">
        <v>187</v>
      </c>
      <c r="D153" s="15" t="s">
        <v>188</v>
      </c>
      <c r="E153" s="11" t="s">
        <v>80</v>
      </c>
      <c r="F153" s="18" t="s">
        <v>67</v>
      </c>
      <c r="G153" s="16">
        <v>0</v>
      </c>
      <c r="H153" s="119" t="s">
        <v>356</v>
      </c>
      <c r="I153" s="123" t="s">
        <v>348</v>
      </c>
      <c r="J153" s="120" t="s">
        <v>349</v>
      </c>
      <c r="K153" s="20">
        <v>2</v>
      </c>
      <c r="L153" s="24">
        <v>0.81688411143989015</v>
      </c>
      <c r="M153" s="22">
        <v>53.5</v>
      </c>
      <c r="N153" s="26">
        <v>1575794.6191670217</v>
      </c>
      <c r="O153" s="146">
        <v>29454.105031159281</v>
      </c>
      <c r="P153" s="26">
        <v>1686859.3265961451</v>
      </c>
      <c r="Q153" s="139">
        <v>31530.080870955982</v>
      </c>
      <c r="R153" s="27">
        <v>629221.88</v>
      </c>
      <c r="S153" s="130">
        <v>11761.156635514018</v>
      </c>
      <c r="T153" s="125">
        <v>557396.5</v>
      </c>
      <c r="U153" s="125">
        <v>10418.626168224298</v>
      </c>
      <c r="V153" s="125">
        <v>22673.4</v>
      </c>
      <c r="W153" s="125">
        <v>423.8018691588785</v>
      </c>
      <c r="X153" s="125">
        <v>49151.98</v>
      </c>
      <c r="Y153" s="131">
        <v>918.72859813084108</v>
      </c>
      <c r="Z153" s="126">
        <v>175678.03505691793</v>
      </c>
      <c r="AA153" s="29">
        <v>3283.7015898489326</v>
      </c>
      <c r="AB153" s="27">
        <v>886143.87589355477</v>
      </c>
      <c r="AC153" s="130">
        <v>16563.436932589808</v>
      </c>
      <c r="AD153" s="125">
        <v>602206.96695348714</v>
      </c>
      <c r="AE153" s="125">
        <v>11256.204989784805</v>
      </c>
      <c r="AF153" s="125">
        <v>283936.90894006769</v>
      </c>
      <c r="AG153" s="125">
        <v>5307.2319428050032</v>
      </c>
      <c r="AH153" s="125">
        <v>0</v>
      </c>
      <c r="AI153" s="131">
        <v>0</v>
      </c>
      <c r="AJ153" s="126">
        <v>-4184.4643543274933</v>
      </c>
      <c r="AK153" s="29">
        <v>-78.214286996775598</v>
      </c>
      <c r="AL153" s="27">
        <v>-111064.7074291235</v>
      </c>
      <c r="AM153" s="146">
        <v>-2075.9758397967003</v>
      </c>
      <c r="AN153" s="27">
        <v>1138469.902061644</v>
      </c>
      <c r="AO153" s="130">
        <v>21279.811253488675</v>
      </c>
      <c r="AP153" s="125">
        <v>1998280.4566735891</v>
      </c>
      <c r="AQ153" s="125">
        <v>37351.036573338119</v>
      </c>
      <c r="AR153" s="125">
        <v>-440176.36968116206</v>
      </c>
      <c r="AS153" s="125">
        <v>-8227.5956949749907</v>
      </c>
      <c r="AT153" s="125">
        <v>-859810.55461194494</v>
      </c>
      <c r="AU153" s="125">
        <v>-16071.225319849438</v>
      </c>
      <c r="AV153" s="125">
        <v>-17690.532174594522</v>
      </c>
      <c r="AW153" s="125">
        <v>-330.66415279615921</v>
      </c>
      <c r="AX153" s="125">
        <v>-437324.71710537752</v>
      </c>
      <c r="AY153" s="131">
        <v>-8174.2937776706085</v>
      </c>
      <c r="AZ153" s="126">
        <v>7.1999999999999996E-23</v>
      </c>
      <c r="BA153" s="29" t="s">
        <v>64</v>
      </c>
      <c r="BB153" s="33">
        <v>5</v>
      </c>
    </row>
    <row r="154" spans="1:54">
      <c r="A154" s="3">
        <v>113</v>
      </c>
      <c r="B154" s="14">
        <v>80</v>
      </c>
      <c r="C154" s="16" t="s">
        <v>189</v>
      </c>
      <c r="D154" s="15" t="s">
        <v>190</v>
      </c>
      <c r="E154" s="11" t="s">
        <v>80</v>
      </c>
      <c r="F154" s="18" t="s">
        <v>67</v>
      </c>
      <c r="G154" s="16">
        <v>0</v>
      </c>
      <c r="H154" s="119" t="s">
        <v>356</v>
      </c>
      <c r="I154" s="123" t="s">
        <v>346</v>
      </c>
      <c r="J154" s="120" t="s">
        <v>347</v>
      </c>
      <c r="K154" s="20">
        <v>1</v>
      </c>
      <c r="L154" s="24">
        <v>0.1751723524004857</v>
      </c>
      <c r="M154" s="22">
        <v>28</v>
      </c>
      <c r="N154" s="26">
        <v>292094.61618138506</v>
      </c>
      <c r="O154" s="146">
        <v>10431.950577906609</v>
      </c>
      <c r="P154" s="26">
        <v>301075.17717190075</v>
      </c>
      <c r="Q154" s="139">
        <v>10752.684898996455</v>
      </c>
      <c r="R154" s="27">
        <v>194143.35</v>
      </c>
      <c r="S154" s="130">
        <v>6933.6910714285714</v>
      </c>
      <c r="T154" s="125">
        <v>188043.35</v>
      </c>
      <c r="U154" s="125">
        <v>6715.8339285714283</v>
      </c>
      <c r="V154" s="125">
        <v>4900</v>
      </c>
      <c r="W154" s="125">
        <v>175</v>
      </c>
      <c r="X154" s="125">
        <v>1200</v>
      </c>
      <c r="Y154" s="131">
        <v>42.857142857142861</v>
      </c>
      <c r="Z154" s="126">
        <v>24152.448638744649</v>
      </c>
      <c r="AA154" s="29">
        <v>862.58745138373729</v>
      </c>
      <c r="AB154" s="27">
        <v>82779.378533156094</v>
      </c>
      <c r="AC154" s="130">
        <v>2956.4063761841458</v>
      </c>
      <c r="AD154" s="125">
        <v>29647.309292272326</v>
      </c>
      <c r="AE154" s="125">
        <v>1058.8324747240117</v>
      </c>
      <c r="AF154" s="125">
        <v>50977.449306357783</v>
      </c>
      <c r="AG154" s="125">
        <v>1820.6231895127778</v>
      </c>
      <c r="AH154" s="125">
        <v>2154.6199345259743</v>
      </c>
      <c r="AI154" s="131">
        <v>76.950711947356211</v>
      </c>
      <c r="AJ154" s="126">
        <v>0</v>
      </c>
      <c r="AK154" s="29">
        <v>0</v>
      </c>
      <c r="AL154" s="27">
        <v>-8980.5609905156998</v>
      </c>
      <c r="AM154" s="146">
        <v>-320.73432108984645</v>
      </c>
      <c r="AN154" s="27">
        <v>288397.60368397279</v>
      </c>
      <c r="AO154" s="130">
        <v>10299.914417284741</v>
      </c>
      <c r="AP154" s="125">
        <v>205733.59541383121</v>
      </c>
      <c r="AQ154" s="125">
        <v>7347.6284076368265</v>
      </c>
      <c r="AR154" s="125">
        <v>86361.020767553855</v>
      </c>
      <c r="AS154" s="125">
        <v>3084.3221702697801</v>
      </c>
      <c r="AT154" s="125">
        <v>82664.00827014161</v>
      </c>
      <c r="AU154" s="125">
        <v>2952.2860096479144</v>
      </c>
      <c r="AV154" s="125">
        <v>0</v>
      </c>
      <c r="AW154" s="125">
        <v>0</v>
      </c>
      <c r="AX154" s="125">
        <v>-3697.0124974122514</v>
      </c>
      <c r="AY154" s="131">
        <v>-132.03616062186609</v>
      </c>
      <c r="AZ154" s="126">
        <v>-4.0000000000000004E-23</v>
      </c>
      <c r="BA154" s="29" t="s">
        <v>64</v>
      </c>
      <c r="BB154" s="33">
        <v>2</v>
      </c>
    </row>
    <row r="155" spans="1:54">
      <c r="A155" s="3">
        <v>113</v>
      </c>
      <c r="B155" s="14">
        <v>80</v>
      </c>
      <c r="C155" s="16" t="s">
        <v>189</v>
      </c>
      <c r="D155" s="15" t="s">
        <v>190</v>
      </c>
      <c r="E155" s="11" t="s">
        <v>80</v>
      </c>
      <c r="F155" s="18" t="s">
        <v>67</v>
      </c>
      <c r="G155" s="16">
        <v>0</v>
      </c>
      <c r="H155" s="119" t="s">
        <v>356</v>
      </c>
      <c r="I155" s="123" t="s">
        <v>348</v>
      </c>
      <c r="J155" s="120" t="s">
        <v>349</v>
      </c>
      <c r="K155" s="20">
        <v>2</v>
      </c>
      <c r="L155" s="24">
        <v>0.82482764759951432</v>
      </c>
      <c r="M155" s="22">
        <v>74</v>
      </c>
      <c r="N155" s="26">
        <v>1375375.2338186149</v>
      </c>
      <c r="O155" s="146">
        <v>18586.151808359664</v>
      </c>
      <c r="P155" s="26">
        <v>1417661.6728280995</v>
      </c>
      <c r="Q155" s="139">
        <v>19157.590173352692</v>
      </c>
      <c r="R155" s="27">
        <v>914155.69</v>
      </c>
      <c r="S155" s="130">
        <v>12353.455270270271</v>
      </c>
      <c r="T155" s="125">
        <v>825954.5</v>
      </c>
      <c r="U155" s="125">
        <v>11161.547297297297</v>
      </c>
      <c r="V155" s="125">
        <v>35575.9</v>
      </c>
      <c r="W155" s="125">
        <v>480.75540540540538</v>
      </c>
      <c r="X155" s="125">
        <v>52625.29</v>
      </c>
      <c r="Y155" s="131">
        <v>711.15256756756753</v>
      </c>
      <c r="Z155" s="126">
        <v>113725.75136125536</v>
      </c>
      <c r="AA155" s="29">
        <v>1536.8344778548019</v>
      </c>
      <c r="AB155" s="27">
        <v>389780.23146684398</v>
      </c>
      <c r="AC155" s="130">
        <v>5267.3004252276196</v>
      </c>
      <c r="AD155" s="125">
        <v>139599.20070772769</v>
      </c>
      <c r="AE155" s="125">
        <v>1886.4756852395631</v>
      </c>
      <c r="AF155" s="125">
        <v>240035.65069364227</v>
      </c>
      <c r="AG155" s="125">
        <v>3243.7250093735429</v>
      </c>
      <c r="AH155" s="125">
        <v>10145.380065474026</v>
      </c>
      <c r="AI155" s="131">
        <v>137.09973061451385</v>
      </c>
      <c r="AJ155" s="126">
        <v>0</v>
      </c>
      <c r="AK155" s="29">
        <v>0</v>
      </c>
      <c r="AL155" s="27">
        <v>-42286.439009484297</v>
      </c>
      <c r="AM155" s="146">
        <v>-571.43836499303097</v>
      </c>
      <c r="AN155" s="27">
        <v>1357967.2463160274</v>
      </c>
      <c r="AO155" s="130">
        <v>18350.908734000368</v>
      </c>
      <c r="AP155" s="125">
        <v>968730.25458616891</v>
      </c>
      <c r="AQ155" s="125">
        <v>13090.949386299581</v>
      </c>
      <c r="AR155" s="125">
        <v>406644.97923244623</v>
      </c>
      <c r="AS155" s="125">
        <v>5495.2024220600833</v>
      </c>
      <c r="AT155" s="125">
        <v>389236.99172985839</v>
      </c>
      <c r="AU155" s="125">
        <v>5259.9593477007884</v>
      </c>
      <c r="AV155" s="125">
        <v>0</v>
      </c>
      <c r="AW155" s="125">
        <v>0</v>
      </c>
      <c r="AX155" s="125">
        <v>-17407.987502587748</v>
      </c>
      <c r="AY155" s="131">
        <v>-235.2430743592939</v>
      </c>
      <c r="AZ155" s="126">
        <v>0</v>
      </c>
      <c r="BA155" s="29" t="s">
        <v>64</v>
      </c>
      <c r="BB155" s="33">
        <v>4</v>
      </c>
    </row>
    <row r="156" spans="1:54">
      <c r="A156" s="3">
        <v>116</v>
      </c>
      <c r="B156" s="14">
        <v>82</v>
      </c>
      <c r="C156" s="16" t="s">
        <v>191</v>
      </c>
      <c r="D156" s="15" t="s">
        <v>192</v>
      </c>
      <c r="E156" s="11" t="s">
        <v>57</v>
      </c>
      <c r="F156" s="18" t="s">
        <v>67</v>
      </c>
      <c r="G156" s="16">
        <v>0</v>
      </c>
      <c r="H156" s="119" t="s">
        <v>356</v>
      </c>
      <c r="I156" s="123" t="s">
        <v>346</v>
      </c>
      <c r="J156" s="120" t="s">
        <v>347</v>
      </c>
      <c r="K156" s="20">
        <v>1</v>
      </c>
      <c r="L156" s="24">
        <v>0.16365425597174557</v>
      </c>
      <c r="M156" s="22">
        <v>39</v>
      </c>
      <c r="N156" s="26">
        <v>442599.19250275183</v>
      </c>
      <c r="O156" s="146">
        <v>11348.697243660305</v>
      </c>
      <c r="P156" s="26">
        <v>464037.01139244059</v>
      </c>
      <c r="Q156" s="139">
        <v>11898.384907498477</v>
      </c>
      <c r="R156" s="27">
        <v>289390.5</v>
      </c>
      <c r="S156" s="130">
        <v>7420.2692307692296</v>
      </c>
      <c r="T156" s="125">
        <v>280398.3</v>
      </c>
      <c r="U156" s="125">
        <v>7189.7</v>
      </c>
      <c r="V156" s="125">
        <v>4812.95</v>
      </c>
      <c r="W156" s="125">
        <v>123.40897435897436</v>
      </c>
      <c r="X156" s="125">
        <v>4179.25</v>
      </c>
      <c r="Y156" s="131">
        <v>107.16025641025641</v>
      </c>
      <c r="Z156" s="126">
        <v>52765.668693762331</v>
      </c>
      <c r="AA156" s="29">
        <v>1352.9658639426236</v>
      </c>
      <c r="AB156" s="27">
        <v>120598.32684473429</v>
      </c>
      <c r="AC156" s="130">
        <v>3092.264790890622</v>
      </c>
      <c r="AD156" s="125">
        <v>32730.851194349121</v>
      </c>
      <c r="AE156" s="125">
        <v>839.25259472690038</v>
      </c>
      <c r="AF156" s="125">
        <v>81969.351717025042</v>
      </c>
      <c r="AG156" s="125">
        <v>2101.7782491544881</v>
      </c>
      <c r="AH156" s="125">
        <v>5898.1239333601061</v>
      </c>
      <c r="AI156" s="131">
        <v>151.2339470092335</v>
      </c>
      <c r="AJ156" s="126">
        <v>1282.5158539440174</v>
      </c>
      <c r="AK156" s="29">
        <v>32.885021896000453</v>
      </c>
      <c r="AL156" s="27">
        <v>-21437.818889688744</v>
      </c>
      <c r="AM156" s="146">
        <v>-549.68766383817285</v>
      </c>
      <c r="AN156" s="27">
        <v>445665.94069971511</v>
      </c>
      <c r="AO156" s="130">
        <v>11427.331812813207</v>
      </c>
      <c r="AP156" s="125">
        <v>367058.54654583038</v>
      </c>
      <c r="AQ156" s="125">
        <v>9411.7576037392409</v>
      </c>
      <c r="AR156" s="125">
        <v>88711.735226092191</v>
      </c>
      <c r="AS156" s="125">
        <v>2274.659877592107</v>
      </c>
      <c r="AT156" s="125">
        <v>78607.39415388467</v>
      </c>
      <c r="AU156" s="125">
        <v>2015.5742090739659</v>
      </c>
      <c r="AV156" s="125">
        <v>13171.08926917069</v>
      </c>
      <c r="AW156" s="125">
        <v>337.72023767104338</v>
      </c>
      <c r="AX156" s="125">
        <v>3066.7481969631754</v>
      </c>
      <c r="AY156" s="131">
        <v>78.634569152901932</v>
      </c>
      <c r="AZ156" s="126">
        <v>6.1000000000000005E-23</v>
      </c>
      <c r="BA156" s="29" t="s">
        <v>57</v>
      </c>
      <c r="BB156" s="33">
        <v>3</v>
      </c>
    </row>
    <row r="157" spans="1:54">
      <c r="A157" s="3">
        <v>116</v>
      </c>
      <c r="B157" s="14">
        <v>82</v>
      </c>
      <c r="C157" s="16" t="s">
        <v>191</v>
      </c>
      <c r="D157" s="15" t="s">
        <v>192</v>
      </c>
      <c r="E157" s="11" t="s">
        <v>57</v>
      </c>
      <c r="F157" s="18" t="s">
        <v>67</v>
      </c>
      <c r="G157" s="16">
        <v>0</v>
      </c>
      <c r="H157" s="119" t="s">
        <v>356</v>
      </c>
      <c r="I157" s="123" t="s">
        <v>348</v>
      </c>
      <c r="J157" s="120" t="s">
        <v>349</v>
      </c>
      <c r="K157" s="20">
        <v>2</v>
      </c>
      <c r="L157" s="24">
        <v>0.83634574402825446</v>
      </c>
      <c r="M157" s="22">
        <v>127.5</v>
      </c>
      <c r="N157" s="26">
        <v>2261877.9374972479</v>
      </c>
      <c r="O157" s="146">
        <v>17740.219117625475</v>
      </c>
      <c r="P157" s="26">
        <v>2371434.6886075595</v>
      </c>
      <c r="Q157" s="139">
        <v>18599.487753784782</v>
      </c>
      <c r="R157" s="27">
        <v>1478913.65</v>
      </c>
      <c r="S157" s="130">
        <v>11599.322745098041</v>
      </c>
      <c r="T157" s="125">
        <v>1319183.75</v>
      </c>
      <c r="U157" s="125">
        <v>10346.539215686276</v>
      </c>
      <c r="V157" s="125">
        <v>50450.55</v>
      </c>
      <c r="W157" s="125">
        <v>395.69058823529411</v>
      </c>
      <c r="X157" s="125">
        <v>109279.35</v>
      </c>
      <c r="Y157" s="131">
        <v>857.0929411764705</v>
      </c>
      <c r="Z157" s="126">
        <v>269655.94130623771</v>
      </c>
      <c r="AA157" s="29">
        <v>2114.9485592646092</v>
      </c>
      <c r="AB157" s="27">
        <v>616310.87315526581</v>
      </c>
      <c r="AC157" s="130">
        <v>4833.8107698452204</v>
      </c>
      <c r="AD157" s="125">
        <v>167269.14880565088</v>
      </c>
      <c r="AE157" s="125">
        <v>1311.9148925933403</v>
      </c>
      <c r="AF157" s="125">
        <v>418899.698282975</v>
      </c>
      <c r="AG157" s="125">
        <v>3285.4878296703919</v>
      </c>
      <c r="AH157" s="125">
        <v>30142.026066639894</v>
      </c>
      <c r="AI157" s="131">
        <v>236.40804758148934</v>
      </c>
      <c r="AJ157" s="126">
        <v>6554.2241460559817</v>
      </c>
      <c r="AK157" s="29">
        <v>51.405679576909669</v>
      </c>
      <c r="AL157" s="27">
        <v>-109556.75111031126</v>
      </c>
      <c r="AM157" s="146">
        <v>-859.26863615930381</v>
      </c>
      <c r="AN157" s="27">
        <v>2277550.3793002851</v>
      </c>
      <c r="AO157" s="130">
        <v>17863.140229806158</v>
      </c>
      <c r="AP157" s="125">
        <v>1875831.7734541695</v>
      </c>
      <c r="AQ157" s="125">
        <v>14712.406066307212</v>
      </c>
      <c r="AR157" s="125">
        <v>453356.2647739079</v>
      </c>
      <c r="AS157" s="125">
        <v>3555.7354099914337</v>
      </c>
      <c r="AT157" s="125">
        <v>401718.60584611539</v>
      </c>
      <c r="AU157" s="125">
        <v>3150.7341634989434</v>
      </c>
      <c r="AV157" s="125">
        <v>67310.100730829305</v>
      </c>
      <c r="AW157" s="125">
        <v>527.92235867317106</v>
      </c>
      <c r="AX157" s="125">
        <v>15672.441803036823</v>
      </c>
      <c r="AY157" s="131">
        <v>122.92111218068096</v>
      </c>
      <c r="AZ157" s="126">
        <v>-1.5100000000000001E-22</v>
      </c>
      <c r="BA157" s="29" t="s">
        <v>57</v>
      </c>
      <c r="BB157" s="33">
        <v>4</v>
      </c>
    </row>
    <row r="158" spans="1:54">
      <c r="A158" s="3">
        <v>119</v>
      </c>
      <c r="B158" s="14">
        <v>83</v>
      </c>
      <c r="C158" s="16" t="s">
        <v>193</v>
      </c>
      <c r="D158" s="15" t="s">
        <v>194</v>
      </c>
      <c r="E158" s="11" t="s">
        <v>57</v>
      </c>
      <c r="F158" s="18" t="s">
        <v>58</v>
      </c>
      <c r="G158" s="16">
        <v>0</v>
      </c>
      <c r="H158" s="119" t="s">
        <v>356</v>
      </c>
      <c r="I158" s="123" t="s">
        <v>346</v>
      </c>
      <c r="J158" s="120" t="s">
        <v>347</v>
      </c>
      <c r="K158" s="20">
        <v>1</v>
      </c>
      <c r="L158" s="24">
        <v>0.12228623306371464</v>
      </c>
      <c r="M158" s="22">
        <v>165</v>
      </c>
      <c r="N158" s="26">
        <v>1703608.3753754762</v>
      </c>
      <c r="O158" s="146">
        <v>10324.899244699856</v>
      </c>
      <c r="P158" s="26">
        <v>1744299.6195781205</v>
      </c>
      <c r="Q158" s="139">
        <v>10571.512845928004</v>
      </c>
      <c r="R158" s="27">
        <v>1125274.4033688263</v>
      </c>
      <c r="S158" s="130">
        <v>6819.844868901976</v>
      </c>
      <c r="T158" s="125">
        <v>1071360.56</v>
      </c>
      <c r="U158" s="125">
        <v>6493.0943030303033</v>
      </c>
      <c r="V158" s="125">
        <v>18759.650000000001</v>
      </c>
      <c r="W158" s="125">
        <v>113.69484848484849</v>
      </c>
      <c r="X158" s="125">
        <v>35154.193368826163</v>
      </c>
      <c r="Y158" s="131">
        <v>213.05571738682525</v>
      </c>
      <c r="Z158" s="126">
        <v>152010.97995433671</v>
      </c>
      <c r="AA158" s="29">
        <v>921.27866638991918</v>
      </c>
      <c r="AB158" s="27">
        <v>447625.8151458223</v>
      </c>
      <c r="AC158" s="130">
        <v>2712.8837281564984</v>
      </c>
      <c r="AD158" s="125">
        <v>201414.65235222268</v>
      </c>
      <c r="AE158" s="125">
        <v>1220.6948627407432</v>
      </c>
      <c r="AF158" s="125">
        <v>242976.4351279749</v>
      </c>
      <c r="AG158" s="125">
        <v>1472.5844553210597</v>
      </c>
      <c r="AH158" s="125">
        <v>3234.7276656246854</v>
      </c>
      <c r="AI158" s="131">
        <v>19.604410094695062</v>
      </c>
      <c r="AJ158" s="126">
        <v>19388.421109135423</v>
      </c>
      <c r="AK158" s="29">
        <v>117.50558247960863</v>
      </c>
      <c r="AL158" s="27">
        <v>-40691.24420264428</v>
      </c>
      <c r="AM158" s="146">
        <v>-246.6136012281471</v>
      </c>
      <c r="AN158" s="27">
        <v>1735693.383524809</v>
      </c>
      <c r="AO158" s="130">
        <v>10519.353839544297</v>
      </c>
      <c r="AP158" s="125">
        <v>1528672.8184190514</v>
      </c>
      <c r="AQ158" s="125">
        <v>9264.6837479942515</v>
      </c>
      <c r="AR158" s="125">
        <v>202804.13578972078</v>
      </c>
      <c r="AS158" s="125">
        <v>1229.1159744831562</v>
      </c>
      <c r="AT158" s="125">
        <v>207020.56510575765</v>
      </c>
      <c r="AU158" s="125">
        <v>1254.6700915500462</v>
      </c>
      <c r="AV158" s="125">
        <v>27868.578833295902</v>
      </c>
      <c r="AW158" s="125">
        <v>168.90047777755089</v>
      </c>
      <c r="AX158" s="125">
        <v>32085.008149332778</v>
      </c>
      <c r="AY158" s="131">
        <v>194.45459484444109</v>
      </c>
      <c r="AZ158" s="126">
        <v>-4.5000000000000003E-23</v>
      </c>
      <c r="BA158" s="29" t="s">
        <v>64</v>
      </c>
      <c r="BB158" s="33">
        <v>2</v>
      </c>
    </row>
    <row r="159" spans="1:54">
      <c r="A159" s="3">
        <v>119</v>
      </c>
      <c r="B159" s="14">
        <v>83</v>
      </c>
      <c r="C159" s="16" t="s">
        <v>193</v>
      </c>
      <c r="D159" s="15" t="s">
        <v>194</v>
      </c>
      <c r="E159" s="11" t="s">
        <v>57</v>
      </c>
      <c r="F159" s="18" t="s">
        <v>58</v>
      </c>
      <c r="G159" s="16">
        <v>0</v>
      </c>
      <c r="H159" s="119" t="s">
        <v>356</v>
      </c>
      <c r="I159" s="123" t="s">
        <v>348</v>
      </c>
      <c r="J159" s="120" t="s">
        <v>349</v>
      </c>
      <c r="K159" s="20">
        <v>2</v>
      </c>
      <c r="L159" s="24">
        <v>0.52358013290354866</v>
      </c>
      <c r="M159" s="22">
        <v>460.5</v>
      </c>
      <c r="N159" s="26">
        <v>7294161.2252455726</v>
      </c>
      <c r="O159" s="146">
        <v>15839.65521225966</v>
      </c>
      <c r="P159" s="26">
        <v>7468384.6559119727</v>
      </c>
      <c r="Q159" s="139">
        <v>16217.990566584087</v>
      </c>
      <c r="R159" s="27">
        <v>4817969.340521236</v>
      </c>
      <c r="S159" s="130">
        <v>10462.474137939711</v>
      </c>
      <c r="T159" s="125">
        <v>4326764.05</v>
      </c>
      <c r="U159" s="125">
        <v>9395.7959826275801</v>
      </c>
      <c r="V159" s="125">
        <v>185524.9</v>
      </c>
      <c r="W159" s="125">
        <v>402.87709011943537</v>
      </c>
      <c r="X159" s="125">
        <v>305680.39052123658</v>
      </c>
      <c r="Y159" s="131">
        <v>663.80106519269611</v>
      </c>
      <c r="Z159" s="126">
        <v>650849.46271770145</v>
      </c>
      <c r="AA159" s="29">
        <v>1413.35388212313</v>
      </c>
      <c r="AB159" s="27">
        <v>1916552.4843912437</v>
      </c>
      <c r="AC159" s="130">
        <v>4161.8946458007449</v>
      </c>
      <c r="AD159" s="125">
        <v>862375.98301317217</v>
      </c>
      <c r="AE159" s="125">
        <v>1872.6948599634575</v>
      </c>
      <c r="AF159" s="125">
        <v>1040326.7073444934</v>
      </c>
      <c r="AG159" s="125">
        <v>2259.1242287611149</v>
      </c>
      <c r="AH159" s="125">
        <v>13849.79403357796</v>
      </c>
      <c r="AI159" s="131">
        <v>30.075557076173638</v>
      </c>
      <c r="AJ159" s="126">
        <v>83013.368281791205</v>
      </c>
      <c r="AK159" s="29">
        <v>180.26790072050204</v>
      </c>
      <c r="AL159" s="27">
        <v>-174223.43066639942</v>
      </c>
      <c r="AM159" s="146">
        <v>-378.33535432442864</v>
      </c>
      <c r="AN159" s="27">
        <v>7431536.2380345138</v>
      </c>
      <c r="AO159" s="130">
        <v>16137.972286719898</v>
      </c>
      <c r="AP159" s="125">
        <v>6545158.0065997038</v>
      </c>
      <c r="AQ159" s="125">
        <v>14213.155280346806</v>
      </c>
      <c r="AR159" s="125">
        <v>868325.18845229549</v>
      </c>
      <c r="AS159" s="125">
        <v>1885.6138728605765</v>
      </c>
      <c r="AT159" s="125">
        <v>886378.23143480974</v>
      </c>
      <c r="AU159" s="125">
        <v>1924.8170063730938</v>
      </c>
      <c r="AV159" s="125">
        <v>119321.96980642568</v>
      </c>
      <c r="AW159" s="125">
        <v>259.11394094772135</v>
      </c>
      <c r="AX159" s="125">
        <v>137375.01278894005</v>
      </c>
      <c r="AY159" s="131">
        <v>298.31707446023893</v>
      </c>
      <c r="AZ159" s="126">
        <v>-1.3E-22</v>
      </c>
      <c r="BA159" s="29" t="s">
        <v>64</v>
      </c>
      <c r="BB159" s="33">
        <v>3</v>
      </c>
    </row>
    <row r="160" spans="1:54">
      <c r="A160" s="3">
        <v>119</v>
      </c>
      <c r="B160" s="14">
        <v>83</v>
      </c>
      <c r="C160" s="16" t="s">
        <v>193</v>
      </c>
      <c r="D160" s="15" t="s">
        <v>194</v>
      </c>
      <c r="E160" s="11" t="s">
        <v>57</v>
      </c>
      <c r="F160" s="18" t="s">
        <v>58</v>
      </c>
      <c r="G160" s="16">
        <v>0</v>
      </c>
      <c r="H160" s="119" t="s">
        <v>356</v>
      </c>
      <c r="I160" s="123" t="s">
        <v>344</v>
      </c>
      <c r="J160" s="120" t="s">
        <v>345</v>
      </c>
      <c r="K160" s="20">
        <v>3</v>
      </c>
      <c r="L160" s="24">
        <v>0.35413363403273668</v>
      </c>
      <c r="M160" s="22">
        <v>230</v>
      </c>
      <c r="N160" s="26">
        <v>4933548.1993789505</v>
      </c>
      <c r="O160" s="146">
        <v>21450.209562517175</v>
      </c>
      <c r="P160" s="26">
        <v>5051387.6145099066</v>
      </c>
      <c r="Q160" s="139">
        <v>21962.554845695249</v>
      </c>
      <c r="R160" s="27">
        <v>3258727.5261099371</v>
      </c>
      <c r="S160" s="130">
        <v>14168.380548304074</v>
      </c>
      <c r="T160" s="125">
        <v>2920214.53</v>
      </c>
      <c r="U160" s="125">
        <v>12696.584913043478</v>
      </c>
      <c r="V160" s="125">
        <v>102997.15</v>
      </c>
      <c r="W160" s="125">
        <v>447.81369565217392</v>
      </c>
      <c r="X160" s="125">
        <v>235515.84610993727</v>
      </c>
      <c r="Y160" s="131">
        <v>1023.9819396084229</v>
      </c>
      <c r="Z160" s="126">
        <v>440214.727327962</v>
      </c>
      <c r="AA160" s="29">
        <v>1913.9770753389648</v>
      </c>
      <c r="AB160" s="27">
        <v>1296297.650462934</v>
      </c>
      <c r="AC160" s="130">
        <v>5636.0767411431916</v>
      </c>
      <c r="AD160" s="125">
        <v>583284.81463460519</v>
      </c>
      <c r="AE160" s="125">
        <v>2536.020933193935</v>
      </c>
      <c r="AF160" s="125">
        <v>703645.25752753182</v>
      </c>
      <c r="AG160" s="125">
        <v>3059.327206641442</v>
      </c>
      <c r="AH160" s="125">
        <v>9367.578300797355</v>
      </c>
      <c r="AI160" s="131">
        <v>40.728601307814586</v>
      </c>
      <c r="AJ160" s="126">
        <v>56147.710609073387</v>
      </c>
      <c r="AK160" s="29">
        <v>244.1204809090147</v>
      </c>
      <c r="AL160" s="27">
        <v>-117839.41513095635</v>
      </c>
      <c r="AM160" s="146">
        <v>-512.34528317807099</v>
      </c>
      <c r="AN160" s="27">
        <v>5026464.468440678</v>
      </c>
      <c r="AO160" s="130">
        <v>21854.193341046426</v>
      </c>
      <c r="AP160" s="125">
        <v>4426945.2649812456</v>
      </c>
      <c r="AQ160" s="125">
        <v>19247.588108614109</v>
      </c>
      <c r="AR160" s="125">
        <v>587308.67575798382</v>
      </c>
      <c r="AS160" s="125">
        <v>2553.5159815564512</v>
      </c>
      <c r="AT160" s="125">
        <v>599519.20345943258</v>
      </c>
      <c r="AU160" s="125">
        <v>2606.605232432315</v>
      </c>
      <c r="AV160" s="125">
        <v>80705.741360278436</v>
      </c>
      <c r="AW160" s="125">
        <v>350.89452765338444</v>
      </c>
      <c r="AX160" s="125">
        <v>92916.269061727187</v>
      </c>
      <c r="AY160" s="131">
        <v>403.98377852924864</v>
      </c>
      <c r="AZ160" s="126">
        <v>1.7000000000000002E-22</v>
      </c>
      <c r="BA160" s="29" t="s">
        <v>64</v>
      </c>
      <c r="BB160" s="33">
        <v>2</v>
      </c>
    </row>
    <row r="161" spans="1:54">
      <c r="A161" s="3">
        <v>122</v>
      </c>
      <c r="B161" s="14">
        <v>85</v>
      </c>
      <c r="C161" s="16" t="s">
        <v>195</v>
      </c>
      <c r="D161" s="15" t="s">
        <v>196</v>
      </c>
      <c r="E161" s="11" t="s">
        <v>57</v>
      </c>
      <c r="F161" s="18" t="s">
        <v>67</v>
      </c>
      <c r="G161" s="16">
        <v>0</v>
      </c>
      <c r="H161" s="119" t="s">
        <v>356</v>
      </c>
      <c r="I161" s="123" t="s">
        <v>346</v>
      </c>
      <c r="J161" s="120" t="s">
        <v>347</v>
      </c>
      <c r="K161" s="20">
        <v>1</v>
      </c>
      <c r="L161" s="24">
        <v>0.16254359165103704</v>
      </c>
      <c r="M161" s="22">
        <v>17.5</v>
      </c>
      <c r="N161" s="26">
        <v>184817.97541765746</v>
      </c>
      <c r="O161" s="146">
        <v>10561.027166723283</v>
      </c>
      <c r="P161" s="26">
        <v>191510.30957208938</v>
      </c>
      <c r="Q161" s="139">
        <v>10943.44626126225</v>
      </c>
      <c r="R161" s="27">
        <v>127709.25</v>
      </c>
      <c r="S161" s="130">
        <v>7297.6714285714279</v>
      </c>
      <c r="T161" s="125">
        <v>123117.35</v>
      </c>
      <c r="U161" s="125">
        <v>7035.2771428571423</v>
      </c>
      <c r="V161" s="125">
        <v>3020.35</v>
      </c>
      <c r="W161" s="125">
        <v>172.59142857142857</v>
      </c>
      <c r="X161" s="125">
        <v>1571.55</v>
      </c>
      <c r="Y161" s="131">
        <v>89.80285714285715</v>
      </c>
      <c r="Z161" s="126">
        <v>32491.553726929054</v>
      </c>
      <c r="AA161" s="29">
        <v>1856.6602129673745</v>
      </c>
      <c r="AB161" s="27">
        <v>30255.197721198263</v>
      </c>
      <c r="AC161" s="130">
        <v>1728.8684412113296</v>
      </c>
      <c r="AD161" s="125">
        <v>9846.0943186207332</v>
      </c>
      <c r="AE161" s="125">
        <v>562.63396106404184</v>
      </c>
      <c r="AF161" s="125">
        <v>19667.628300542994</v>
      </c>
      <c r="AG161" s="125">
        <v>1123.8644743167424</v>
      </c>
      <c r="AH161" s="125">
        <v>741.47510203453555</v>
      </c>
      <c r="AI161" s="131">
        <v>42.370005830544891</v>
      </c>
      <c r="AJ161" s="126">
        <v>1054.3081239620378</v>
      </c>
      <c r="AK161" s="29">
        <v>60.246178512116451</v>
      </c>
      <c r="AL161" s="27">
        <v>-6692.3341544319046</v>
      </c>
      <c r="AM161" s="146">
        <v>-382.41909453896596</v>
      </c>
      <c r="AN161" s="27">
        <v>168347.1797076549</v>
      </c>
      <c r="AO161" s="130">
        <v>9619.8388404374218</v>
      </c>
      <c r="AP161" s="125">
        <v>137060.30155588835</v>
      </c>
      <c r="AQ161" s="125">
        <v>7832.0172317650467</v>
      </c>
      <c r="AR161" s="125">
        <v>27204.595847450764</v>
      </c>
      <c r="AS161" s="125">
        <v>1554.5483341400438</v>
      </c>
      <c r="AT161" s="125">
        <v>31286.878151766559</v>
      </c>
      <c r="AU161" s="125">
        <v>1787.8216086723746</v>
      </c>
      <c r="AV161" s="125">
        <v>-20553.078014318355</v>
      </c>
      <c r="AW161" s="125">
        <v>-1174.4616008181915</v>
      </c>
      <c r="AX161" s="125">
        <v>-16470.79571000256</v>
      </c>
      <c r="AY161" s="131">
        <v>-941.18832628586028</v>
      </c>
      <c r="AZ161" s="126">
        <v>-1.4000000000000002E-23</v>
      </c>
      <c r="BA161" s="29" t="s">
        <v>57</v>
      </c>
      <c r="BB161" s="33">
        <v>2</v>
      </c>
    </row>
    <row r="162" spans="1:54">
      <c r="A162" s="3">
        <v>122</v>
      </c>
      <c r="B162" s="14">
        <v>85</v>
      </c>
      <c r="C162" s="16" t="s">
        <v>195</v>
      </c>
      <c r="D162" s="15" t="s">
        <v>196</v>
      </c>
      <c r="E162" s="11" t="s">
        <v>57</v>
      </c>
      <c r="F162" s="18" t="s">
        <v>67</v>
      </c>
      <c r="G162" s="16">
        <v>0</v>
      </c>
      <c r="H162" s="119" t="s">
        <v>356</v>
      </c>
      <c r="I162" s="123" t="s">
        <v>348</v>
      </c>
      <c r="J162" s="120" t="s">
        <v>349</v>
      </c>
      <c r="K162" s="20">
        <v>2</v>
      </c>
      <c r="L162" s="24">
        <v>0.83745640834896307</v>
      </c>
      <c r="M162" s="22">
        <v>58.5</v>
      </c>
      <c r="N162" s="26">
        <v>952218.39458234247</v>
      </c>
      <c r="O162" s="146">
        <v>16277.237514228078</v>
      </c>
      <c r="P162" s="26">
        <v>986698.61042791069</v>
      </c>
      <c r="Q162" s="139">
        <v>16866.642913297619</v>
      </c>
      <c r="R162" s="27">
        <v>657983.06000000006</v>
      </c>
      <c r="S162" s="130">
        <v>11247.573675213676</v>
      </c>
      <c r="T162" s="125">
        <v>557607.94999999995</v>
      </c>
      <c r="U162" s="125">
        <v>9531.7598290598289</v>
      </c>
      <c r="V162" s="125">
        <v>30079.07</v>
      </c>
      <c r="W162" s="125">
        <v>514.17213675213679</v>
      </c>
      <c r="X162" s="125">
        <v>70296.039999999994</v>
      </c>
      <c r="Y162" s="131">
        <v>1201.6417094017092</v>
      </c>
      <c r="Z162" s="126">
        <v>167402.84627307096</v>
      </c>
      <c r="AA162" s="29">
        <v>2861.5871157789902</v>
      </c>
      <c r="AB162" s="27">
        <v>155880.70227880173</v>
      </c>
      <c r="AC162" s="130">
        <v>2664.6273893812263</v>
      </c>
      <c r="AD162" s="125">
        <v>50729.005681379262</v>
      </c>
      <c r="AE162" s="125">
        <v>867.16249027998742</v>
      </c>
      <c r="AF162" s="125">
        <v>101331.471699457</v>
      </c>
      <c r="AG162" s="125">
        <v>1732.1619093924273</v>
      </c>
      <c r="AH162" s="125">
        <v>3820.2248979654642</v>
      </c>
      <c r="AI162" s="131">
        <v>65.302989708811353</v>
      </c>
      <c r="AJ162" s="126">
        <v>5432.0018760379617</v>
      </c>
      <c r="AK162" s="29">
        <v>92.854732923725848</v>
      </c>
      <c r="AL162" s="27">
        <v>-34480.215845568091</v>
      </c>
      <c r="AM162" s="146">
        <v>-589.40539906954007</v>
      </c>
      <c r="AN162" s="27">
        <v>867357.63029234519</v>
      </c>
      <c r="AO162" s="130">
        <v>14826.626158843508</v>
      </c>
      <c r="AP162" s="125">
        <v>706161.50844411168</v>
      </c>
      <c r="AQ162" s="125">
        <v>12071.136896480541</v>
      </c>
      <c r="AR162" s="125">
        <v>140163.40415254925</v>
      </c>
      <c r="AS162" s="125">
        <v>2395.9556265393026</v>
      </c>
      <c r="AT162" s="125">
        <v>161196.12184823345</v>
      </c>
      <c r="AU162" s="125">
        <v>2755.4892623629648</v>
      </c>
      <c r="AV162" s="125">
        <v>-105893.48198568166</v>
      </c>
      <c r="AW162" s="125">
        <v>-1810.1449912082333</v>
      </c>
      <c r="AX162" s="125">
        <v>-84860.764289997445</v>
      </c>
      <c r="AY162" s="131">
        <v>-1450.6113553845714</v>
      </c>
      <c r="AZ162" s="126">
        <v>5.0000000000000002E-23</v>
      </c>
      <c r="BA162" s="29" t="s">
        <v>57</v>
      </c>
      <c r="BB162" s="33">
        <v>3</v>
      </c>
    </row>
    <row r="163" spans="1:54">
      <c r="A163" s="3">
        <v>123</v>
      </c>
      <c r="B163" s="14">
        <v>86</v>
      </c>
      <c r="C163" s="16" t="s">
        <v>197</v>
      </c>
      <c r="D163" s="15" t="s">
        <v>198</v>
      </c>
      <c r="E163" s="11" t="s">
        <v>57</v>
      </c>
      <c r="F163" s="18" t="s">
        <v>67</v>
      </c>
      <c r="G163" s="16">
        <v>0</v>
      </c>
      <c r="H163" s="119" t="s">
        <v>356</v>
      </c>
      <c r="I163" s="123" t="s">
        <v>346</v>
      </c>
      <c r="J163" s="120" t="s">
        <v>347</v>
      </c>
      <c r="K163" s="20">
        <v>1</v>
      </c>
      <c r="L163" s="24">
        <v>0.18244513247380198</v>
      </c>
      <c r="M163" s="22">
        <v>67.5</v>
      </c>
      <c r="N163" s="26">
        <v>728190.49319892889</v>
      </c>
      <c r="O163" s="146">
        <v>10788.007306650798</v>
      </c>
      <c r="P163" s="26">
        <v>771593.99864705722</v>
      </c>
      <c r="Q163" s="139">
        <v>11431.022202178625</v>
      </c>
      <c r="R163" s="27">
        <v>437268.10629140981</v>
      </c>
      <c r="S163" s="130">
        <v>6478.0460191319962</v>
      </c>
      <c r="T163" s="125">
        <v>410120.5</v>
      </c>
      <c r="U163" s="125">
        <v>6075.8592592592586</v>
      </c>
      <c r="V163" s="125">
        <v>14059</v>
      </c>
      <c r="W163" s="125">
        <v>208.28148148148148</v>
      </c>
      <c r="X163" s="125">
        <v>13088.606291409773</v>
      </c>
      <c r="Y163" s="131">
        <v>193.90527839125591</v>
      </c>
      <c r="Z163" s="126">
        <v>87290.408397002757</v>
      </c>
      <c r="AA163" s="29">
        <v>1293.1912355111517</v>
      </c>
      <c r="AB163" s="27">
        <v>240837.17512828941</v>
      </c>
      <c r="AC163" s="130">
        <v>3567.9581500487316</v>
      </c>
      <c r="AD163" s="125">
        <v>154946.44747414783</v>
      </c>
      <c r="AE163" s="125">
        <v>2295.5029255429304</v>
      </c>
      <c r="AF163" s="125">
        <v>83471.395730459466</v>
      </c>
      <c r="AG163" s="125">
        <v>1236.613270080881</v>
      </c>
      <c r="AH163" s="125">
        <v>2419.331923682098</v>
      </c>
      <c r="AI163" s="131">
        <v>35.841954424919976</v>
      </c>
      <c r="AJ163" s="126">
        <v>6198.3088303553341</v>
      </c>
      <c r="AK163" s="29">
        <v>91.826797486745704</v>
      </c>
      <c r="AL163" s="27">
        <v>-43403.505448128395</v>
      </c>
      <c r="AM163" s="146">
        <v>-643.014895527828</v>
      </c>
      <c r="AN163" s="27">
        <v>711591.08771106496</v>
      </c>
      <c r="AO163" s="130">
        <v>10542.090188312073</v>
      </c>
      <c r="AP163" s="125">
        <v>683958.8601722453</v>
      </c>
      <c r="AQ163" s="125">
        <v>10132.723854403634</v>
      </c>
      <c r="AR163" s="125">
        <v>44231.633026683608</v>
      </c>
      <c r="AS163" s="125">
        <v>655.28345224716452</v>
      </c>
      <c r="AT163" s="125">
        <v>27632.227538819676</v>
      </c>
      <c r="AU163" s="125">
        <v>409.36633390843963</v>
      </c>
      <c r="AV163" s="125">
        <v>0</v>
      </c>
      <c r="AW163" s="125">
        <v>0</v>
      </c>
      <c r="AX163" s="125">
        <v>-16599.405487863929</v>
      </c>
      <c r="AY163" s="131">
        <v>-245.9171183387248</v>
      </c>
      <c r="AZ163" s="126">
        <v>-5.0000000000000002E-23</v>
      </c>
      <c r="BA163" s="29" t="s">
        <v>64</v>
      </c>
      <c r="BB163" s="33">
        <v>3</v>
      </c>
    </row>
    <row r="164" spans="1:54">
      <c r="A164" s="3">
        <v>123</v>
      </c>
      <c r="B164" s="14">
        <v>86</v>
      </c>
      <c r="C164" s="16" t="s">
        <v>197</v>
      </c>
      <c r="D164" s="15" t="s">
        <v>198</v>
      </c>
      <c r="E164" s="11" t="s">
        <v>57</v>
      </c>
      <c r="F164" s="18" t="s">
        <v>67</v>
      </c>
      <c r="G164" s="16">
        <v>0</v>
      </c>
      <c r="H164" s="119" t="s">
        <v>356</v>
      </c>
      <c r="I164" s="123" t="s">
        <v>348</v>
      </c>
      <c r="J164" s="120" t="s">
        <v>349</v>
      </c>
      <c r="K164" s="20">
        <v>2</v>
      </c>
      <c r="L164" s="24">
        <v>0.81755486752619799</v>
      </c>
      <c r="M164" s="22">
        <v>193</v>
      </c>
      <c r="N164" s="26">
        <v>3263094.3568010712</v>
      </c>
      <c r="O164" s="146">
        <v>16907.224646637675</v>
      </c>
      <c r="P164" s="26">
        <v>3457589.8013529428</v>
      </c>
      <c r="Q164" s="139">
        <v>17914.973064004887</v>
      </c>
      <c r="R164" s="27">
        <v>1959442.0737085904</v>
      </c>
      <c r="S164" s="130">
        <v>10152.549604707721</v>
      </c>
      <c r="T164" s="125">
        <v>1864385</v>
      </c>
      <c r="U164" s="125">
        <v>9660.0259067357511</v>
      </c>
      <c r="V164" s="125">
        <v>63461.08</v>
      </c>
      <c r="W164" s="125">
        <v>328.81388601036269</v>
      </c>
      <c r="X164" s="125">
        <v>31595.993708590227</v>
      </c>
      <c r="Y164" s="131">
        <v>163.70981196160739</v>
      </c>
      <c r="Z164" s="126">
        <v>391157.04160299728</v>
      </c>
      <c r="AA164" s="29">
        <v>2026.7204228134572</v>
      </c>
      <c r="AB164" s="27">
        <v>1079215.4448717106</v>
      </c>
      <c r="AC164" s="130">
        <v>5591.7898698016088</v>
      </c>
      <c r="AD164" s="125">
        <v>694330.51252585219</v>
      </c>
      <c r="AE164" s="125">
        <v>3597.5674224137415</v>
      </c>
      <c r="AF164" s="125">
        <v>374043.66426954058</v>
      </c>
      <c r="AG164" s="125">
        <v>1938.0500739354429</v>
      </c>
      <c r="AH164" s="125">
        <v>10841.268076317903</v>
      </c>
      <c r="AI164" s="131">
        <v>56.17237345242436</v>
      </c>
      <c r="AJ164" s="126">
        <v>27775.241169644665</v>
      </c>
      <c r="AK164" s="29">
        <v>143.91316668209672</v>
      </c>
      <c r="AL164" s="27">
        <v>-194495.44455187162</v>
      </c>
      <c r="AM164" s="146">
        <v>-1007.7484173672103</v>
      </c>
      <c r="AN164" s="27">
        <v>3188710.762288935</v>
      </c>
      <c r="AO164" s="130">
        <v>16521.817421186191</v>
      </c>
      <c r="AP164" s="125">
        <v>3064887.9898277544</v>
      </c>
      <c r="AQ164" s="125">
        <v>15880.248651957278</v>
      </c>
      <c r="AR164" s="125">
        <v>198206.36697331641</v>
      </c>
      <c r="AS164" s="125">
        <v>1026.9759946803958</v>
      </c>
      <c r="AT164" s="125">
        <v>123822.77246118033</v>
      </c>
      <c r="AU164" s="125">
        <v>641.56876922891354</v>
      </c>
      <c r="AV164" s="125">
        <v>0</v>
      </c>
      <c r="AW164" s="125">
        <v>0</v>
      </c>
      <c r="AX164" s="125">
        <v>-74383.594512136086</v>
      </c>
      <c r="AY164" s="131">
        <v>-385.40722545148225</v>
      </c>
      <c r="AZ164" s="126">
        <v>0</v>
      </c>
      <c r="BA164" s="29" t="s">
        <v>64</v>
      </c>
      <c r="BB164" s="33">
        <v>3</v>
      </c>
    </row>
    <row r="165" spans="1:54">
      <c r="A165" s="3">
        <v>24</v>
      </c>
      <c r="B165" s="14">
        <v>87</v>
      </c>
      <c r="C165" s="16" t="s">
        <v>199</v>
      </c>
      <c r="D165" s="15" t="s">
        <v>198</v>
      </c>
      <c r="E165" s="11" t="s">
        <v>57</v>
      </c>
      <c r="F165" s="18" t="s">
        <v>62</v>
      </c>
      <c r="G165" s="16">
        <v>0</v>
      </c>
      <c r="H165" s="119" t="s">
        <v>356</v>
      </c>
      <c r="I165" s="123" t="s">
        <v>344</v>
      </c>
      <c r="J165" s="120" t="s">
        <v>345</v>
      </c>
      <c r="K165" s="20">
        <v>3</v>
      </c>
      <c r="L165" s="24">
        <v>1</v>
      </c>
      <c r="M165" s="22">
        <v>161.5</v>
      </c>
      <c r="N165" s="26">
        <v>3682792.98</v>
      </c>
      <c r="O165" s="146">
        <v>22803.671702786378</v>
      </c>
      <c r="P165" s="26">
        <v>3943884.63</v>
      </c>
      <c r="Q165" s="139">
        <v>24420.338266253872</v>
      </c>
      <c r="R165" s="27">
        <v>2503622.9500000002</v>
      </c>
      <c r="S165" s="130">
        <v>15502.309287925696</v>
      </c>
      <c r="T165" s="125">
        <v>2242485.15</v>
      </c>
      <c r="U165" s="125">
        <v>13885.356965944273</v>
      </c>
      <c r="V165" s="125">
        <v>104507.2</v>
      </c>
      <c r="W165" s="125">
        <v>647.10340557275538</v>
      </c>
      <c r="X165" s="125">
        <v>156630.6</v>
      </c>
      <c r="Y165" s="131">
        <v>969.84891640866863</v>
      </c>
      <c r="Z165" s="126">
        <v>414784.65</v>
      </c>
      <c r="AA165" s="29">
        <v>2568.3260061919505</v>
      </c>
      <c r="AB165" s="27">
        <v>1014986.9</v>
      </c>
      <c r="AC165" s="130">
        <v>6284.7486068111448</v>
      </c>
      <c r="AD165" s="125">
        <v>522123.1</v>
      </c>
      <c r="AE165" s="125">
        <v>3232.9603715170274</v>
      </c>
      <c r="AF165" s="125">
        <v>373798.5</v>
      </c>
      <c r="AG165" s="125">
        <v>2314.5417956656347</v>
      </c>
      <c r="AH165" s="125">
        <v>119065.3</v>
      </c>
      <c r="AI165" s="131">
        <v>737.2464396284829</v>
      </c>
      <c r="AJ165" s="126">
        <v>10490.13</v>
      </c>
      <c r="AK165" s="29">
        <v>64.95436532507739</v>
      </c>
      <c r="AL165" s="27">
        <v>-261091.65</v>
      </c>
      <c r="AM165" s="146">
        <v>-1616.6665634674921</v>
      </c>
      <c r="AN165" s="27">
        <v>3922522.4</v>
      </c>
      <c r="AO165" s="130">
        <v>24288.06439628483</v>
      </c>
      <c r="AP165" s="125">
        <v>4242202.4000000004</v>
      </c>
      <c r="AQ165" s="125">
        <v>26267.507120743037</v>
      </c>
      <c r="AR165" s="125">
        <v>-259184</v>
      </c>
      <c r="AS165" s="125">
        <v>-1604.8544891640865</v>
      </c>
      <c r="AT165" s="125">
        <v>-319680</v>
      </c>
      <c r="AU165" s="125">
        <v>-1979.4427244582043</v>
      </c>
      <c r="AV165" s="125">
        <v>300225.42</v>
      </c>
      <c r="AW165" s="125">
        <v>1858.9809287925693</v>
      </c>
      <c r="AX165" s="125">
        <v>239729.42</v>
      </c>
      <c r="AY165" s="131">
        <v>1484.3926934984518</v>
      </c>
      <c r="AZ165" s="126">
        <v>0</v>
      </c>
      <c r="BA165" s="29" t="s">
        <v>64</v>
      </c>
      <c r="BB165" s="33">
        <v>4</v>
      </c>
    </row>
    <row r="166" spans="1:54">
      <c r="A166" s="3">
        <v>124</v>
      </c>
      <c r="B166" s="14">
        <v>88</v>
      </c>
      <c r="C166" s="16" t="s">
        <v>200</v>
      </c>
      <c r="D166" s="15" t="s">
        <v>201</v>
      </c>
      <c r="E166" s="11" t="s">
        <v>57</v>
      </c>
      <c r="F166" s="18" t="s">
        <v>67</v>
      </c>
      <c r="G166" s="16">
        <v>0</v>
      </c>
      <c r="H166" s="119" t="s">
        <v>356</v>
      </c>
      <c r="I166" s="123" t="s">
        <v>346</v>
      </c>
      <c r="J166" s="120" t="s">
        <v>347</v>
      </c>
      <c r="K166" s="20">
        <v>1</v>
      </c>
      <c r="L166" s="24">
        <v>0.15781163066440304</v>
      </c>
      <c r="M166" s="22">
        <v>24.5</v>
      </c>
      <c r="N166" s="26">
        <v>353782.74486998137</v>
      </c>
      <c r="O166" s="146">
        <v>14440.112035509443</v>
      </c>
      <c r="P166" s="26">
        <v>357963.64840117341</v>
      </c>
      <c r="Q166" s="139">
        <v>14610.761159231568</v>
      </c>
      <c r="R166" s="27">
        <v>220674</v>
      </c>
      <c r="S166" s="130">
        <v>9007.1020408163258</v>
      </c>
      <c r="T166" s="125">
        <v>199227</v>
      </c>
      <c r="U166" s="125">
        <v>8131.7142857142853</v>
      </c>
      <c r="V166" s="125">
        <v>2357</v>
      </c>
      <c r="W166" s="125">
        <v>96.204081632653057</v>
      </c>
      <c r="X166" s="125">
        <v>19090</v>
      </c>
      <c r="Y166" s="131">
        <v>779.18367346938771</v>
      </c>
      <c r="Z166" s="126">
        <v>30126.555917095866</v>
      </c>
      <c r="AA166" s="29">
        <v>1229.6553435549333</v>
      </c>
      <c r="AB166" s="27">
        <v>106171.08857372111</v>
      </c>
      <c r="AC166" s="130">
        <v>4333.5138193355542</v>
      </c>
      <c r="AD166" s="125">
        <v>82239.112595095037</v>
      </c>
      <c r="AE166" s="125">
        <v>3356.6984732691849</v>
      </c>
      <c r="AF166" s="125">
        <v>23876.741907893513</v>
      </c>
      <c r="AG166" s="125">
        <v>974.56089419973523</v>
      </c>
      <c r="AH166" s="125">
        <v>55.234070732541063</v>
      </c>
      <c r="AI166" s="131">
        <v>2.2544518666343292</v>
      </c>
      <c r="AJ166" s="126">
        <v>992.00391035643725</v>
      </c>
      <c r="AK166" s="29">
        <v>40.489955524752546</v>
      </c>
      <c r="AL166" s="27">
        <v>-4180.9035311920297</v>
      </c>
      <c r="AM166" s="146">
        <v>-170.64912372212365</v>
      </c>
      <c r="AN166" s="27">
        <v>291324.37330888526</v>
      </c>
      <c r="AO166" s="130">
        <v>11890.79074730144</v>
      </c>
      <c r="AP166" s="125">
        <v>236757.05671590133</v>
      </c>
      <c r="AQ166" s="125">
        <v>9663.5533353429109</v>
      </c>
      <c r="AR166" s="125">
        <v>117025.68815408007</v>
      </c>
      <c r="AS166" s="125">
        <v>4776.5587001665326</v>
      </c>
      <c r="AT166" s="125">
        <v>54567.31659298396</v>
      </c>
      <c r="AU166" s="125">
        <v>2227.2374119585288</v>
      </c>
      <c r="AV166" s="125">
        <v>0</v>
      </c>
      <c r="AW166" s="125">
        <v>0</v>
      </c>
      <c r="AX166" s="125">
        <v>-62458.371561096108</v>
      </c>
      <c r="AY166" s="131">
        <v>-2549.3212882080038</v>
      </c>
      <c r="AZ166" s="126">
        <v>7.000000000000001E-23</v>
      </c>
      <c r="BA166" s="29" t="s">
        <v>64</v>
      </c>
      <c r="BB166" s="33">
        <v>4</v>
      </c>
    </row>
    <row r="167" spans="1:54">
      <c r="A167" s="3">
        <v>124</v>
      </c>
      <c r="B167" s="14">
        <v>88</v>
      </c>
      <c r="C167" s="16" t="s">
        <v>200</v>
      </c>
      <c r="D167" s="15" t="s">
        <v>201</v>
      </c>
      <c r="E167" s="11" t="s">
        <v>57</v>
      </c>
      <c r="F167" s="18" t="s">
        <v>67</v>
      </c>
      <c r="G167" s="16">
        <v>0</v>
      </c>
      <c r="H167" s="119" t="s">
        <v>356</v>
      </c>
      <c r="I167" s="123" t="s">
        <v>348</v>
      </c>
      <c r="J167" s="120" t="s">
        <v>349</v>
      </c>
      <c r="K167" s="20">
        <v>2</v>
      </c>
      <c r="L167" s="24">
        <v>0.84218836933559704</v>
      </c>
      <c r="M167" s="22">
        <v>106.5</v>
      </c>
      <c r="N167" s="26">
        <v>1888021.2551300186</v>
      </c>
      <c r="O167" s="146">
        <v>17727.899109202055</v>
      </c>
      <c r="P167" s="26">
        <v>1910333.3515988265</v>
      </c>
      <c r="Q167" s="139">
        <v>17937.402362430297</v>
      </c>
      <c r="R167" s="27">
        <v>1177664</v>
      </c>
      <c r="S167" s="130">
        <v>11057.877934272301</v>
      </c>
      <c r="T167" s="125">
        <v>1042772</v>
      </c>
      <c r="U167" s="125">
        <v>9791.2863849765254</v>
      </c>
      <c r="V167" s="125">
        <v>70064</v>
      </c>
      <c r="W167" s="125">
        <v>657.87793427230042</v>
      </c>
      <c r="X167" s="125">
        <v>64828</v>
      </c>
      <c r="Y167" s="131">
        <v>608.71361502347418</v>
      </c>
      <c r="Z167" s="126">
        <v>160775.44408290414</v>
      </c>
      <c r="AA167" s="29">
        <v>1509.6285829380668</v>
      </c>
      <c r="AB167" s="27">
        <v>566599.911426279</v>
      </c>
      <c r="AC167" s="130">
        <v>5320.1869617490975</v>
      </c>
      <c r="AD167" s="125">
        <v>438882.88740490499</v>
      </c>
      <c r="AE167" s="125">
        <v>4120.9660789192958</v>
      </c>
      <c r="AF167" s="125">
        <v>127422.25809210649</v>
      </c>
      <c r="AG167" s="125">
        <v>1196.4531276254129</v>
      </c>
      <c r="AH167" s="125">
        <v>294.76592926745894</v>
      </c>
      <c r="AI167" s="131">
        <v>2.7677552043892861</v>
      </c>
      <c r="AJ167" s="126">
        <v>5293.9960896435623</v>
      </c>
      <c r="AK167" s="29">
        <v>49.708883470831566</v>
      </c>
      <c r="AL167" s="27">
        <v>-22312.096468807973</v>
      </c>
      <c r="AM167" s="146">
        <v>-209.50325322824386</v>
      </c>
      <c r="AN167" s="27">
        <v>1554701.6266911146</v>
      </c>
      <c r="AO167" s="130">
        <v>14598.137339822673</v>
      </c>
      <c r="AP167" s="125">
        <v>1263493.9432840988</v>
      </c>
      <c r="AQ167" s="125">
        <v>11863.792894686374</v>
      </c>
      <c r="AR167" s="125">
        <v>624527.31184592005</v>
      </c>
      <c r="AS167" s="125">
        <v>5864.1062145156793</v>
      </c>
      <c r="AT167" s="125">
        <v>291207.68340701604</v>
      </c>
      <c r="AU167" s="125">
        <v>2734.3444451363007</v>
      </c>
      <c r="AV167" s="125">
        <v>0</v>
      </c>
      <c r="AW167" s="125">
        <v>0</v>
      </c>
      <c r="AX167" s="125">
        <v>-333319.62843890389</v>
      </c>
      <c r="AY167" s="131">
        <v>-3129.7617693793791</v>
      </c>
      <c r="AZ167" s="126">
        <v>-1E-22</v>
      </c>
      <c r="BA167" s="29" t="s">
        <v>64</v>
      </c>
      <c r="BB167" s="33">
        <v>3</v>
      </c>
    </row>
    <row r="168" spans="1:54">
      <c r="A168" s="3">
        <v>126</v>
      </c>
      <c r="B168" s="14">
        <v>90</v>
      </c>
      <c r="C168" s="16" t="s">
        <v>202</v>
      </c>
      <c r="D168" s="15" t="s">
        <v>203</v>
      </c>
      <c r="E168" s="11" t="s">
        <v>57</v>
      </c>
      <c r="F168" s="18" t="s">
        <v>67</v>
      </c>
      <c r="G168" s="16">
        <v>0</v>
      </c>
      <c r="H168" s="119" t="s">
        <v>356</v>
      </c>
      <c r="I168" s="123" t="s">
        <v>346</v>
      </c>
      <c r="J168" s="120" t="s">
        <v>347</v>
      </c>
      <c r="K168" s="20">
        <v>1</v>
      </c>
      <c r="L168" s="24">
        <v>0.14908693411855592</v>
      </c>
      <c r="M168" s="22">
        <v>62</v>
      </c>
      <c r="N168" s="26">
        <v>662328.7219727881</v>
      </c>
      <c r="O168" s="146">
        <v>10682.721322141741</v>
      </c>
      <c r="P168" s="26">
        <v>676666.5838769438</v>
      </c>
      <c r="Q168" s="139">
        <v>10913.977159305545</v>
      </c>
      <c r="R168" s="27">
        <v>465262.29676146602</v>
      </c>
      <c r="S168" s="130">
        <v>7504.2305929268705</v>
      </c>
      <c r="T168" s="125">
        <v>431484.05</v>
      </c>
      <c r="U168" s="125">
        <v>6959.4201612903225</v>
      </c>
      <c r="V168" s="125">
        <v>8574.7000000000007</v>
      </c>
      <c r="W168" s="125">
        <v>138.30161290322579</v>
      </c>
      <c r="X168" s="125">
        <v>25203.546761465994</v>
      </c>
      <c r="Y168" s="131">
        <v>406.50881873332247</v>
      </c>
      <c r="Z168" s="126">
        <v>77702.954638851908</v>
      </c>
      <c r="AA168" s="29">
        <v>1253.2734619169662</v>
      </c>
      <c r="AB168" s="27">
        <v>131923.36344466949</v>
      </c>
      <c r="AC168" s="130">
        <v>2127.7961845914429</v>
      </c>
      <c r="AD168" s="125">
        <v>18546.414604348352</v>
      </c>
      <c r="AE168" s="125">
        <v>299.13571942497339</v>
      </c>
      <c r="AF168" s="125">
        <v>108318.01619487102</v>
      </c>
      <c r="AG168" s="125">
        <v>1747.064777336629</v>
      </c>
      <c r="AH168" s="125">
        <v>5058.9326454501088</v>
      </c>
      <c r="AI168" s="131">
        <v>81.595687829840486</v>
      </c>
      <c r="AJ168" s="126">
        <v>1777.9690319563442</v>
      </c>
      <c r="AK168" s="29">
        <v>28.676919870263617</v>
      </c>
      <c r="AL168" s="27">
        <v>-14337.861904155756</v>
      </c>
      <c r="AM168" s="146">
        <v>-231.25583716380251</v>
      </c>
      <c r="AN168" s="27">
        <v>674325.48815004283</v>
      </c>
      <c r="AO168" s="130">
        <v>10876.217550807143</v>
      </c>
      <c r="AP168" s="125">
        <v>495968.46534292499</v>
      </c>
      <c r="AQ168" s="125">
        <v>7999.4913764987896</v>
      </c>
      <c r="AR168" s="125">
        <v>195393.18676884525</v>
      </c>
      <c r="AS168" s="125">
        <v>3151.5030124007289</v>
      </c>
      <c r="AT168" s="125">
        <v>178357.02280711784</v>
      </c>
      <c r="AU168" s="125">
        <v>2876.7261743083518</v>
      </c>
      <c r="AV168" s="125">
        <v>29032.93013898221</v>
      </c>
      <c r="AW168" s="125">
        <v>468.27306675777749</v>
      </c>
      <c r="AX168" s="125">
        <v>11996.766177254827</v>
      </c>
      <c r="AY168" s="131">
        <v>193.49622866540039</v>
      </c>
      <c r="AZ168" s="126">
        <v>1.52E-22</v>
      </c>
      <c r="BA168" s="29" t="s">
        <v>57</v>
      </c>
      <c r="BB168" s="33">
        <v>2</v>
      </c>
    </row>
    <row r="169" spans="1:54">
      <c r="A169" s="3">
        <v>126</v>
      </c>
      <c r="B169" s="14">
        <v>90</v>
      </c>
      <c r="C169" s="16" t="s">
        <v>202</v>
      </c>
      <c r="D169" s="15" t="s">
        <v>203</v>
      </c>
      <c r="E169" s="11" t="s">
        <v>57</v>
      </c>
      <c r="F169" s="18" t="s">
        <v>67</v>
      </c>
      <c r="G169" s="16">
        <v>0</v>
      </c>
      <c r="H169" s="119" t="s">
        <v>356</v>
      </c>
      <c r="I169" s="123" t="s">
        <v>348</v>
      </c>
      <c r="J169" s="120" t="s">
        <v>349</v>
      </c>
      <c r="K169" s="20">
        <v>2</v>
      </c>
      <c r="L169" s="24">
        <v>0.85091306588144411</v>
      </c>
      <c r="M169" s="22">
        <v>216</v>
      </c>
      <c r="N169" s="26">
        <v>3780238.4680272122</v>
      </c>
      <c r="O169" s="146">
        <v>17501.104018644503</v>
      </c>
      <c r="P169" s="26">
        <v>3862071.7561230562</v>
      </c>
      <c r="Q169" s="139">
        <v>17879.961833903038</v>
      </c>
      <c r="R169" s="27">
        <v>2655482.653238534</v>
      </c>
      <c r="S169" s="130">
        <v>12293.901172400621</v>
      </c>
      <c r="T169" s="125">
        <v>2291528.0499999998</v>
      </c>
      <c r="U169" s="125">
        <v>10608.926157407408</v>
      </c>
      <c r="V169" s="125">
        <v>93012.35</v>
      </c>
      <c r="W169" s="125">
        <v>430.61273148148143</v>
      </c>
      <c r="X169" s="125">
        <v>270942.25323853403</v>
      </c>
      <c r="Y169" s="131">
        <v>1254.3622835117314</v>
      </c>
      <c r="Z169" s="126">
        <v>443489.29536114808</v>
      </c>
      <c r="AA169" s="29">
        <v>2053.191182227537</v>
      </c>
      <c r="AB169" s="27">
        <v>752952.05655533064</v>
      </c>
      <c r="AC169" s="130">
        <v>3485.8891507191224</v>
      </c>
      <c r="AD169" s="125">
        <v>105853.58539565165</v>
      </c>
      <c r="AE169" s="125">
        <v>490.06289535023905</v>
      </c>
      <c r="AF169" s="125">
        <v>618224.63380512898</v>
      </c>
      <c r="AG169" s="125">
        <v>2862.1510824311522</v>
      </c>
      <c r="AH169" s="125">
        <v>28873.837354549891</v>
      </c>
      <c r="AI169" s="131">
        <v>133.67517293773096</v>
      </c>
      <c r="AJ169" s="126">
        <v>10147.750968043656</v>
      </c>
      <c r="AK169" s="29">
        <v>46.980328555757659</v>
      </c>
      <c r="AL169" s="27">
        <v>-81833.288095844255</v>
      </c>
      <c r="AM169" s="146">
        <v>-378.85781525853815</v>
      </c>
      <c r="AN169" s="27">
        <v>3848709.9618499572</v>
      </c>
      <c r="AO169" s="130">
        <v>17818.101675231286</v>
      </c>
      <c r="AP169" s="125">
        <v>2830737.9846570753</v>
      </c>
      <c r="AQ169" s="125">
        <v>13105.268447486458</v>
      </c>
      <c r="AR169" s="125">
        <v>1115205.8132311548</v>
      </c>
      <c r="AS169" s="125">
        <v>5162.9898760701599</v>
      </c>
      <c r="AT169" s="125">
        <v>1017971.9771928821</v>
      </c>
      <c r="AU169" s="125">
        <v>4712.8332277448244</v>
      </c>
      <c r="AV169" s="125">
        <v>165705.32986101782</v>
      </c>
      <c r="AW169" s="125">
        <v>767.1543049121193</v>
      </c>
      <c r="AX169" s="125">
        <v>68471.493822745178</v>
      </c>
      <c r="AY169" s="131">
        <v>316.99765658678314</v>
      </c>
      <c r="AZ169" s="126">
        <v>-1.3E-22</v>
      </c>
      <c r="BA169" s="29" t="s">
        <v>57</v>
      </c>
      <c r="BB169" s="33">
        <v>3</v>
      </c>
    </row>
    <row r="170" spans="1:54">
      <c r="A170" s="3">
        <v>25</v>
      </c>
      <c r="B170" s="14">
        <v>91</v>
      </c>
      <c r="C170" s="16" t="s">
        <v>204</v>
      </c>
      <c r="D170" s="15" t="s">
        <v>203</v>
      </c>
      <c r="E170" s="11" t="s">
        <v>57</v>
      </c>
      <c r="F170" s="18" t="s">
        <v>62</v>
      </c>
      <c r="G170" s="16">
        <v>0</v>
      </c>
      <c r="H170" s="119" t="s">
        <v>356</v>
      </c>
      <c r="I170" s="123" t="s">
        <v>344</v>
      </c>
      <c r="J170" s="120" t="s">
        <v>345</v>
      </c>
      <c r="K170" s="20">
        <v>3</v>
      </c>
      <c r="L170" s="24">
        <v>1</v>
      </c>
      <c r="M170" s="22">
        <v>214.5</v>
      </c>
      <c r="N170" s="26">
        <v>4438521.99</v>
      </c>
      <c r="O170" s="146">
        <v>20692.410209790211</v>
      </c>
      <c r="P170" s="26">
        <v>4589217.3499999996</v>
      </c>
      <c r="Q170" s="139">
        <v>21394.952680652681</v>
      </c>
      <c r="R170" s="27">
        <v>2862587.3</v>
      </c>
      <c r="S170" s="130">
        <v>13345.395337995338</v>
      </c>
      <c r="T170" s="125">
        <v>2522983.35</v>
      </c>
      <c r="U170" s="125">
        <v>11762.16013986014</v>
      </c>
      <c r="V170" s="125">
        <v>189866.15</v>
      </c>
      <c r="W170" s="125">
        <v>885.15687645687638</v>
      </c>
      <c r="X170" s="125">
        <v>149737.79999999999</v>
      </c>
      <c r="Y170" s="131">
        <v>698.07832167832169</v>
      </c>
      <c r="Z170" s="126">
        <v>494229.51</v>
      </c>
      <c r="AA170" s="29">
        <v>2304.1002797202796</v>
      </c>
      <c r="AB170" s="27">
        <v>1213784.33</v>
      </c>
      <c r="AC170" s="130">
        <v>5658.6682051282041</v>
      </c>
      <c r="AD170" s="125">
        <v>707000</v>
      </c>
      <c r="AE170" s="125">
        <v>3296.0372960372961</v>
      </c>
      <c r="AF170" s="125">
        <v>443006.55</v>
      </c>
      <c r="AG170" s="125">
        <v>2065.298601398601</v>
      </c>
      <c r="AH170" s="125">
        <v>63777.78</v>
      </c>
      <c r="AI170" s="131">
        <v>297.33230769230767</v>
      </c>
      <c r="AJ170" s="126">
        <v>18616.21</v>
      </c>
      <c r="AK170" s="29">
        <v>86.788857808857813</v>
      </c>
      <c r="AL170" s="27">
        <v>-150695.35999999999</v>
      </c>
      <c r="AM170" s="146">
        <v>-702.54247086247085</v>
      </c>
      <c r="AN170" s="27">
        <v>4514379.2300000004</v>
      </c>
      <c r="AO170" s="130">
        <v>21046.057016317016</v>
      </c>
      <c r="AP170" s="125">
        <v>3702209.23</v>
      </c>
      <c r="AQ170" s="125">
        <v>17259.716689976693</v>
      </c>
      <c r="AR170" s="125">
        <v>839339</v>
      </c>
      <c r="AS170" s="125">
        <v>3913.0023310023312</v>
      </c>
      <c r="AT170" s="125">
        <v>812170</v>
      </c>
      <c r="AU170" s="125">
        <v>3786.3403263403261</v>
      </c>
      <c r="AV170" s="125">
        <v>103026.24000000001</v>
      </c>
      <c r="AW170" s="125">
        <v>480.30881118881115</v>
      </c>
      <c r="AX170" s="125">
        <v>75857.240000000005</v>
      </c>
      <c r="AY170" s="131">
        <v>353.64680652680653</v>
      </c>
      <c r="AZ170" s="126">
        <v>0</v>
      </c>
      <c r="BA170" s="29" t="s">
        <v>64</v>
      </c>
      <c r="BB170" s="33">
        <v>2</v>
      </c>
    </row>
    <row r="171" spans="1:54">
      <c r="A171" s="3">
        <v>28</v>
      </c>
      <c r="B171" s="14">
        <v>92</v>
      </c>
      <c r="C171" s="16" t="s">
        <v>205</v>
      </c>
      <c r="D171" s="15" t="s">
        <v>206</v>
      </c>
      <c r="E171" s="11" t="s">
        <v>57</v>
      </c>
      <c r="F171" s="18" t="s">
        <v>58</v>
      </c>
      <c r="G171" s="16">
        <v>0</v>
      </c>
      <c r="H171" s="119" t="s">
        <v>356</v>
      </c>
      <c r="I171" s="123" t="s">
        <v>346</v>
      </c>
      <c r="J171" s="120" t="s">
        <v>347</v>
      </c>
      <c r="K171" s="20">
        <v>1</v>
      </c>
      <c r="L171" s="24">
        <v>9.5937132586784282E-2</v>
      </c>
      <c r="M171" s="22">
        <v>102.5</v>
      </c>
      <c r="N171" s="26">
        <v>944768.85196011001</v>
      </c>
      <c r="O171" s="146">
        <v>9217.2570922937575</v>
      </c>
      <c r="P171" s="26">
        <v>983591.50115488586</v>
      </c>
      <c r="Q171" s="139">
        <v>9596.0146454135192</v>
      </c>
      <c r="R171" s="27">
        <v>615424.14353608026</v>
      </c>
      <c r="S171" s="130">
        <v>6004.1379857178554</v>
      </c>
      <c r="T171" s="125">
        <v>568959.9</v>
      </c>
      <c r="U171" s="125">
        <v>5550.828292682927</v>
      </c>
      <c r="V171" s="125">
        <v>15230.85</v>
      </c>
      <c r="W171" s="125">
        <v>148.59365853658537</v>
      </c>
      <c r="X171" s="125">
        <v>31233.393536080177</v>
      </c>
      <c r="Y171" s="131">
        <v>304.71603449834316</v>
      </c>
      <c r="Z171" s="126">
        <v>92231.80356156519</v>
      </c>
      <c r="AA171" s="29">
        <v>899.82247377136741</v>
      </c>
      <c r="AB171" s="27">
        <v>273643.66200956586</v>
      </c>
      <c r="AC171" s="130">
        <v>2669.694263507959</v>
      </c>
      <c r="AD171" s="125">
        <v>141045.86572318731</v>
      </c>
      <c r="AE171" s="125">
        <v>1376.0572265676806</v>
      </c>
      <c r="AF171" s="125">
        <v>106182.48538735988</v>
      </c>
      <c r="AG171" s="125">
        <v>1035.9266867059498</v>
      </c>
      <c r="AH171" s="125">
        <v>26415.310899018663</v>
      </c>
      <c r="AI171" s="131">
        <v>257.71035023432836</v>
      </c>
      <c r="AJ171" s="126">
        <v>2291.8920476746343</v>
      </c>
      <c r="AK171" s="29">
        <v>22.359922416337895</v>
      </c>
      <c r="AL171" s="27">
        <v>-38822.649194775782</v>
      </c>
      <c r="AM171" s="146">
        <v>-378.75755311976371</v>
      </c>
      <c r="AN171" s="27">
        <v>958064.398294896</v>
      </c>
      <c r="AO171" s="130">
        <v>9346.9697394624018</v>
      </c>
      <c r="AP171" s="125">
        <v>1021385.7839161514</v>
      </c>
      <c r="AQ171" s="125">
        <v>9964.7393552795238</v>
      </c>
      <c r="AR171" s="125">
        <v>-50568.558523626583</v>
      </c>
      <c r="AS171" s="125">
        <v>-493.35179047440556</v>
      </c>
      <c r="AT171" s="125">
        <v>-63321.38562125522</v>
      </c>
      <c r="AU171" s="125">
        <v>-617.76961581712408</v>
      </c>
      <c r="AV171" s="125">
        <v>26048.373432414712</v>
      </c>
      <c r="AW171" s="125">
        <v>254.130472511363</v>
      </c>
      <c r="AX171" s="125">
        <v>13295.546334786062</v>
      </c>
      <c r="AY171" s="131">
        <v>129.71264716864451</v>
      </c>
      <c r="AZ171" s="126">
        <v>3.6300000000000003E-22</v>
      </c>
      <c r="BA171" s="29" t="s">
        <v>64</v>
      </c>
      <c r="BB171" s="33">
        <v>2</v>
      </c>
    </row>
    <row r="172" spans="1:54">
      <c r="A172" s="3">
        <v>28</v>
      </c>
      <c r="B172" s="14">
        <v>92</v>
      </c>
      <c r="C172" s="16" t="s">
        <v>205</v>
      </c>
      <c r="D172" s="15" t="s">
        <v>206</v>
      </c>
      <c r="E172" s="11" t="s">
        <v>57</v>
      </c>
      <c r="F172" s="18" t="s">
        <v>58</v>
      </c>
      <c r="G172" s="16">
        <v>0</v>
      </c>
      <c r="H172" s="119" t="s">
        <v>356</v>
      </c>
      <c r="I172" s="123" t="s">
        <v>348</v>
      </c>
      <c r="J172" s="120" t="s">
        <v>349</v>
      </c>
      <c r="K172" s="20">
        <v>2</v>
      </c>
      <c r="L172" s="24">
        <v>0.54882850170707242</v>
      </c>
      <c r="M172" s="22">
        <v>265.5</v>
      </c>
      <c r="N172" s="26">
        <v>5404748.5003966633</v>
      </c>
      <c r="O172" s="146">
        <v>20356.868174752028</v>
      </c>
      <c r="P172" s="26">
        <v>5626841.6129940599</v>
      </c>
      <c r="Q172" s="139">
        <v>21193.377073423955</v>
      </c>
      <c r="R172" s="27">
        <v>3520662.9748468562</v>
      </c>
      <c r="S172" s="130">
        <v>13260.500846880816</v>
      </c>
      <c r="T172" s="125">
        <v>3145566.76</v>
      </c>
      <c r="U172" s="125">
        <v>11847.709077212807</v>
      </c>
      <c r="V172" s="125">
        <v>159044.60999999999</v>
      </c>
      <c r="W172" s="125">
        <v>599.03807909604518</v>
      </c>
      <c r="X172" s="125">
        <v>216051.6048468565</v>
      </c>
      <c r="Y172" s="131">
        <v>813.75369057196406</v>
      </c>
      <c r="Z172" s="126">
        <v>527631.38936474617</v>
      </c>
      <c r="AA172" s="29">
        <v>1987.3122009971603</v>
      </c>
      <c r="AB172" s="27">
        <v>1565435.9993143566</v>
      </c>
      <c r="AC172" s="130">
        <v>5896.1807883779911</v>
      </c>
      <c r="AD172" s="125">
        <v>806882.47678039677</v>
      </c>
      <c r="AE172" s="125">
        <v>3039.1053739374643</v>
      </c>
      <c r="AF172" s="125">
        <v>607439.19263963483</v>
      </c>
      <c r="AG172" s="125">
        <v>2287.9065636144437</v>
      </c>
      <c r="AH172" s="125">
        <v>151114.329894325</v>
      </c>
      <c r="AI172" s="131">
        <v>569.1688508260828</v>
      </c>
      <c r="AJ172" s="126">
        <v>13111.249468101141</v>
      </c>
      <c r="AK172" s="29">
        <v>49.383237167989229</v>
      </c>
      <c r="AL172" s="27">
        <v>-222093.11259739695</v>
      </c>
      <c r="AM172" s="146">
        <v>-836.50889867192802</v>
      </c>
      <c r="AN172" s="27">
        <v>5480808.4635990951</v>
      </c>
      <c r="AO172" s="130">
        <v>20643.346378904313</v>
      </c>
      <c r="AP172" s="125">
        <v>5843051.7395808138</v>
      </c>
      <c r="AQ172" s="125">
        <v>22007.727832696095</v>
      </c>
      <c r="AR172" s="125">
        <v>-289288.05207829963</v>
      </c>
      <c r="AS172" s="125">
        <v>-1089.5971829691134</v>
      </c>
      <c r="AT172" s="125">
        <v>-362243.27598171908</v>
      </c>
      <c r="AU172" s="125">
        <v>-1364.3814537917854</v>
      </c>
      <c r="AV172" s="125">
        <v>149015.18710585084</v>
      </c>
      <c r="AW172" s="125">
        <v>561.26247497495604</v>
      </c>
      <c r="AX172" s="125">
        <v>76059.963202431391</v>
      </c>
      <c r="AY172" s="131">
        <v>286.47820415228398</v>
      </c>
      <c r="AZ172" s="126">
        <v>-5.0000000000000002E-23</v>
      </c>
      <c r="BA172" s="29" t="s">
        <v>64</v>
      </c>
      <c r="BB172" s="33">
        <v>5</v>
      </c>
    </row>
    <row r="173" spans="1:54">
      <c r="A173" s="3">
        <v>28</v>
      </c>
      <c r="B173" s="14">
        <v>92</v>
      </c>
      <c r="C173" s="16" t="s">
        <v>205</v>
      </c>
      <c r="D173" s="15" t="s">
        <v>206</v>
      </c>
      <c r="E173" s="11" t="s">
        <v>57</v>
      </c>
      <c r="F173" s="18" t="s">
        <v>58</v>
      </c>
      <c r="G173" s="16">
        <v>0</v>
      </c>
      <c r="H173" s="119" t="s">
        <v>356</v>
      </c>
      <c r="I173" s="123" t="s">
        <v>344</v>
      </c>
      <c r="J173" s="120" t="s">
        <v>345</v>
      </c>
      <c r="K173" s="20">
        <v>3</v>
      </c>
      <c r="L173" s="24">
        <v>0.35523436570614331</v>
      </c>
      <c r="M173" s="22">
        <v>125</v>
      </c>
      <c r="N173" s="26">
        <v>3498273.8676432264</v>
      </c>
      <c r="O173" s="146">
        <v>27986.190941145811</v>
      </c>
      <c r="P173" s="26">
        <v>3642025.7058510538</v>
      </c>
      <c r="Q173" s="139">
        <v>29136.20564680843</v>
      </c>
      <c r="R173" s="27">
        <v>2278781.9416170637</v>
      </c>
      <c r="S173" s="130">
        <v>18230.25553293651</v>
      </c>
      <c r="T173" s="125">
        <v>2010224.02</v>
      </c>
      <c r="U173" s="125">
        <v>16081.792160000001</v>
      </c>
      <c r="V173" s="125">
        <v>116982.45</v>
      </c>
      <c r="W173" s="125">
        <v>935.8596</v>
      </c>
      <c r="X173" s="125">
        <v>151575.47161706336</v>
      </c>
      <c r="Y173" s="131">
        <v>1212.6037729365066</v>
      </c>
      <c r="Z173" s="126">
        <v>341514.33707368874</v>
      </c>
      <c r="AA173" s="29">
        <v>2732.1146965895095</v>
      </c>
      <c r="AB173" s="27">
        <v>1013243.0486760776</v>
      </c>
      <c r="AC173" s="130">
        <v>8105.9443894086207</v>
      </c>
      <c r="AD173" s="125">
        <v>522262.20749641594</v>
      </c>
      <c r="AE173" s="125">
        <v>4178.0976599713267</v>
      </c>
      <c r="AF173" s="125">
        <v>393170.68197300541</v>
      </c>
      <c r="AG173" s="125">
        <v>3145.3654557840423</v>
      </c>
      <c r="AH173" s="125">
        <v>97810.159206656346</v>
      </c>
      <c r="AI173" s="131">
        <v>782.4812736532507</v>
      </c>
      <c r="AJ173" s="126">
        <v>8486.3784842242239</v>
      </c>
      <c r="AK173" s="29">
        <v>67.891027873793789</v>
      </c>
      <c r="AL173" s="27">
        <v>-143751.8382078273</v>
      </c>
      <c r="AM173" s="146">
        <v>-1150.0147056626183</v>
      </c>
      <c r="AN173" s="27">
        <v>3547504.3881060095</v>
      </c>
      <c r="AO173" s="130">
        <v>28380.035104848073</v>
      </c>
      <c r="AP173" s="125">
        <v>3781969.7265030351</v>
      </c>
      <c r="AQ173" s="125">
        <v>30255.75781202428</v>
      </c>
      <c r="AR173" s="125">
        <v>-187244.38939807381</v>
      </c>
      <c r="AS173" s="125">
        <v>-1497.9551151845903</v>
      </c>
      <c r="AT173" s="125">
        <v>-234465.33839702574</v>
      </c>
      <c r="AU173" s="125">
        <v>-1875.7227071762059</v>
      </c>
      <c r="AV173" s="125">
        <v>96451.469461734465</v>
      </c>
      <c r="AW173" s="125">
        <v>771.61175569387558</v>
      </c>
      <c r="AX173" s="125">
        <v>49230.520462782537</v>
      </c>
      <c r="AY173" s="131">
        <v>393.84416370226023</v>
      </c>
      <c r="AZ173" s="126">
        <v>-2.2000000000000001E-22</v>
      </c>
      <c r="BA173" s="29" t="s">
        <v>64</v>
      </c>
      <c r="BB173" s="33">
        <v>5</v>
      </c>
    </row>
    <row r="174" spans="1:54">
      <c r="A174" s="3">
        <v>127</v>
      </c>
      <c r="B174" s="14">
        <v>93</v>
      </c>
      <c r="C174" s="16" t="s">
        <v>207</v>
      </c>
      <c r="D174" s="15" t="s">
        <v>208</v>
      </c>
      <c r="E174" s="11" t="s">
        <v>57</v>
      </c>
      <c r="F174" s="18" t="s">
        <v>67</v>
      </c>
      <c r="G174" s="16">
        <v>0</v>
      </c>
      <c r="H174" s="119" t="s">
        <v>356</v>
      </c>
      <c r="I174" s="123" t="s">
        <v>346</v>
      </c>
      <c r="J174" s="120" t="s">
        <v>347</v>
      </c>
      <c r="K174" s="20">
        <v>1</v>
      </c>
      <c r="L174" s="24">
        <v>0.20306687900732914</v>
      </c>
      <c r="M174" s="22">
        <v>29.5</v>
      </c>
      <c r="N174" s="26">
        <v>308870.95712333318</v>
      </c>
      <c r="O174" s="146">
        <v>10470.201936384174</v>
      </c>
      <c r="P174" s="26">
        <v>314315.82996353251</v>
      </c>
      <c r="Q174" s="139">
        <v>10654.773897068899</v>
      </c>
      <c r="R174" s="27">
        <v>214775.5</v>
      </c>
      <c r="S174" s="130">
        <v>7280.5254237288127</v>
      </c>
      <c r="T174" s="125">
        <v>205233.7</v>
      </c>
      <c r="U174" s="125">
        <v>6957.0745762711858</v>
      </c>
      <c r="V174" s="125">
        <v>6975.1</v>
      </c>
      <c r="W174" s="125">
        <v>236.44406779661017</v>
      </c>
      <c r="X174" s="125">
        <v>2566.6999999999998</v>
      </c>
      <c r="Y174" s="131">
        <v>87.006779661016949</v>
      </c>
      <c r="Z174" s="126">
        <v>31037.493134932516</v>
      </c>
      <c r="AA174" s="29">
        <v>1052.1184113536444</v>
      </c>
      <c r="AB174" s="27">
        <v>68489.544070700154</v>
      </c>
      <c r="AC174" s="130">
        <v>2321.6794600237336</v>
      </c>
      <c r="AD174" s="125">
        <v>23312.077710041387</v>
      </c>
      <c r="AE174" s="125">
        <v>790.23992237428433</v>
      </c>
      <c r="AF174" s="125">
        <v>44757.016387674084</v>
      </c>
      <c r="AG174" s="125">
        <v>1517.1869961923417</v>
      </c>
      <c r="AH174" s="125">
        <v>420.44997298467496</v>
      </c>
      <c r="AI174" s="131">
        <v>14.252541457107627</v>
      </c>
      <c r="AJ174" s="126">
        <v>13.292757899819765</v>
      </c>
      <c r="AK174" s="29">
        <v>0.45060196270575481</v>
      </c>
      <c r="AL174" s="27">
        <v>-5444.8728401993176</v>
      </c>
      <c r="AM174" s="146">
        <v>-184.57196068472263</v>
      </c>
      <c r="AN174" s="27">
        <v>330702.14931152569</v>
      </c>
      <c r="AO174" s="130">
        <v>11210.242349543245</v>
      </c>
      <c r="AP174" s="125">
        <v>256186.5549929073</v>
      </c>
      <c r="AQ174" s="125">
        <v>8684.2899997595687</v>
      </c>
      <c r="AR174" s="125">
        <v>91169.109066009507</v>
      </c>
      <c r="AS174" s="125">
        <v>3090.4782734240503</v>
      </c>
      <c r="AT174" s="125">
        <v>74515.594318618445</v>
      </c>
      <c r="AU174" s="125">
        <v>2525.9523497836758</v>
      </c>
      <c r="AV174" s="125">
        <v>38484.706935583607</v>
      </c>
      <c r="AW174" s="125">
        <v>1304.5663367994443</v>
      </c>
      <c r="AX174" s="125">
        <v>21831.192188192541</v>
      </c>
      <c r="AY174" s="131">
        <v>740.04041315906898</v>
      </c>
      <c r="AZ174" s="126">
        <v>4.5000000000000003E-23</v>
      </c>
      <c r="BA174" s="29" t="s">
        <v>57</v>
      </c>
      <c r="BB174" s="33">
        <v>2</v>
      </c>
    </row>
    <row r="175" spans="1:54">
      <c r="A175" s="3">
        <v>127</v>
      </c>
      <c r="B175" s="14">
        <v>93</v>
      </c>
      <c r="C175" s="16" t="s">
        <v>207</v>
      </c>
      <c r="D175" s="15" t="s">
        <v>208</v>
      </c>
      <c r="E175" s="11" t="s">
        <v>57</v>
      </c>
      <c r="F175" s="18" t="s">
        <v>67</v>
      </c>
      <c r="G175" s="16">
        <v>0</v>
      </c>
      <c r="H175" s="119" t="s">
        <v>356</v>
      </c>
      <c r="I175" s="123" t="s">
        <v>348</v>
      </c>
      <c r="J175" s="120" t="s">
        <v>349</v>
      </c>
      <c r="K175" s="20">
        <v>2</v>
      </c>
      <c r="L175" s="24">
        <v>0.79693312099267088</v>
      </c>
      <c r="M175" s="22">
        <v>85.5</v>
      </c>
      <c r="N175" s="26">
        <v>1212159.7428766668</v>
      </c>
      <c r="O175" s="146">
        <v>14177.306934230022</v>
      </c>
      <c r="P175" s="26">
        <v>1233528.0700364676</v>
      </c>
      <c r="Q175" s="139">
        <v>14427.228889315411</v>
      </c>
      <c r="R175" s="27">
        <v>842883.44</v>
      </c>
      <c r="S175" s="130">
        <v>9858.2858479532151</v>
      </c>
      <c r="T175" s="125">
        <v>755333.3</v>
      </c>
      <c r="U175" s="125">
        <v>8834.3076023391804</v>
      </c>
      <c r="V175" s="125">
        <v>35342.239999999998</v>
      </c>
      <c r="W175" s="125">
        <v>413.3595321637427</v>
      </c>
      <c r="X175" s="125">
        <v>52207.9</v>
      </c>
      <c r="Y175" s="131">
        <v>610.61871345029238</v>
      </c>
      <c r="Z175" s="126">
        <v>121806.20686506749</v>
      </c>
      <c r="AA175" s="29">
        <v>1424.6339984218421</v>
      </c>
      <c r="AB175" s="27">
        <v>268786.25592929986</v>
      </c>
      <c r="AC175" s="130">
        <v>3143.6988997578928</v>
      </c>
      <c r="AD175" s="125">
        <v>91487.922289958617</v>
      </c>
      <c r="AE175" s="125">
        <v>1070.0341788299252</v>
      </c>
      <c r="AF175" s="125">
        <v>175648.28361232593</v>
      </c>
      <c r="AG175" s="125">
        <v>2054.3658902026423</v>
      </c>
      <c r="AH175" s="125">
        <v>1650.0500270153248</v>
      </c>
      <c r="AI175" s="131">
        <v>19.298830725325438</v>
      </c>
      <c r="AJ175" s="126">
        <v>52.167242100180232</v>
      </c>
      <c r="AK175" s="29">
        <v>0.61014318245824839</v>
      </c>
      <c r="AL175" s="27">
        <v>-21368.327159800683</v>
      </c>
      <c r="AM175" s="146">
        <v>-249.92195508538805</v>
      </c>
      <c r="AN175" s="27">
        <v>1297835.9506884743</v>
      </c>
      <c r="AO175" s="130">
        <v>15179.367844309641</v>
      </c>
      <c r="AP175" s="125">
        <v>1005400.5450070929</v>
      </c>
      <c r="AQ175" s="125">
        <v>11759.070701837343</v>
      </c>
      <c r="AR175" s="125">
        <v>357791.89093399054</v>
      </c>
      <c r="AS175" s="125">
        <v>4184.7004787601227</v>
      </c>
      <c r="AT175" s="125">
        <v>292435.40568138158</v>
      </c>
      <c r="AU175" s="125">
        <v>3420.2971424722987</v>
      </c>
      <c r="AV175" s="125">
        <v>151032.69306441641</v>
      </c>
      <c r="AW175" s="125">
        <v>1766.4642463674431</v>
      </c>
      <c r="AX175" s="125">
        <v>85676.207811807457</v>
      </c>
      <c r="AY175" s="131">
        <v>1002.0609100796194</v>
      </c>
      <c r="AZ175" s="126">
        <v>-1.0000000000000001E-23</v>
      </c>
      <c r="BA175" s="29" t="s">
        <v>57</v>
      </c>
      <c r="BB175" s="33">
        <v>2</v>
      </c>
    </row>
    <row r="176" spans="1:54">
      <c r="A176" s="3">
        <v>128</v>
      </c>
      <c r="B176" s="14">
        <v>94</v>
      </c>
      <c r="C176" s="16" t="s">
        <v>209</v>
      </c>
      <c r="D176" s="15" t="s">
        <v>210</v>
      </c>
      <c r="E176" s="11" t="s">
        <v>80</v>
      </c>
      <c r="F176" s="18" t="s">
        <v>67</v>
      </c>
      <c r="G176" s="16">
        <v>0</v>
      </c>
      <c r="H176" s="119" t="s">
        <v>356</v>
      </c>
      <c r="I176" s="123" t="s">
        <v>346</v>
      </c>
      <c r="J176" s="120" t="s">
        <v>347</v>
      </c>
      <c r="K176" s="20">
        <v>1</v>
      </c>
      <c r="L176" s="24">
        <v>0.19586674198108733</v>
      </c>
      <c r="M176" s="22">
        <v>38.5</v>
      </c>
      <c r="N176" s="26">
        <v>438461.00519377936</v>
      </c>
      <c r="O176" s="146">
        <v>11388.597537500762</v>
      </c>
      <c r="P176" s="26">
        <v>457949.66767420078</v>
      </c>
      <c r="Q176" s="139">
        <v>11894.796562966254</v>
      </c>
      <c r="R176" s="27">
        <v>277815.71999999997</v>
      </c>
      <c r="S176" s="130">
        <v>7215.9927272727264</v>
      </c>
      <c r="T176" s="125">
        <v>261424.6</v>
      </c>
      <c r="U176" s="125">
        <v>6790.2493506493493</v>
      </c>
      <c r="V176" s="125">
        <v>8703.92</v>
      </c>
      <c r="W176" s="125">
        <v>226.07584415584415</v>
      </c>
      <c r="X176" s="125">
        <v>7687.2</v>
      </c>
      <c r="Y176" s="131">
        <v>199.66753246753248</v>
      </c>
      <c r="Z176" s="126">
        <v>44100.039399955509</v>
      </c>
      <c r="AA176" s="29">
        <v>1145.4555688300131</v>
      </c>
      <c r="AB176" s="27">
        <v>136255.84096224915</v>
      </c>
      <c r="AC176" s="130">
        <v>3539.1127522662109</v>
      </c>
      <c r="AD176" s="125">
        <v>81349.584656434745</v>
      </c>
      <c r="AE176" s="125">
        <v>2112.9762248424604</v>
      </c>
      <c r="AF176" s="125">
        <v>46690.478913361221</v>
      </c>
      <c r="AG176" s="125">
        <v>1212.7397120353562</v>
      </c>
      <c r="AH176" s="125">
        <v>8215.7773924531939</v>
      </c>
      <c r="AI176" s="131">
        <v>213.39681538839463</v>
      </c>
      <c r="AJ176" s="126">
        <v>-221.93268800393042</v>
      </c>
      <c r="AK176" s="29">
        <v>-5.7644854026994912</v>
      </c>
      <c r="AL176" s="27">
        <v>-19488.662480421397</v>
      </c>
      <c r="AM176" s="146">
        <v>-506.19902546549076</v>
      </c>
      <c r="AN176" s="27">
        <v>415427.91464645922</v>
      </c>
      <c r="AO176" s="130">
        <v>10790.335445362576</v>
      </c>
      <c r="AP176" s="125">
        <v>264790.32899016055</v>
      </c>
      <c r="AQ176" s="125">
        <v>6877.6708828613118</v>
      </c>
      <c r="AR176" s="125">
        <v>178867.85917803276</v>
      </c>
      <c r="AS176" s="125">
        <v>4645.9184202086417</v>
      </c>
      <c r="AT176" s="125">
        <v>150637.58565629862</v>
      </c>
      <c r="AU176" s="125">
        <v>3912.664562501262</v>
      </c>
      <c r="AV176" s="125">
        <v>5197.182974413925</v>
      </c>
      <c r="AW176" s="125">
        <v>134.99176556919286</v>
      </c>
      <c r="AX176" s="125">
        <v>-23033.090547320193</v>
      </c>
      <c r="AY176" s="131">
        <v>-598.26209213818663</v>
      </c>
      <c r="AZ176" s="126">
        <v>6.2999999999999991E-23</v>
      </c>
      <c r="BA176" s="29" t="s">
        <v>64</v>
      </c>
      <c r="BB176" s="33">
        <v>3</v>
      </c>
    </row>
    <row r="177" spans="1:54">
      <c r="A177" s="3">
        <v>128</v>
      </c>
      <c r="B177" s="14">
        <v>94</v>
      </c>
      <c r="C177" s="16" t="s">
        <v>209</v>
      </c>
      <c r="D177" s="15" t="s">
        <v>210</v>
      </c>
      <c r="E177" s="11" t="s">
        <v>80</v>
      </c>
      <c r="F177" s="18" t="s">
        <v>67</v>
      </c>
      <c r="G177" s="16">
        <v>0</v>
      </c>
      <c r="H177" s="119" t="s">
        <v>356</v>
      </c>
      <c r="I177" s="123" t="s">
        <v>348</v>
      </c>
      <c r="J177" s="120" t="s">
        <v>349</v>
      </c>
      <c r="K177" s="20">
        <v>2</v>
      </c>
      <c r="L177" s="24">
        <v>0.80413325801891267</v>
      </c>
      <c r="M177" s="22">
        <v>102</v>
      </c>
      <c r="N177" s="26">
        <v>1800106.9148062207</v>
      </c>
      <c r="O177" s="146">
        <v>17648.107007904124</v>
      </c>
      <c r="P177" s="26">
        <v>1880117.8523257994</v>
      </c>
      <c r="Q177" s="139">
        <v>18432.527963978424</v>
      </c>
      <c r="R177" s="27">
        <v>1140575.77</v>
      </c>
      <c r="S177" s="130">
        <v>11182.115392156862</v>
      </c>
      <c r="T177" s="125">
        <v>963287.85</v>
      </c>
      <c r="U177" s="125">
        <v>9443.998529411765</v>
      </c>
      <c r="V177" s="125">
        <v>62031.7</v>
      </c>
      <c r="W177" s="125">
        <v>608.15392156862742</v>
      </c>
      <c r="X177" s="125">
        <v>115256.22</v>
      </c>
      <c r="Y177" s="131">
        <v>1129.9629411764706</v>
      </c>
      <c r="Z177" s="126">
        <v>181053.24060004449</v>
      </c>
      <c r="AA177" s="29">
        <v>1775.0317705886714</v>
      </c>
      <c r="AB177" s="27">
        <v>559399.98903775087</v>
      </c>
      <c r="AC177" s="130">
        <v>5484.3136180171641</v>
      </c>
      <c r="AD177" s="125">
        <v>333981.69534356531</v>
      </c>
      <c r="AE177" s="125">
        <v>3274.3303465055415</v>
      </c>
      <c r="AF177" s="125">
        <v>191688.32108663878</v>
      </c>
      <c r="AG177" s="125">
        <v>1879.2972655552819</v>
      </c>
      <c r="AH177" s="125">
        <v>33729.972607546806</v>
      </c>
      <c r="AI177" s="131">
        <v>330.68600595634126</v>
      </c>
      <c r="AJ177" s="126">
        <v>-911.14731199606945</v>
      </c>
      <c r="AK177" s="29">
        <v>-8.9328167842751931</v>
      </c>
      <c r="AL177" s="27">
        <v>-80010.937519578612</v>
      </c>
      <c r="AM177" s="146">
        <v>-784.42095607429997</v>
      </c>
      <c r="AN177" s="27">
        <v>1705544.2853535407</v>
      </c>
      <c r="AO177" s="130">
        <v>16721.022405426873</v>
      </c>
      <c r="AP177" s="125">
        <v>1087099.8710098395</v>
      </c>
      <c r="AQ177" s="125">
        <v>10657.841872645486</v>
      </c>
      <c r="AR177" s="125">
        <v>734344.14082196727</v>
      </c>
      <c r="AS177" s="125">
        <v>7199.4523609996786</v>
      </c>
      <c r="AT177" s="125">
        <v>618444.41434370144</v>
      </c>
      <c r="AU177" s="125">
        <v>6063.1805327813863</v>
      </c>
      <c r="AV177" s="125">
        <v>21337.097025586074</v>
      </c>
      <c r="AW177" s="125">
        <v>209.18722574103995</v>
      </c>
      <c r="AX177" s="125">
        <v>-94562.629452679816</v>
      </c>
      <c r="AY177" s="131">
        <v>-927.08460247725293</v>
      </c>
      <c r="AZ177" s="126">
        <v>-6.3000000000000002E-23</v>
      </c>
      <c r="BA177" s="29" t="s">
        <v>64</v>
      </c>
      <c r="BB177" s="33">
        <v>4</v>
      </c>
    </row>
    <row r="178" spans="1:54">
      <c r="A178" s="3">
        <v>224</v>
      </c>
      <c r="B178" s="14">
        <v>109</v>
      </c>
      <c r="C178" s="16" t="s">
        <v>211</v>
      </c>
      <c r="D178" s="15" t="s">
        <v>212</v>
      </c>
      <c r="E178" s="11" t="s">
        <v>57</v>
      </c>
      <c r="F178" s="18" t="s">
        <v>67</v>
      </c>
      <c r="G178" s="16">
        <v>0</v>
      </c>
      <c r="H178" s="119" t="s">
        <v>356</v>
      </c>
      <c r="I178" s="123" t="s">
        <v>346</v>
      </c>
      <c r="J178" s="120" t="s">
        <v>347</v>
      </c>
      <c r="K178" s="20">
        <v>1</v>
      </c>
      <c r="L178" s="24">
        <v>0.15657828267519303</v>
      </c>
      <c r="M178" s="22">
        <v>18.5</v>
      </c>
      <c r="N178" s="26">
        <v>225274.81836610782</v>
      </c>
      <c r="O178" s="146">
        <v>12177.017208978803</v>
      </c>
      <c r="P178" s="26">
        <v>232595.36978950593</v>
      </c>
      <c r="Q178" s="139">
        <v>12572.722691324645</v>
      </c>
      <c r="R178" s="27">
        <v>141537.21</v>
      </c>
      <c r="S178" s="130">
        <v>7650.66</v>
      </c>
      <c r="T178" s="125">
        <v>45505.56</v>
      </c>
      <c r="U178" s="125">
        <v>2459.7600000000002</v>
      </c>
      <c r="V178" s="125">
        <v>2277.8000000000002</v>
      </c>
      <c r="W178" s="125">
        <v>123.12432432432431</v>
      </c>
      <c r="X178" s="125">
        <v>93753.85</v>
      </c>
      <c r="Y178" s="131">
        <v>5067.7756756756753</v>
      </c>
      <c r="Z178" s="126">
        <v>29675.622720859272</v>
      </c>
      <c r="AA178" s="29">
        <v>1604.0877146410414</v>
      </c>
      <c r="AB178" s="27">
        <v>59590.482965600793</v>
      </c>
      <c r="AC178" s="130">
        <v>3221.1071873297728</v>
      </c>
      <c r="AD178" s="125">
        <v>34243.114568161218</v>
      </c>
      <c r="AE178" s="125">
        <v>1850.9791658465522</v>
      </c>
      <c r="AF178" s="125">
        <v>25063.570260090793</v>
      </c>
      <c r="AG178" s="125">
        <v>1354.7875816265293</v>
      </c>
      <c r="AH178" s="125">
        <v>283.79813734878735</v>
      </c>
      <c r="AI178" s="131">
        <v>15.340439856691207</v>
      </c>
      <c r="AJ178" s="126">
        <v>1792.0541030458514</v>
      </c>
      <c r="AK178" s="29">
        <v>96.867789353829821</v>
      </c>
      <c r="AL178" s="27">
        <v>-7320.5514233981021</v>
      </c>
      <c r="AM178" s="146">
        <v>-395.70548234584334</v>
      </c>
      <c r="AN178" s="27">
        <v>209295.23112238798</v>
      </c>
      <c r="AO178" s="130">
        <v>11313.255736345296</v>
      </c>
      <c r="AP178" s="125">
        <v>181960.8905809315</v>
      </c>
      <c r="AQ178" s="125">
        <v>9835.7238151854854</v>
      </c>
      <c r="AR178" s="125">
        <v>44232.268807763299</v>
      </c>
      <c r="AS178" s="125">
        <v>2390.9334490682863</v>
      </c>
      <c r="AT178" s="125">
        <v>27334.340541456473</v>
      </c>
      <c r="AU178" s="125">
        <v>1477.5319211598091</v>
      </c>
      <c r="AV178" s="125">
        <v>918.3410225869676</v>
      </c>
      <c r="AW178" s="125">
        <v>49.640055274971218</v>
      </c>
      <c r="AX178" s="125">
        <v>-15979.587243719865</v>
      </c>
      <c r="AY178" s="131">
        <v>-863.76147263350606</v>
      </c>
      <c r="AZ178" s="126">
        <v>-4.7299999999999996E-23</v>
      </c>
      <c r="BA178" s="29" t="s">
        <v>64</v>
      </c>
      <c r="BB178" s="33">
        <v>3</v>
      </c>
    </row>
    <row r="179" spans="1:54">
      <c r="A179" s="3">
        <v>224</v>
      </c>
      <c r="B179" s="14">
        <v>109</v>
      </c>
      <c r="C179" s="16" t="s">
        <v>211</v>
      </c>
      <c r="D179" s="15" t="s">
        <v>212</v>
      </c>
      <c r="E179" s="11" t="s">
        <v>57</v>
      </c>
      <c r="F179" s="18" t="s">
        <v>67</v>
      </c>
      <c r="G179" s="16">
        <v>0</v>
      </c>
      <c r="H179" s="119" t="s">
        <v>356</v>
      </c>
      <c r="I179" s="123" t="s">
        <v>348</v>
      </c>
      <c r="J179" s="120" t="s">
        <v>349</v>
      </c>
      <c r="K179" s="20">
        <v>2</v>
      </c>
      <c r="L179" s="24">
        <v>0.84342171732480697</v>
      </c>
      <c r="M179" s="22">
        <v>64</v>
      </c>
      <c r="N179" s="26">
        <v>1213461.2216338923</v>
      </c>
      <c r="O179" s="146">
        <v>18960.331588029567</v>
      </c>
      <c r="P179" s="26">
        <v>1252893.9702104942</v>
      </c>
      <c r="Q179" s="139">
        <v>19576.468284538969</v>
      </c>
      <c r="R179" s="27">
        <v>762401.75</v>
      </c>
      <c r="S179" s="130">
        <v>11912.52734375</v>
      </c>
      <c r="T179" s="125">
        <v>669128.85</v>
      </c>
      <c r="U179" s="125">
        <v>10455.13828125</v>
      </c>
      <c r="V179" s="125">
        <v>24968.2</v>
      </c>
      <c r="W179" s="125">
        <v>390.12812500000001</v>
      </c>
      <c r="X179" s="125">
        <v>68304.7</v>
      </c>
      <c r="Y179" s="131">
        <v>1067.2609375</v>
      </c>
      <c r="Z179" s="126">
        <v>159850.16727914073</v>
      </c>
      <c r="AA179" s="29">
        <v>2497.6588637365735</v>
      </c>
      <c r="AB179" s="27">
        <v>320989.00703439926</v>
      </c>
      <c r="AC179" s="130">
        <v>5015.4532349124866</v>
      </c>
      <c r="AD179" s="125">
        <v>184453.33543183882</v>
      </c>
      <c r="AE179" s="125">
        <v>2882.0833661224806</v>
      </c>
      <c r="AF179" s="125">
        <v>135006.96973990923</v>
      </c>
      <c r="AG179" s="125">
        <v>2109.4839021860812</v>
      </c>
      <c r="AH179" s="125">
        <v>1528.7018626512127</v>
      </c>
      <c r="AI179" s="131">
        <v>23.885966603925198</v>
      </c>
      <c r="AJ179" s="126">
        <v>9653.0458969541487</v>
      </c>
      <c r="AK179" s="29">
        <v>150.82884213990857</v>
      </c>
      <c r="AL179" s="27">
        <v>-39432.748576601902</v>
      </c>
      <c r="AM179" s="146">
        <v>-616.1366965094046</v>
      </c>
      <c r="AN179" s="27">
        <v>1127385.8688776121</v>
      </c>
      <c r="AO179" s="130">
        <v>17615.404201212688</v>
      </c>
      <c r="AP179" s="125">
        <v>980147.20941906853</v>
      </c>
      <c r="AQ179" s="125">
        <v>15314.800147172946</v>
      </c>
      <c r="AR179" s="125">
        <v>238260.73119223671</v>
      </c>
      <c r="AS179" s="125">
        <v>3722.8239248786981</v>
      </c>
      <c r="AT179" s="125">
        <v>147238.65945854352</v>
      </c>
      <c r="AU179" s="125">
        <v>2300.6040540397426</v>
      </c>
      <c r="AV179" s="125">
        <v>4946.718977413032</v>
      </c>
      <c r="AW179" s="125">
        <v>77.292484022078625</v>
      </c>
      <c r="AX179" s="125">
        <v>-86075.352756280132</v>
      </c>
      <c r="AY179" s="131">
        <v>-1344.9273868168771</v>
      </c>
      <c r="AZ179" s="126">
        <v>7.2999999999999992E-24</v>
      </c>
      <c r="BA179" s="29" t="s">
        <v>64</v>
      </c>
      <c r="BB179" s="33">
        <v>4</v>
      </c>
    </row>
    <row r="180" spans="1:54">
      <c r="A180" s="3">
        <v>130</v>
      </c>
      <c r="B180" s="14">
        <v>96</v>
      </c>
      <c r="C180" s="16" t="s">
        <v>213</v>
      </c>
      <c r="D180" s="15" t="s">
        <v>214</v>
      </c>
      <c r="E180" s="11" t="s">
        <v>57</v>
      </c>
      <c r="F180" s="18" t="s">
        <v>67</v>
      </c>
      <c r="G180" s="16">
        <v>0</v>
      </c>
      <c r="H180" s="119" t="s">
        <v>356</v>
      </c>
      <c r="I180" s="123" t="s">
        <v>346</v>
      </c>
      <c r="J180" s="120" t="s">
        <v>347</v>
      </c>
      <c r="K180" s="20">
        <v>1</v>
      </c>
      <c r="L180" s="24">
        <v>0.19335913079739861</v>
      </c>
      <c r="M180" s="22">
        <v>36.5</v>
      </c>
      <c r="N180" s="26">
        <v>419032.45500238898</v>
      </c>
      <c r="O180" s="146">
        <v>11480.341232942163</v>
      </c>
      <c r="P180" s="26">
        <v>434932.24871083273</v>
      </c>
      <c r="Q180" s="139">
        <v>11915.952019474869</v>
      </c>
      <c r="R180" s="27">
        <v>276637.58585538354</v>
      </c>
      <c r="S180" s="130">
        <v>7579.1119412433836</v>
      </c>
      <c r="T180" s="125">
        <v>268434.05</v>
      </c>
      <c r="U180" s="125">
        <v>7354.3575342465747</v>
      </c>
      <c r="V180" s="125">
        <v>5825.85</v>
      </c>
      <c r="W180" s="125">
        <v>159.61232876712327</v>
      </c>
      <c r="X180" s="125">
        <v>2377.6858553835423</v>
      </c>
      <c r="Y180" s="131">
        <v>65.142078229686092</v>
      </c>
      <c r="Z180" s="126">
        <v>32957.425759284961</v>
      </c>
      <c r="AA180" s="29">
        <v>902.94317148725906</v>
      </c>
      <c r="AB180" s="27">
        <v>124825.15250852561</v>
      </c>
      <c r="AC180" s="130">
        <v>3419.8671920143997</v>
      </c>
      <c r="AD180" s="125">
        <v>71542.878395037493</v>
      </c>
      <c r="AE180" s="125">
        <v>1960.0788601380132</v>
      </c>
      <c r="AF180" s="125">
        <v>49707.547182871218</v>
      </c>
      <c r="AG180" s="125">
        <v>1361.8506077498962</v>
      </c>
      <c r="AH180" s="125">
        <v>3574.7269306169064</v>
      </c>
      <c r="AI180" s="131">
        <v>97.937724126490593</v>
      </c>
      <c r="AJ180" s="126">
        <v>512.08458763859858</v>
      </c>
      <c r="AK180" s="29">
        <v>14.029714729824619</v>
      </c>
      <c r="AL180" s="27">
        <v>-15899.793708443762</v>
      </c>
      <c r="AM180" s="146">
        <v>-435.61078653270584</v>
      </c>
      <c r="AN180" s="27">
        <v>415429.8708217981</v>
      </c>
      <c r="AO180" s="130">
        <v>11381.640296487618</v>
      </c>
      <c r="AP180" s="125">
        <v>393499.07820675714</v>
      </c>
      <c r="AQ180" s="125">
        <v>10780.796663198826</v>
      </c>
      <c r="AR180" s="125">
        <v>51993.303475766501</v>
      </c>
      <c r="AS180" s="125">
        <v>1424.4740678292189</v>
      </c>
      <c r="AT180" s="125">
        <v>21930.792615040951</v>
      </c>
      <c r="AU180" s="125">
        <v>600.84363328879317</v>
      </c>
      <c r="AV180" s="125">
        <v>26459.92668013466</v>
      </c>
      <c r="AW180" s="125">
        <v>724.92949808588116</v>
      </c>
      <c r="AX180" s="125">
        <v>-3602.5841805908885</v>
      </c>
      <c r="AY180" s="131">
        <v>-98.700936454544873</v>
      </c>
      <c r="AZ180" s="126">
        <v>-2.1999999999999999E-23</v>
      </c>
      <c r="BA180" s="29" t="s">
        <v>64</v>
      </c>
      <c r="BB180" s="33">
        <v>3</v>
      </c>
    </row>
    <row r="181" spans="1:54">
      <c r="A181" s="3">
        <v>130</v>
      </c>
      <c r="B181" s="14">
        <v>96</v>
      </c>
      <c r="C181" s="16" t="s">
        <v>213</v>
      </c>
      <c r="D181" s="15" t="s">
        <v>214</v>
      </c>
      <c r="E181" s="11" t="s">
        <v>57</v>
      </c>
      <c r="F181" s="18" t="s">
        <v>67</v>
      </c>
      <c r="G181" s="16">
        <v>0</v>
      </c>
      <c r="H181" s="119" t="s">
        <v>356</v>
      </c>
      <c r="I181" s="123" t="s">
        <v>348</v>
      </c>
      <c r="J181" s="120" t="s">
        <v>349</v>
      </c>
      <c r="K181" s="20">
        <v>2</v>
      </c>
      <c r="L181" s="24">
        <v>0.80664086920260147</v>
      </c>
      <c r="M181" s="22">
        <v>123</v>
      </c>
      <c r="N181" s="26">
        <v>1748087.6249976109</v>
      </c>
      <c r="O181" s="146">
        <v>14212.094512175699</v>
      </c>
      <c r="P181" s="26">
        <v>1814417.1712891671</v>
      </c>
      <c r="Q181" s="139">
        <v>14751.359116172091</v>
      </c>
      <c r="R181" s="27">
        <v>1154055.5741446165</v>
      </c>
      <c r="S181" s="130">
        <v>9382.5656434521661</v>
      </c>
      <c r="T181" s="125">
        <v>1001172.4</v>
      </c>
      <c r="U181" s="125">
        <v>8139.6130081300817</v>
      </c>
      <c r="V181" s="125">
        <v>54990.76</v>
      </c>
      <c r="W181" s="125">
        <v>447.07934959349586</v>
      </c>
      <c r="X181" s="125">
        <v>97892.414144616472</v>
      </c>
      <c r="Y181" s="131">
        <v>795.87328572858894</v>
      </c>
      <c r="Z181" s="126">
        <v>137489.27424071505</v>
      </c>
      <c r="AA181" s="29">
        <v>1117.7989775667888</v>
      </c>
      <c r="AB181" s="27">
        <v>520736.04749147448</v>
      </c>
      <c r="AC181" s="130">
        <v>4233.6264023697104</v>
      </c>
      <c r="AD181" s="125">
        <v>298457.12160496257</v>
      </c>
      <c r="AE181" s="125">
        <v>2426.4806634549795</v>
      </c>
      <c r="AF181" s="125">
        <v>207366.15281712881</v>
      </c>
      <c r="AG181" s="125">
        <v>1685.9036814400713</v>
      </c>
      <c r="AH181" s="125">
        <v>14912.773069383093</v>
      </c>
      <c r="AI181" s="131">
        <v>121.24205747465929</v>
      </c>
      <c r="AJ181" s="126">
        <v>2136.2754123614013</v>
      </c>
      <c r="AK181" s="29">
        <v>17.368092783426029</v>
      </c>
      <c r="AL181" s="27">
        <v>-66329.546291556238</v>
      </c>
      <c r="AM181" s="146">
        <v>-539.26460399639211</v>
      </c>
      <c r="AN181" s="27">
        <v>1733058.639178202</v>
      </c>
      <c r="AO181" s="130">
        <v>14089.907635595138</v>
      </c>
      <c r="AP181" s="125">
        <v>1641569.4317932429</v>
      </c>
      <c r="AQ181" s="125">
        <v>13346.09294140848</v>
      </c>
      <c r="AR181" s="125">
        <v>216901.6965242335</v>
      </c>
      <c r="AS181" s="125">
        <v>1763.4284270262885</v>
      </c>
      <c r="AT181" s="125">
        <v>91489.207384959052</v>
      </c>
      <c r="AU181" s="125">
        <v>743.81469418665893</v>
      </c>
      <c r="AV181" s="125">
        <v>110383.50331986535</v>
      </c>
      <c r="AW181" s="125">
        <v>897.42685625906768</v>
      </c>
      <c r="AX181" s="125">
        <v>-15028.985819409112</v>
      </c>
      <c r="AY181" s="131">
        <v>-122.18687658056187</v>
      </c>
      <c r="AZ181" s="126">
        <v>9.0000000000000007E-23</v>
      </c>
      <c r="BA181" s="29" t="s">
        <v>64</v>
      </c>
      <c r="BB181" s="33">
        <v>2</v>
      </c>
    </row>
    <row r="182" spans="1:54">
      <c r="A182" s="3">
        <v>211</v>
      </c>
      <c r="B182" s="14">
        <v>97</v>
      </c>
      <c r="C182" s="16" t="s">
        <v>215</v>
      </c>
      <c r="D182" s="15" t="s">
        <v>216</v>
      </c>
      <c r="E182" s="11" t="s">
        <v>57</v>
      </c>
      <c r="F182" s="18" t="s">
        <v>67</v>
      </c>
      <c r="G182" s="16">
        <v>0</v>
      </c>
      <c r="H182" s="119" t="s">
        <v>356</v>
      </c>
      <c r="I182" s="123" t="s">
        <v>346</v>
      </c>
      <c r="J182" s="120" t="s">
        <v>347</v>
      </c>
      <c r="K182" s="20">
        <v>1</v>
      </c>
      <c r="L182" s="24">
        <v>0.22875095500832901</v>
      </c>
      <c r="M182" s="22">
        <v>39.5</v>
      </c>
      <c r="N182" s="26">
        <v>456793.00623206806</v>
      </c>
      <c r="O182" s="146">
        <v>11564.379904609319</v>
      </c>
      <c r="P182" s="26">
        <v>463300.03302313958</v>
      </c>
      <c r="Q182" s="139">
        <v>11729.114760079481</v>
      </c>
      <c r="R182" s="27">
        <v>277957.60039028525</v>
      </c>
      <c r="S182" s="130">
        <v>7036.9012757034234</v>
      </c>
      <c r="T182" s="125">
        <v>251143.15</v>
      </c>
      <c r="U182" s="125">
        <v>6358.054430379746</v>
      </c>
      <c r="V182" s="125">
        <v>3714.1</v>
      </c>
      <c r="W182" s="125">
        <v>94.027848101265818</v>
      </c>
      <c r="X182" s="125">
        <v>23100.350390285239</v>
      </c>
      <c r="Y182" s="131">
        <v>584.8189972224111</v>
      </c>
      <c r="Z182" s="126">
        <v>40461.576434822091</v>
      </c>
      <c r="AA182" s="29">
        <v>1024.3437072106858</v>
      </c>
      <c r="AB182" s="27">
        <v>143202.47612849282</v>
      </c>
      <c r="AC182" s="130">
        <v>3625.3791424934884</v>
      </c>
      <c r="AD182" s="125">
        <v>86646.595551844119</v>
      </c>
      <c r="AE182" s="125">
        <v>2193.5846975150407</v>
      </c>
      <c r="AF182" s="125">
        <v>50171.441422366232</v>
      </c>
      <c r="AG182" s="125">
        <v>1270.163073983955</v>
      </c>
      <c r="AH182" s="125">
        <v>6384.4391542824624</v>
      </c>
      <c r="AI182" s="131">
        <v>161.6313709944927</v>
      </c>
      <c r="AJ182" s="126">
        <v>1678.3800695393609</v>
      </c>
      <c r="AK182" s="29">
        <v>42.49063467188256</v>
      </c>
      <c r="AL182" s="27">
        <v>-6507.0267910714256</v>
      </c>
      <c r="AM182" s="146">
        <v>-164.73485547016267</v>
      </c>
      <c r="AN182" s="27">
        <v>486851.96142467018</v>
      </c>
      <c r="AO182" s="130">
        <v>12325.366112016965</v>
      </c>
      <c r="AP182" s="125">
        <v>366628.00825380773</v>
      </c>
      <c r="AQ182" s="125">
        <v>9281.7217279444994</v>
      </c>
      <c r="AR182" s="125">
        <v>118702.75932005706</v>
      </c>
      <c r="AS182" s="125">
        <v>3005.1331473432165</v>
      </c>
      <c r="AT182" s="125">
        <v>120223.95317086244</v>
      </c>
      <c r="AU182" s="125">
        <v>3043.6443840724664</v>
      </c>
      <c r="AV182" s="125">
        <v>28537.761341796682</v>
      </c>
      <c r="AW182" s="125">
        <v>722.47497067839697</v>
      </c>
      <c r="AX182" s="125">
        <v>30058.955192602069</v>
      </c>
      <c r="AY182" s="131">
        <v>760.98620740764727</v>
      </c>
      <c r="AZ182" s="126">
        <v>1.6000000000000002E-23</v>
      </c>
      <c r="BA182" s="29" t="s">
        <v>64</v>
      </c>
      <c r="BB182" s="33">
        <v>3</v>
      </c>
    </row>
    <row r="183" spans="1:54">
      <c r="A183" s="3">
        <v>211</v>
      </c>
      <c r="B183" s="14">
        <v>97</v>
      </c>
      <c r="C183" s="16" t="s">
        <v>215</v>
      </c>
      <c r="D183" s="15" t="s">
        <v>216</v>
      </c>
      <c r="E183" s="11" t="s">
        <v>57</v>
      </c>
      <c r="F183" s="18" t="s">
        <v>67</v>
      </c>
      <c r="G183" s="16">
        <v>0</v>
      </c>
      <c r="H183" s="119" t="s">
        <v>356</v>
      </c>
      <c r="I183" s="123" t="s">
        <v>348</v>
      </c>
      <c r="J183" s="120" t="s">
        <v>349</v>
      </c>
      <c r="K183" s="20">
        <v>2</v>
      </c>
      <c r="L183" s="24">
        <v>0.77124904499167102</v>
      </c>
      <c r="M183" s="22">
        <v>98.5</v>
      </c>
      <c r="N183" s="26">
        <v>1540107.9737679318</v>
      </c>
      <c r="O183" s="146">
        <v>15635.613946882559</v>
      </c>
      <c r="P183" s="26">
        <v>1562046.8469768604</v>
      </c>
      <c r="Q183" s="139">
        <v>15858.343624130563</v>
      </c>
      <c r="R183" s="27">
        <v>937152.51960971474</v>
      </c>
      <c r="S183" s="130">
        <v>9514.2387777636013</v>
      </c>
      <c r="T183" s="125">
        <v>818327.33</v>
      </c>
      <c r="U183" s="125">
        <v>8307.8916751269026</v>
      </c>
      <c r="V183" s="125">
        <v>39598.230000000003</v>
      </c>
      <c r="W183" s="125">
        <v>402.01248730964465</v>
      </c>
      <c r="X183" s="125">
        <v>79226.959609714759</v>
      </c>
      <c r="Y183" s="131">
        <v>804.33461532705337</v>
      </c>
      <c r="Z183" s="126">
        <v>136418.89356517792</v>
      </c>
      <c r="AA183" s="29">
        <v>1384.9633864485065</v>
      </c>
      <c r="AB183" s="27">
        <v>482816.66387150722</v>
      </c>
      <c r="AC183" s="130">
        <v>4901.6920190000719</v>
      </c>
      <c r="AD183" s="125">
        <v>292134.75444815593</v>
      </c>
      <c r="AE183" s="125">
        <v>2965.8350705396533</v>
      </c>
      <c r="AF183" s="125">
        <v>169156.34857763379</v>
      </c>
      <c r="AG183" s="125">
        <v>1717.3233358135406</v>
      </c>
      <c r="AH183" s="125">
        <v>21525.560845717537</v>
      </c>
      <c r="AI183" s="131">
        <v>218.53361264687857</v>
      </c>
      <c r="AJ183" s="126">
        <v>5658.7699304606385</v>
      </c>
      <c r="AK183" s="29">
        <v>57.449440918382123</v>
      </c>
      <c r="AL183" s="27">
        <v>-21938.873208928577</v>
      </c>
      <c r="AM183" s="146">
        <v>-222.72967724800583</v>
      </c>
      <c r="AN183" s="27">
        <v>1641453.73857533</v>
      </c>
      <c r="AO183" s="130">
        <v>16664.504960155631</v>
      </c>
      <c r="AP183" s="125">
        <v>1236110.6917461923</v>
      </c>
      <c r="AQ183" s="125">
        <v>12549.347124326825</v>
      </c>
      <c r="AR183" s="125">
        <v>400214.24067994294</v>
      </c>
      <c r="AS183" s="125">
        <v>4063.0887378674411</v>
      </c>
      <c r="AT183" s="125">
        <v>405343.0468291376</v>
      </c>
      <c r="AU183" s="125">
        <v>4115.1578358288079</v>
      </c>
      <c r="AV183" s="125">
        <v>96216.958658203323</v>
      </c>
      <c r="AW183" s="125">
        <v>976.82191531170872</v>
      </c>
      <c r="AX183" s="125">
        <v>101345.76480739794</v>
      </c>
      <c r="AY183" s="131">
        <v>1028.8910132730755</v>
      </c>
      <c r="AZ183" s="126">
        <v>-5.0000000000000002E-23</v>
      </c>
      <c r="BA183" s="29" t="s">
        <v>64</v>
      </c>
      <c r="BB183" s="33">
        <v>2</v>
      </c>
    </row>
    <row r="184" spans="1:54">
      <c r="A184" s="3">
        <v>132</v>
      </c>
      <c r="B184" s="14">
        <v>98</v>
      </c>
      <c r="C184" s="16" t="s">
        <v>217</v>
      </c>
      <c r="D184" s="15" t="s">
        <v>218</v>
      </c>
      <c r="E184" s="11" t="s">
        <v>57</v>
      </c>
      <c r="F184" s="18" t="s">
        <v>58</v>
      </c>
      <c r="G184" s="16">
        <v>0</v>
      </c>
      <c r="H184" s="119" t="s">
        <v>356</v>
      </c>
      <c r="I184" s="123" t="s">
        <v>346</v>
      </c>
      <c r="J184" s="120" t="s">
        <v>347</v>
      </c>
      <c r="K184" s="20">
        <v>1</v>
      </c>
      <c r="L184" s="24">
        <v>0.13023695593330159</v>
      </c>
      <c r="M184" s="22">
        <v>95.5</v>
      </c>
      <c r="N184" s="26">
        <v>1120658.0940645696</v>
      </c>
      <c r="O184" s="146">
        <v>11734.639728424812</v>
      </c>
      <c r="P184" s="26">
        <v>1141638.9225374912</v>
      </c>
      <c r="Q184" s="139">
        <v>11954.334267408285</v>
      </c>
      <c r="R184" s="27">
        <v>828062.07574301364</v>
      </c>
      <c r="S184" s="130">
        <v>8670.8070758430767</v>
      </c>
      <c r="T184" s="125">
        <v>750822.9</v>
      </c>
      <c r="U184" s="125">
        <v>7862.0198952879573</v>
      </c>
      <c r="V184" s="125">
        <v>16041.1</v>
      </c>
      <c r="W184" s="125">
        <v>167.96963350785339</v>
      </c>
      <c r="X184" s="125">
        <v>61198.075743013658</v>
      </c>
      <c r="Y184" s="131">
        <v>640.81754704726336</v>
      </c>
      <c r="Z184" s="126">
        <v>79401.24454094439</v>
      </c>
      <c r="AA184" s="29">
        <v>831.42664440779447</v>
      </c>
      <c r="AB184" s="27">
        <v>229413.04906129043</v>
      </c>
      <c r="AC184" s="130">
        <v>2402.2308802229363</v>
      </c>
      <c r="AD184" s="125">
        <v>118867.26968032437</v>
      </c>
      <c r="AE184" s="125">
        <v>1244.6834521499934</v>
      </c>
      <c r="AF184" s="125">
        <v>100197.9296795024</v>
      </c>
      <c r="AG184" s="125">
        <v>1049.1929809371977</v>
      </c>
      <c r="AH184" s="125">
        <v>10347.849701463665</v>
      </c>
      <c r="AI184" s="131">
        <v>108.35444713574518</v>
      </c>
      <c r="AJ184" s="126">
        <v>4762.553192242668</v>
      </c>
      <c r="AK184" s="29">
        <v>49.869666934478204</v>
      </c>
      <c r="AL184" s="27">
        <v>-20980.828472921665</v>
      </c>
      <c r="AM184" s="146">
        <v>-219.69453898347288</v>
      </c>
      <c r="AN184" s="27">
        <v>1143250.0318245597</v>
      </c>
      <c r="AO184" s="130">
        <v>11971.204521723139</v>
      </c>
      <c r="AP184" s="125">
        <v>945563.35641340108</v>
      </c>
      <c r="AQ184" s="125">
        <v>9901.1869781507976</v>
      </c>
      <c r="AR184" s="125">
        <v>190307.05877710984</v>
      </c>
      <c r="AS184" s="125">
        <v>1992.7440709645007</v>
      </c>
      <c r="AT184" s="125">
        <v>197686.6754111585</v>
      </c>
      <c r="AU184" s="125">
        <v>2070.0175435723404</v>
      </c>
      <c r="AV184" s="125">
        <v>15212.321125941498</v>
      </c>
      <c r="AW184" s="125">
        <v>159.29132069048688</v>
      </c>
      <c r="AX184" s="125">
        <v>22591.937759990167</v>
      </c>
      <c r="AY184" s="131">
        <v>236.56479329832632</v>
      </c>
      <c r="AZ184" s="126">
        <v>-6.5E-23</v>
      </c>
      <c r="BA184" s="29" t="s">
        <v>64</v>
      </c>
      <c r="BB184" s="33">
        <v>3</v>
      </c>
    </row>
    <row r="185" spans="1:54">
      <c r="A185" s="3">
        <v>132</v>
      </c>
      <c r="B185" s="14">
        <v>98</v>
      </c>
      <c r="C185" s="16" t="s">
        <v>217</v>
      </c>
      <c r="D185" s="15" t="s">
        <v>218</v>
      </c>
      <c r="E185" s="11" t="s">
        <v>57</v>
      </c>
      <c r="F185" s="18" t="s">
        <v>58</v>
      </c>
      <c r="G185" s="16">
        <v>0</v>
      </c>
      <c r="H185" s="119" t="s">
        <v>356</v>
      </c>
      <c r="I185" s="123" t="s">
        <v>348</v>
      </c>
      <c r="J185" s="120" t="s">
        <v>349</v>
      </c>
      <c r="K185" s="20">
        <v>2</v>
      </c>
      <c r="L185" s="24">
        <v>0.51865804881038435</v>
      </c>
      <c r="M185" s="22">
        <v>305</v>
      </c>
      <c r="N185" s="26">
        <v>4462929.4065254722</v>
      </c>
      <c r="O185" s="146">
        <v>14632.55543123106</v>
      </c>
      <c r="P185" s="26">
        <v>4546483.843744996</v>
      </c>
      <c r="Q185" s="139">
        <v>14906.5044057213</v>
      </c>
      <c r="R185" s="27">
        <v>3297689.6413234565</v>
      </c>
      <c r="S185" s="130">
        <v>10812.097184667071</v>
      </c>
      <c r="T185" s="125">
        <v>3053389.2</v>
      </c>
      <c r="U185" s="125">
        <v>10011.11213114754</v>
      </c>
      <c r="V185" s="125">
        <v>111051.56</v>
      </c>
      <c r="W185" s="125">
        <v>364.10347540983599</v>
      </c>
      <c r="X185" s="125">
        <v>133248.88132345668</v>
      </c>
      <c r="Y185" s="131">
        <v>436.88157810969398</v>
      </c>
      <c r="Z185" s="126">
        <v>316208.97671942698</v>
      </c>
      <c r="AA185" s="29">
        <v>1036.7507433423834</v>
      </c>
      <c r="AB185" s="27">
        <v>913618.74626973621</v>
      </c>
      <c r="AC185" s="130">
        <v>2995.4712992450368</v>
      </c>
      <c r="AD185" s="125">
        <v>473379.20114923787</v>
      </c>
      <c r="AE185" s="125">
        <v>1552.0629545876648</v>
      </c>
      <c r="AF185" s="125">
        <v>399030.07813715708</v>
      </c>
      <c r="AG185" s="125">
        <v>1308.2953381546133</v>
      </c>
      <c r="AH185" s="125">
        <v>41209.466983341255</v>
      </c>
      <c r="AI185" s="131">
        <v>135.1130065027582</v>
      </c>
      <c r="AJ185" s="126">
        <v>18966.479432376196</v>
      </c>
      <c r="AK185" s="29">
        <v>62.185178466807201</v>
      </c>
      <c r="AL185" s="27">
        <v>-83554.437219523577</v>
      </c>
      <c r="AM185" s="146">
        <v>-273.9489744902412</v>
      </c>
      <c r="AN185" s="27">
        <v>4552899.9550036099</v>
      </c>
      <c r="AO185" s="130">
        <v>14927.540836077409</v>
      </c>
      <c r="AP185" s="125">
        <v>3765628.902714327</v>
      </c>
      <c r="AQ185" s="125">
        <v>12346.324271194517</v>
      </c>
      <c r="AR185" s="125">
        <v>757882.33126953966</v>
      </c>
      <c r="AS185" s="125">
        <v>2484.8601025230805</v>
      </c>
      <c r="AT185" s="125">
        <v>787271.05228928255</v>
      </c>
      <c r="AU185" s="125">
        <v>2581.2165648828927</v>
      </c>
      <c r="AV185" s="125">
        <v>60581.827458394502</v>
      </c>
      <c r="AW185" s="125">
        <v>198.62894248653936</v>
      </c>
      <c r="AX185" s="125">
        <v>89970.548478137309</v>
      </c>
      <c r="AY185" s="131">
        <v>294.98540484635186</v>
      </c>
      <c r="AZ185" s="126">
        <v>2.2000000000000001E-22</v>
      </c>
      <c r="BA185" s="29" t="s">
        <v>64</v>
      </c>
      <c r="BB185" s="33">
        <v>2</v>
      </c>
    </row>
    <row r="186" spans="1:54">
      <c r="A186" s="3">
        <v>132</v>
      </c>
      <c r="B186" s="14">
        <v>98</v>
      </c>
      <c r="C186" s="16" t="s">
        <v>217</v>
      </c>
      <c r="D186" s="15" t="s">
        <v>218</v>
      </c>
      <c r="E186" s="11" t="s">
        <v>57</v>
      </c>
      <c r="F186" s="18" t="s">
        <v>58</v>
      </c>
      <c r="G186" s="16">
        <v>0</v>
      </c>
      <c r="H186" s="119" t="s">
        <v>356</v>
      </c>
      <c r="I186" s="123" t="s">
        <v>344</v>
      </c>
      <c r="J186" s="120" t="s">
        <v>345</v>
      </c>
      <c r="K186" s="20">
        <v>3</v>
      </c>
      <c r="L186" s="24">
        <v>0.35110499525631406</v>
      </c>
      <c r="M186" s="22">
        <v>150.5</v>
      </c>
      <c r="N186" s="26">
        <v>3021175.1494099582</v>
      </c>
      <c r="O186" s="146">
        <v>20074.25348445155</v>
      </c>
      <c r="P186" s="26">
        <v>3077737.2337175128</v>
      </c>
      <c r="Q186" s="139">
        <v>20450.081287159555</v>
      </c>
      <c r="R186" s="27">
        <v>2230367.3729335298</v>
      </c>
      <c r="S186" s="130">
        <v>14819.71676367794</v>
      </c>
      <c r="T186" s="125">
        <v>1975175.75</v>
      </c>
      <c r="U186" s="125">
        <v>13124.091362126246</v>
      </c>
      <c r="V186" s="125">
        <v>125551.19</v>
      </c>
      <c r="W186" s="125">
        <v>834.22717607973436</v>
      </c>
      <c r="X186" s="125">
        <v>129640.43293352969</v>
      </c>
      <c r="Y186" s="131">
        <v>861.39822547195786</v>
      </c>
      <c r="Z186" s="126">
        <v>216057.31873962865</v>
      </c>
      <c r="AA186" s="29">
        <v>1435.5968022566688</v>
      </c>
      <c r="AB186" s="27">
        <v>618473.20466897346</v>
      </c>
      <c r="AC186" s="130">
        <v>4109.4565094283944</v>
      </c>
      <c r="AD186" s="125">
        <v>320453.52917043783</v>
      </c>
      <c r="AE186" s="125">
        <v>2129.2593300361314</v>
      </c>
      <c r="AF186" s="125">
        <v>270122.97218334058</v>
      </c>
      <c r="AG186" s="125">
        <v>1794.8370244740233</v>
      </c>
      <c r="AH186" s="125">
        <v>27896.703315195082</v>
      </c>
      <c r="AI186" s="131">
        <v>185.36015491823972</v>
      </c>
      <c r="AJ186" s="126">
        <v>12839.337375381137</v>
      </c>
      <c r="AK186" s="29">
        <v>85.311211796552399</v>
      </c>
      <c r="AL186" s="27">
        <v>-56562.084307554767</v>
      </c>
      <c r="AM186" s="146">
        <v>-375.82780270800504</v>
      </c>
      <c r="AN186" s="27">
        <v>3082080.6131718308</v>
      </c>
      <c r="AO186" s="130">
        <v>20478.940951307846</v>
      </c>
      <c r="AP186" s="125">
        <v>2549138.3408722715</v>
      </c>
      <c r="AQ186" s="125">
        <v>16937.796284865592</v>
      </c>
      <c r="AR186" s="125">
        <v>513047.60995335056</v>
      </c>
      <c r="AS186" s="125">
        <v>3408.9542189591393</v>
      </c>
      <c r="AT186" s="125">
        <v>532942.27229955909</v>
      </c>
      <c r="AU186" s="125">
        <v>3541.1446664422529</v>
      </c>
      <c r="AV186" s="125">
        <v>41010.801415663998</v>
      </c>
      <c r="AW186" s="125">
        <v>272.4970193731827</v>
      </c>
      <c r="AX186" s="125">
        <v>60905.463761872525</v>
      </c>
      <c r="AY186" s="131">
        <v>404.68746685629583</v>
      </c>
      <c r="AZ186" s="126">
        <v>-3.5600000000000001E-22</v>
      </c>
      <c r="BA186" s="29" t="s">
        <v>64</v>
      </c>
      <c r="BB186" s="33">
        <v>2</v>
      </c>
    </row>
    <row r="187" spans="1:54">
      <c r="A187" s="3">
        <v>133</v>
      </c>
      <c r="B187" s="14">
        <v>99</v>
      </c>
      <c r="C187" s="16" t="s">
        <v>219</v>
      </c>
      <c r="D187" s="15" t="s">
        <v>220</v>
      </c>
      <c r="E187" s="11" t="s">
        <v>57</v>
      </c>
      <c r="F187" s="18" t="s">
        <v>67</v>
      </c>
      <c r="G187" s="16">
        <v>0</v>
      </c>
      <c r="H187" s="119" t="s">
        <v>356</v>
      </c>
      <c r="I187" s="123" t="s">
        <v>346</v>
      </c>
      <c r="J187" s="120" t="s">
        <v>347</v>
      </c>
      <c r="K187" s="20">
        <v>1</v>
      </c>
      <c r="L187" s="24">
        <v>0.264303938377137</v>
      </c>
      <c r="M187" s="22">
        <v>30</v>
      </c>
      <c r="N187" s="26">
        <v>388580.46690123645</v>
      </c>
      <c r="O187" s="146">
        <v>12952.682230041213</v>
      </c>
      <c r="P187" s="26">
        <v>401286.36334603745</v>
      </c>
      <c r="Q187" s="139">
        <v>13376.212111534584</v>
      </c>
      <c r="R187" s="27">
        <v>261649.6</v>
      </c>
      <c r="S187" s="130">
        <v>8721.6533333333336</v>
      </c>
      <c r="T187" s="125">
        <v>255815.75</v>
      </c>
      <c r="U187" s="125">
        <v>8527.1916666666675</v>
      </c>
      <c r="V187" s="125">
        <v>4420.45</v>
      </c>
      <c r="W187" s="125">
        <v>147.34833333333333</v>
      </c>
      <c r="X187" s="125">
        <v>1413.4</v>
      </c>
      <c r="Y187" s="131">
        <v>47.113333333333337</v>
      </c>
      <c r="Z187" s="126">
        <v>50268.507863021354</v>
      </c>
      <c r="AA187" s="29">
        <v>1675.6169287673788</v>
      </c>
      <c r="AB187" s="27">
        <v>84540.707046006282</v>
      </c>
      <c r="AC187" s="130">
        <v>2818.0235682002094</v>
      </c>
      <c r="AD187" s="125">
        <v>20351.40325503955</v>
      </c>
      <c r="AE187" s="125">
        <v>678.38010850131832</v>
      </c>
      <c r="AF187" s="125">
        <v>64189.303790966726</v>
      </c>
      <c r="AG187" s="125">
        <v>2139.6434596988906</v>
      </c>
      <c r="AH187" s="125">
        <v>0</v>
      </c>
      <c r="AI187" s="131">
        <v>0</v>
      </c>
      <c r="AJ187" s="126">
        <v>4827.5484370097802</v>
      </c>
      <c r="AK187" s="29">
        <v>160.91828123365931</v>
      </c>
      <c r="AL187" s="27">
        <v>-12705.896444801027</v>
      </c>
      <c r="AM187" s="146">
        <v>-423.5298814933675</v>
      </c>
      <c r="AN187" s="27">
        <v>368830.04058431822</v>
      </c>
      <c r="AO187" s="130">
        <v>12294.334686143939</v>
      </c>
      <c r="AP187" s="125">
        <v>437312.24823358789</v>
      </c>
      <c r="AQ187" s="125">
        <v>14577.074941119596</v>
      </c>
      <c r="AR187" s="125">
        <v>-62838.525653102697</v>
      </c>
      <c r="AS187" s="125">
        <v>-2094.6175217700898</v>
      </c>
      <c r="AT187" s="125">
        <v>-68482.207649269709</v>
      </c>
      <c r="AU187" s="125">
        <v>-2282.7402549756566</v>
      </c>
      <c r="AV187" s="125">
        <v>-14106.744320751224</v>
      </c>
      <c r="AW187" s="125">
        <v>-470.22481069170743</v>
      </c>
      <c r="AX187" s="125">
        <v>-19750.426316918234</v>
      </c>
      <c r="AY187" s="131">
        <v>-658.34754389727448</v>
      </c>
      <c r="AZ187" s="126">
        <v>2.9000000000000002E-23</v>
      </c>
      <c r="BA187" s="29" t="s">
        <v>57</v>
      </c>
      <c r="BB187" s="33">
        <v>4</v>
      </c>
    </row>
    <row r="188" spans="1:54">
      <c r="A188" s="3">
        <v>133</v>
      </c>
      <c r="B188" s="14">
        <v>99</v>
      </c>
      <c r="C188" s="16" t="s">
        <v>219</v>
      </c>
      <c r="D188" s="15" t="s">
        <v>220</v>
      </c>
      <c r="E188" s="11" t="s">
        <v>57</v>
      </c>
      <c r="F188" s="18" t="s">
        <v>67</v>
      </c>
      <c r="G188" s="16">
        <v>0</v>
      </c>
      <c r="H188" s="119" t="s">
        <v>356</v>
      </c>
      <c r="I188" s="123" t="s">
        <v>348</v>
      </c>
      <c r="J188" s="120" t="s">
        <v>349</v>
      </c>
      <c r="K188" s="20">
        <v>2</v>
      </c>
      <c r="L188" s="24">
        <v>0.73569606162286305</v>
      </c>
      <c r="M188" s="22">
        <v>61</v>
      </c>
      <c r="N188" s="26">
        <v>1081622.6230987636</v>
      </c>
      <c r="O188" s="146">
        <v>17731.518411455141</v>
      </c>
      <c r="P188" s="26">
        <v>1116989.7766539627</v>
      </c>
      <c r="Q188" s="139">
        <v>18311.307813999385</v>
      </c>
      <c r="R188" s="27">
        <v>728307.65</v>
      </c>
      <c r="S188" s="130">
        <v>11939.469672131148</v>
      </c>
      <c r="T188" s="125">
        <v>665322.69999999995</v>
      </c>
      <c r="U188" s="125">
        <v>10906.929508196721</v>
      </c>
      <c r="V188" s="125">
        <v>32097</v>
      </c>
      <c r="W188" s="125">
        <v>526.18032786885249</v>
      </c>
      <c r="X188" s="125">
        <v>30887.95</v>
      </c>
      <c r="Y188" s="131">
        <v>506.35983606557375</v>
      </c>
      <c r="Z188" s="126">
        <v>139923.54213697865</v>
      </c>
      <c r="AA188" s="29">
        <v>2293.8285596226006</v>
      </c>
      <c r="AB188" s="27">
        <v>235320.99295399376</v>
      </c>
      <c r="AC188" s="130">
        <v>3857.7211959671099</v>
      </c>
      <c r="AD188" s="125">
        <v>56648.59674496045</v>
      </c>
      <c r="AE188" s="125">
        <v>928.66552040918759</v>
      </c>
      <c r="AF188" s="125">
        <v>178672.39620903326</v>
      </c>
      <c r="AG188" s="125">
        <v>2929.0556755579223</v>
      </c>
      <c r="AH188" s="125">
        <v>0</v>
      </c>
      <c r="AI188" s="131">
        <v>0</v>
      </c>
      <c r="AJ188" s="126">
        <v>13437.591562990219</v>
      </c>
      <c r="AK188" s="29">
        <v>220.28838627852818</v>
      </c>
      <c r="AL188" s="27">
        <v>-35367.153555198973</v>
      </c>
      <c r="AM188" s="146">
        <v>-579.78940254424549</v>
      </c>
      <c r="AN188" s="27">
        <v>1026646.8594156819</v>
      </c>
      <c r="AO188" s="130">
        <v>16830.276383863638</v>
      </c>
      <c r="AP188" s="125">
        <v>1217268.6517664122</v>
      </c>
      <c r="AQ188" s="125">
        <v>19955.223799449377</v>
      </c>
      <c r="AR188" s="125">
        <v>-174912.4743468973</v>
      </c>
      <c r="AS188" s="125">
        <v>-2867.4176122442177</v>
      </c>
      <c r="AT188" s="125">
        <v>-190621.79235073031</v>
      </c>
      <c r="AU188" s="125">
        <v>-3124.947415585742</v>
      </c>
      <c r="AV188" s="125">
        <v>-39266.445679248776</v>
      </c>
      <c r="AW188" s="125">
        <v>-643.71222424997984</v>
      </c>
      <c r="AX188" s="125">
        <v>-54975.763683081765</v>
      </c>
      <c r="AY188" s="131">
        <v>-901.24202759150432</v>
      </c>
      <c r="AZ188" s="126">
        <v>-7.9000000000000004E-23</v>
      </c>
      <c r="BA188" s="29" t="s">
        <v>57</v>
      </c>
      <c r="BB188" s="33">
        <v>4</v>
      </c>
    </row>
    <row r="189" spans="1:54">
      <c r="A189" s="3">
        <v>27</v>
      </c>
      <c r="B189" s="14">
        <v>100</v>
      </c>
      <c r="C189" s="16" t="s">
        <v>221</v>
      </c>
      <c r="D189" s="15" t="s">
        <v>222</v>
      </c>
      <c r="E189" s="11" t="s">
        <v>57</v>
      </c>
      <c r="F189" s="18" t="s">
        <v>67</v>
      </c>
      <c r="G189" s="16">
        <v>0</v>
      </c>
      <c r="H189" s="119" t="s">
        <v>356</v>
      </c>
      <c r="I189" s="123" t="s">
        <v>346</v>
      </c>
      <c r="J189" s="120" t="s">
        <v>347</v>
      </c>
      <c r="K189" s="20">
        <v>1</v>
      </c>
      <c r="L189" s="24">
        <v>0.20072615418337242</v>
      </c>
      <c r="M189" s="22">
        <v>197.5</v>
      </c>
      <c r="N189" s="26">
        <v>2136725.4370960225</v>
      </c>
      <c r="O189" s="146">
        <v>10818.862972638088</v>
      </c>
      <c r="P189" s="26">
        <v>2199208.5964294244</v>
      </c>
      <c r="Q189" s="139">
        <v>11135.233399642655</v>
      </c>
      <c r="R189" s="27">
        <v>1541105.25</v>
      </c>
      <c r="S189" s="130">
        <v>7803.0645569620247</v>
      </c>
      <c r="T189" s="125">
        <v>1489464.15</v>
      </c>
      <c r="U189" s="125">
        <v>7541.5906329113914</v>
      </c>
      <c r="V189" s="125">
        <v>33235.199999999997</v>
      </c>
      <c r="W189" s="125">
        <v>168.27949367088607</v>
      </c>
      <c r="X189" s="125">
        <v>18405.900000000001</v>
      </c>
      <c r="Y189" s="131">
        <v>93.194430379746834</v>
      </c>
      <c r="Z189" s="126">
        <v>225141.18889454336</v>
      </c>
      <c r="AA189" s="29">
        <v>1139.9553868078142</v>
      </c>
      <c r="AB189" s="27">
        <v>386139.70293240441</v>
      </c>
      <c r="AC189" s="130">
        <v>1955.1377363666043</v>
      </c>
      <c r="AD189" s="125">
        <v>154797.0594317503</v>
      </c>
      <c r="AE189" s="125">
        <v>783.7825794012673</v>
      </c>
      <c r="AF189" s="125">
        <v>222937.50677453348</v>
      </c>
      <c r="AG189" s="125">
        <v>1128.7975026558656</v>
      </c>
      <c r="AH189" s="125">
        <v>8405.1367261205723</v>
      </c>
      <c r="AI189" s="131">
        <v>42.557654309471246</v>
      </c>
      <c r="AJ189" s="126">
        <v>46822.454602476784</v>
      </c>
      <c r="AK189" s="29">
        <v>237.07571950621156</v>
      </c>
      <c r="AL189" s="27">
        <v>-62483.159333402044</v>
      </c>
      <c r="AM189" s="146">
        <v>-316.37042700456732</v>
      </c>
      <c r="AN189" s="27">
        <v>2289329.2120225495</v>
      </c>
      <c r="AO189" s="130">
        <v>11591.540314038224</v>
      </c>
      <c r="AP189" s="125">
        <v>2258817.4315035976</v>
      </c>
      <c r="AQ189" s="125">
        <v>11437.050286094165</v>
      </c>
      <c r="AR189" s="125">
        <v>22005.809009277302</v>
      </c>
      <c r="AS189" s="125">
        <v>111.42181776849264</v>
      </c>
      <c r="AT189" s="125">
        <v>30511.780518951888</v>
      </c>
      <c r="AU189" s="125">
        <v>154.49002794406019</v>
      </c>
      <c r="AV189" s="125">
        <v>144097.80341685255</v>
      </c>
      <c r="AW189" s="125">
        <v>729.60913122456986</v>
      </c>
      <c r="AX189" s="125">
        <v>152603.77492652711</v>
      </c>
      <c r="AY189" s="131">
        <v>772.67734140013738</v>
      </c>
      <c r="AZ189" s="126">
        <v>3.2000000000000003E-22</v>
      </c>
      <c r="BA189" s="29" t="s">
        <v>57</v>
      </c>
      <c r="BB189" s="33">
        <v>3</v>
      </c>
    </row>
    <row r="190" spans="1:54">
      <c r="A190" s="3">
        <v>27</v>
      </c>
      <c r="B190" s="14">
        <v>100</v>
      </c>
      <c r="C190" s="16" t="s">
        <v>221</v>
      </c>
      <c r="D190" s="15" t="s">
        <v>222</v>
      </c>
      <c r="E190" s="11" t="s">
        <v>57</v>
      </c>
      <c r="F190" s="18" t="s">
        <v>67</v>
      </c>
      <c r="G190" s="16">
        <v>0</v>
      </c>
      <c r="H190" s="119" t="s">
        <v>356</v>
      </c>
      <c r="I190" s="123" t="s">
        <v>348</v>
      </c>
      <c r="J190" s="120" t="s">
        <v>349</v>
      </c>
      <c r="K190" s="20">
        <v>2</v>
      </c>
      <c r="L190" s="24">
        <v>0.79927384581662764</v>
      </c>
      <c r="M190" s="22">
        <v>597.5</v>
      </c>
      <c r="N190" s="26">
        <v>8508252.272903977</v>
      </c>
      <c r="O190" s="146">
        <v>14239.752757998289</v>
      </c>
      <c r="P190" s="26">
        <v>8757054.7035705745</v>
      </c>
      <c r="Q190" s="139">
        <v>14656.15849969971</v>
      </c>
      <c r="R190" s="27">
        <v>6136545.21</v>
      </c>
      <c r="S190" s="130">
        <v>10270.368552301254</v>
      </c>
      <c r="T190" s="125">
        <v>5464120.9500000002</v>
      </c>
      <c r="U190" s="125">
        <v>9144.9723012552313</v>
      </c>
      <c r="V190" s="125">
        <v>215903.08</v>
      </c>
      <c r="W190" s="125">
        <v>361.34406694560664</v>
      </c>
      <c r="X190" s="125">
        <v>456521.18</v>
      </c>
      <c r="Y190" s="131">
        <v>764.05218410041834</v>
      </c>
      <c r="Z190" s="126">
        <v>896492.36110545672</v>
      </c>
      <c r="AA190" s="29">
        <v>1500.4056252810988</v>
      </c>
      <c r="AB190" s="27">
        <v>1537574.2470675956</v>
      </c>
      <c r="AC190" s="130">
        <v>2573.3460201968123</v>
      </c>
      <c r="AD190" s="125">
        <v>616388.24056824984</v>
      </c>
      <c r="AE190" s="125">
        <v>1031.612118105857</v>
      </c>
      <c r="AF190" s="125">
        <v>887717.49322546646</v>
      </c>
      <c r="AG190" s="125">
        <v>1485.7196539338352</v>
      </c>
      <c r="AH190" s="125">
        <v>33468.513273879427</v>
      </c>
      <c r="AI190" s="131">
        <v>56.014248157120385</v>
      </c>
      <c r="AJ190" s="126">
        <v>186442.88539752323</v>
      </c>
      <c r="AK190" s="29">
        <v>312.0383019205409</v>
      </c>
      <c r="AL190" s="27">
        <v>-248802.43066659797</v>
      </c>
      <c r="AM190" s="146">
        <v>-416.40574170141912</v>
      </c>
      <c r="AN190" s="27">
        <v>9115907.0479774512</v>
      </c>
      <c r="AO190" s="130">
        <v>15256.748197451801</v>
      </c>
      <c r="AP190" s="125">
        <v>8994411.8284964021</v>
      </c>
      <c r="AQ190" s="125">
        <v>15053.408917985611</v>
      </c>
      <c r="AR190" s="125">
        <v>87625.190990722709</v>
      </c>
      <c r="AS190" s="125">
        <v>146.65303931501708</v>
      </c>
      <c r="AT190" s="125">
        <v>121495.21948104813</v>
      </c>
      <c r="AU190" s="125">
        <v>203.33927946618931</v>
      </c>
      <c r="AV190" s="125">
        <v>573784.74658314744</v>
      </c>
      <c r="AW190" s="125">
        <v>960.30919930233881</v>
      </c>
      <c r="AX190" s="125">
        <v>607654.77507347288</v>
      </c>
      <c r="AY190" s="131">
        <v>1016.995439453511</v>
      </c>
      <c r="AZ190" s="126">
        <v>-8.2000000000000008E-22</v>
      </c>
      <c r="BA190" s="29" t="s">
        <v>57</v>
      </c>
      <c r="BB190" s="33">
        <v>2</v>
      </c>
    </row>
    <row r="191" spans="1:54">
      <c r="A191" s="3">
        <v>26</v>
      </c>
      <c r="B191" s="14">
        <v>101</v>
      </c>
      <c r="C191" s="16" t="s">
        <v>223</v>
      </c>
      <c r="D191" s="15" t="s">
        <v>222</v>
      </c>
      <c r="E191" s="11" t="s">
        <v>57</v>
      </c>
      <c r="F191" s="18" t="s">
        <v>62</v>
      </c>
      <c r="G191" s="16">
        <v>0</v>
      </c>
      <c r="H191" s="119" t="s">
        <v>356</v>
      </c>
      <c r="I191" s="123" t="s">
        <v>344</v>
      </c>
      <c r="J191" s="120" t="s">
        <v>345</v>
      </c>
      <c r="K191" s="20">
        <v>3</v>
      </c>
      <c r="L191" s="24">
        <v>1</v>
      </c>
      <c r="M191" s="22">
        <v>487.5</v>
      </c>
      <c r="N191" s="26">
        <v>10020346.550000001</v>
      </c>
      <c r="O191" s="146">
        <v>20554.557025641028</v>
      </c>
      <c r="P191" s="26">
        <v>10333826.66</v>
      </c>
      <c r="Q191" s="139">
        <v>21197.593148717948</v>
      </c>
      <c r="R191" s="27">
        <v>6672170.71</v>
      </c>
      <c r="S191" s="130">
        <v>13686.504020512819</v>
      </c>
      <c r="T191" s="125">
        <v>5761165.9000000004</v>
      </c>
      <c r="U191" s="125">
        <v>11817.776205128204</v>
      </c>
      <c r="V191" s="125">
        <v>308767.26</v>
      </c>
      <c r="W191" s="125">
        <v>633.36873846153844</v>
      </c>
      <c r="X191" s="125">
        <v>602237.55000000005</v>
      </c>
      <c r="Y191" s="131">
        <v>1235.3590769230768</v>
      </c>
      <c r="Z191" s="126">
        <v>1052116.8500000001</v>
      </c>
      <c r="AA191" s="29">
        <v>2158.18841025641</v>
      </c>
      <c r="AB191" s="27">
        <v>2449663.52</v>
      </c>
      <c r="AC191" s="130">
        <v>5024.9508102564096</v>
      </c>
      <c r="AD191" s="125">
        <v>1252296.75</v>
      </c>
      <c r="AE191" s="125">
        <v>2568.813846153846</v>
      </c>
      <c r="AF191" s="125">
        <v>1131373.54</v>
      </c>
      <c r="AG191" s="125">
        <v>2320.7662358974358</v>
      </c>
      <c r="AH191" s="125">
        <v>65993.23</v>
      </c>
      <c r="AI191" s="131">
        <v>135.37072820512819</v>
      </c>
      <c r="AJ191" s="126">
        <v>159875.57999999999</v>
      </c>
      <c r="AK191" s="29">
        <v>327.94990769230765</v>
      </c>
      <c r="AL191" s="27">
        <v>-313480.11</v>
      </c>
      <c r="AM191" s="146">
        <v>-643.0361230769231</v>
      </c>
      <c r="AN191" s="27">
        <v>10074158.119999999</v>
      </c>
      <c r="AO191" s="130">
        <v>20664.939733333336</v>
      </c>
      <c r="AP191" s="125">
        <v>11297177.119999999</v>
      </c>
      <c r="AQ191" s="125">
        <v>23173.696656410259</v>
      </c>
      <c r="AR191" s="125">
        <v>-1021023</v>
      </c>
      <c r="AS191" s="125">
        <v>-2094.4061538461533</v>
      </c>
      <c r="AT191" s="125">
        <v>-1223019</v>
      </c>
      <c r="AU191" s="125">
        <v>-2508.7569230769227</v>
      </c>
      <c r="AV191" s="125">
        <v>255807.57</v>
      </c>
      <c r="AW191" s="125">
        <v>524.73347692307698</v>
      </c>
      <c r="AX191" s="125">
        <v>53811.57</v>
      </c>
      <c r="AY191" s="131">
        <v>110.38270769230769</v>
      </c>
      <c r="AZ191" s="126">
        <v>0</v>
      </c>
      <c r="BA191" s="29" t="s">
        <v>57</v>
      </c>
      <c r="BB191" s="33">
        <v>2</v>
      </c>
    </row>
    <row r="192" spans="1:54">
      <c r="A192" s="3">
        <v>134</v>
      </c>
      <c r="B192" s="14">
        <v>102</v>
      </c>
      <c r="C192" s="16" t="s">
        <v>224</v>
      </c>
      <c r="D192" s="15" t="s">
        <v>225</v>
      </c>
      <c r="E192" s="11" t="s">
        <v>57</v>
      </c>
      <c r="F192" s="18" t="s">
        <v>58</v>
      </c>
      <c r="G192" s="16">
        <v>0</v>
      </c>
      <c r="H192" s="119" t="s">
        <v>356</v>
      </c>
      <c r="I192" s="123" t="s">
        <v>346</v>
      </c>
      <c r="J192" s="120" t="s">
        <v>347</v>
      </c>
      <c r="K192" s="20">
        <v>1</v>
      </c>
      <c r="L192" s="24">
        <v>0.10664802549350517</v>
      </c>
      <c r="M192" s="22">
        <v>64</v>
      </c>
      <c r="N192" s="26">
        <v>681668.04058991699</v>
      </c>
      <c r="O192" s="146">
        <v>10651.063134217453</v>
      </c>
      <c r="P192" s="26">
        <v>784290.79100080684</v>
      </c>
      <c r="Q192" s="139">
        <v>12254.543609387605</v>
      </c>
      <c r="R192" s="27">
        <v>455045.54455282801</v>
      </c>
      <c r="S192" s="130">
        <v>7110.0866336379368</v>
      </c>
      <c r="T192" s="125">
        <v>407495.6</v>
      </c>
      <c r="U192" s="125">
        <v>6367.1187499999996</v>
      </c>
      <c r="V192" s="125">
        <v>8860.65</v>
      </c>
      <c r="W192" s="125">
        <v>138.44765624999999</v>
      </c>
      <c r="X192" s="125">
        <v>38689.294552827996</v>
      </c>
      <c r="Y192" s="131">
        <v>604.52022738793744</v>
      </c>
      <c r="Z192" s="126">
        <v>66408.336917513749</v>
      </c>
      <c r="AA192" s="29">
        <v>1037.6302643361523</v>
      </c>
      <c r="AB192" s="27">
        <v>258995.08184946148</v>
      </c>
      <c r="AC192" s="130">
        <v>4046.7981538978347</v>
      </c>
      <c r="AD192" s="125">
        <v>164404.22353174238</v>
      </c>
      <c r="AE192" s="125">
        <v>2568.8159926834742</v>
      </c>
      <c r="AF192" s="125">
        <v>83267.994791863472</v>
      </c>
      <c r="AG192" s="125">
        <v>1301.0624186228665</v>
      </c>
      <c r="AH192" s="125">
        <v>11322.863525855642</v>
      </c>
      <c r="AI192" s="131">
        <v>176.91974259149441</v>
      </c>
      <c r="AJ192" s="126">
        <v>3841.827681003499</v>
      </c>
      <c r="AK192" s="29">
        <v>60.02855751567968</v>
      </c>
      <c r="AL192" s="27">
        <v>-102622.7504108898</v>
      </c>
      <c r="AM192" s="146">
        <v>-1603.4804751701529</v>
      </c>
      <c r="AN192" s="27">
        <v>689530.84117218747</v>
      </c>
      <c r="AO192" s="130">
        <v>10773.919393315429</v>
      </c>
      <c r="AP192" s="125">
        <v>539701.03015636199</v>
      </c>
      <c r="AQ192" s="125">
        <v>8432.828596193156</v>
      </c>
      <c r="AR192" s="125">
        <v>142586.38377233208</v>
      </c>
      <c r="AS192" s="125">
        <v>2227.9122464426878</v>
      </c>
      <c r="AT192" s="125">
        <v>149829.81101582543</v>
      </c>
      <c r="AU192" s="125">
        <v>2341.0907971222723</v>
      </c>
      <c r="AV192" s="125">
        <v>619.37333877710046</v>
      </c>
      <c r="AW192" s="125">
        <v>9.6777084183921946</v>
      </c>
      <c r="AX192" s="125">
        <v>7862.8005822704799</v>
      </c>
      <c r="AY192" s="131">
        <v>122.85625909797623</v>
      </c>
      <c r="AZ192" s="126">
        <v>-1.8385999999999999E-22</v>
      </c>
      <c r="BA192" s="29" t="s">
        <v>64</v>
      </c>
      <c r="BB192" s="33">
        <v>3</v>
      </c>
    </row>
    <row r="193" spans="1:54">
      <c r="A193" s="3">
        <v>134</v>
      </c>
      <c r="B193" s="14">
        <v>102</v>
      </c>
      <c r="C193" s="16" t="s">
        <v>224</v>
      </c>
      <c r="D193" s="15" t="s">
        <v>225</v>
      </c>
      <c r="E193" s="11" t="s">
        <v>57</v>
      </c>
      <c r="F193" s="18" t="s">
        <v>58</v>
      </c>
      <c r="G193" s="16">
        <v>0</v>
      </c>
      <c r="H193" s="119" t="s">
        <v>356</v>
      </c>
      <c r="I193" s="123" t="s">
        <v>348</v>
      </c>
      <c r="J193" s="120" t="s">
        <v>349</v>
      </c>
      <c r="K193" s="20">
        <v>2</v>
      </c>
      <c r="L193" s="24">
        <v>0.50340353716343167</v>
      </c>
      <c r="M193" s="22">
        <v>209</v>
      </c>
      <c r="N193" s="26">
        <v>3217632.0303757321</v>
      </c>
      <c r="O193" s="146">
        <v>15395.368566391064</v>
      </c>
      <c r="P193" s="26">
        <v>3702035.3309640591</v>
      </c>
      <c r="Q193" s="139">
        <v>17713.087707962008</v>
      </c>
      <c r="R193" s="27">
        <v>2147921.0293706185</v>
      </c>
      <c r="S193" s="130">
        <v>10277.13411182114</v>
      </c>
      <c r="T193" s="125">
        <v>1972653.9</v>
      </c>
      <c r="U193" s="125">
        <v>9438.5354066985656</v>
      </c>
      <c r="V193" s="125">
        <v>75119.149999999994</v>
      </c>
      <c r="W193" s="125">
        <v>359.42177033492817</v>
      </c>
      <c r="X193" s="125">
        <v>100147.97937061818</v>
      </c>
      <c r="Y193" s="131">
        <v>479.1769347876467</v>
      </c>
      <c r="Z193" s="126">
        <v>313462.82827761507</v>
      </c>
      <c r="AA193" s="29">
        <v>1499.8221448689717</v>
      </c>
      <c r="AB193" s="27">
        <v>1222517.1512330668</v>
      </c>
      <c r="AC193" s="130">
        <v>5849.3643599668248</v>
      </c>
      <c r="AD193" s="125">
        <v>776026.25334612268</v>
      </c>
      <c r="AE193" s="125">
        <v>3713.0442743833619</v>
      </c>
      <c r="AF193" s="125">
        <v>393044.34298488754</v>
      </c>
      <c r="AG193" s="125">
        <v>1880.5949425114236</v>
      </c>
      <c r="AH193" s="125">
        <v>53446.554902056414</v>
      </c>
      <c r="AI193" s="131">
        <v>255.72514307204023</v>
      </c>
      <c r="AJ193" s="126">
        <v>18134.322082759281</v>
      </c>
      <c r="AK193" s="29">
        <v>86.767091305068334</v>
      </c>
      <c r="AL193" s="27">
        <v>-484403.30058832694</v>
      </c>
      <c r="AM193" s="146">
        <v>-2317.7191415709417</v>
      </c>
      <c r="AN193" s="27">
        <v>3254746.2817349071</v>
      </c>
      <c r="AO193" s="130">
        <v>15572.948716434963</v>
      </c>
      <c r="AP193" s="125">
        <v>2547514.6523740022</v>
      </c>
      <c r="AQ193" s="125">
        <v>12189.065322363647</v>
      </c>
      <c r="AR193" s="125">
        <v>673040.96452030214</v>
      </c>
      <c r="AS193" s="125">
        <v>3220.291696269388</v>
      </c>
      <c r="AT193" s="125">
        <v>707231.62936090527</v>
      </c>
      <c r="AU193" s="125">
        <v>3383.8833940713166</v>
      </c>
      <c r="AV193" s="125">
        <v>2923.5865185718321</v>
      </c>
      <c r="AW193" s="125">
        <v>13.988452241970492</v>
      </c>
      <c r="AX193" s="125">
        <v>37114.251359174952</v>
      </c>
      <c r="AY193" s="131">
        <v>177.58015004389929</v>
      </c>
      <c r="AZ193" s="126">
        <v>-1.8459999999999998E-22</v>
      </c>
      <c r="BA193" s="29" t="s">
        <v>64</v>
      </c>
      <c r="BB193" s="33">
        <v>3</v>
      </c>
    </row>
    <row r="194" spans="1:54">
      <c r="A194" s="3">
        <v>134</v>
      </c>
      <c r="B194" s="14">
        <v>102</v>
      </c>
      <c r="C194" s="16" t="s">
        <v>224</v>
      </c>
      <c r="D194" s="15" t="s">
        <v>225</v>
      </c>
      <c r="E194" s="11" t="s">
        <v>57</v>
      </c>
      <c r="F194" s="18" t="s">
        <v>58</v>
      </c>
      <c r="G194" s="16">
        <v>0</v>
      </c>
      <c r="H194" s="119" t="s">
        <v>356</v>
      </c>
      <c r="I194" s="123" t="s">
        <v>344</v>
      </c>
      <c r="J194" s="120" t="s">
        <v>345</v>
      </c>
      <c r="K194" s="20">
        <v>3</v>
      </c>
      <c r="L194" s="24">
        <v>0.38994843734306311</v>
      </c>
      <c r="M194" s="22">
        <v>105.5</v>
      </c>
      <c r="N194" s="26">
        <v>2492454.8390343511</v>
      </c>
      <c r="O194" s="146">
        <v>23625.164351036503</v>
      </c>
      <c r="P194" s="26">
        <v>2867685.2380351345</v>
      </c>
      <c r="Q194" s="139">
        <v>27181.850597489425</v>
      </c>
      <c r="R194" s="27">
        <v>1663831.0760765539</v>
      </c>
      <c r="S194" s="130">
        <v>15770.910673711411</v>
      </c>
      <c r="T194" s="125">
        <v>1482011.5</v>
      </c>
      <c r="U194" s="125">
        <v>14047.502369668246</v>
      </c>
      <c r="V194" s="125">
        <v>79048.37</v>
      </c>
      <c r="W194" s="125">
        <v>749.27364928909947</v>
      </c>
      <c r="X194" s="125">
        <v>102771.20607655385</v>
      </c>
      <c r="Y194" s="131">
        <v>974.13465475406474</v>
      </c>
      <c r="Z194" s="126">
        <v>242815.81480487119</v>
      </c>
      <c r="AA194" s="29">
        <v>2301.5717043115751</v>
      </c>
      <c r="AB194" s="27">
        <v>946991.06691747194</v>
      </c>
      <c r="AC194" s="130">
        <v>8976.2186437675064</v>
      </c>
      <c r="AD194" s="125">
        <v>601128.52312213508</v>
      </c>
      <c r="AE194" s="125">
        <v>5697.9006931008053</v>
      </c>
      <c r="AF194" s="125">
        <v>304461.562223249</v>
      </c>
      <c r="AG194" s="125">
        <v>2885.8915850544927</v>
      </c>
      <c r="AH194" s="125">
        <v>41400.981572087949</v>
      </c>
      <c r="AI194" s="131">
        <v>392.42636561220797</v>
      </c>
      <c r="AJ194" s="126">
        <v>14047.280236237219</v>
      </c>
      <c r="AK194" s="29">
        <v>133.14957569893099</v>
      </c>
      <c r="AL194" s="27">
        <v>-375230.39900078333</v>
      </c>
      <c r="AM194" s="146">
        <v>-3556.6862464529222</v>
      </c>
      <c r="AN194" s="27">
        <v>2521204.4270929056</v>
      </c>
      <c r="AO194" s="130">
        <v>23897.672294719483</v>
      </c>
      <c r="AP194" s="125">
        <v>1973365.8674696363</v>
      </c>
      <c r="AQ194" s="125">
        <v>18704.889739048685</v>
      </c>
      <c r="AR194" s="125">
        <v>521353.65170736582</v>
      </c>
      <c r="AS194" s="125">
        <v>4941.7407744774009</v>
      </c>
      <c r="AT194" s="125">
        <v>547838.55962326936</v>
      </c>
      <c r="AU194" s="125">
        <v>5192.7825556707985</v>
      </c>
      <c r="AV194" s="125">
        <v>2264.6801426510669</v>
      </c>
      <c r="AW194" s="125">
        <v>21.466162489583574</v>
      </c>
      <c r="AX194" s="125">
        <v>28749.588058554571</v>
      </c>
      <c r="AY194" s="131">
        <v>272.5079436829817</v>
      </c>
      <c r="AZ194" s="126">
        <v>-4.0999999999999997E-23</v>
      </c>
      <c r="BA194" s="29" t="s">
        <v>64</v>
      </c>
      <c r="BB194" s="33">
        <v>5</v>
      </c>
    </row>
    <row r="195" spans="1:54">
      <c r="A195" s="3">
        <v>135</v>
      </c>
      <c r="B195" s="14">
        <v>103</v>
      </c>
      <c r="C195" s="16" t="s">
        <v>226</v>
      </c>
      <c r="D195" s="15" t="s">
        <v>227</v>
      </c>
      <c r="E195" s="11" t="s">
        <v>57</v>
      </c>
      <c r="F195" s="18" t="s">
        <v>67</v>
      </c>
      <c r="G195" s="16">
        <v>0</v>
      </c>
      <c r="H195" s="119" t="s">
        <v>356</v>
      </c>
      <c r="I195" s="123" t="s">
        <v>346</v>
      </c>
      <c r="J195" s="120" t="s">
        <v>347</v>
      </c>
      <c r="K195" s="20">
        <v>1</v>
      </c>
      <c r="L195" s="24">
        <v>0.18838826447202989</v>
      </c>
      <c r="M195" s="22">
        <v>60</v>
      </c>
      <c r="N195" s="26">
        <v>624845.65115874447</v>
      </c>
      <c r="O195" s="146">
        <v>10414.094185979073</v>
      </c>
      <c r="P195" s="26">
        <v>679835.45272778114</v>
      </c>
      <c r="Q195" s="139">
        <v>11330.590878796351</v>
      </c>
      <c r="R195" s="27">
        <v>440448.94781493465</v>
      </c>
      <c r="S195" s="130">
        <v>7340.8157969155764</v>
      </c>
      <c r="T195" s="125">
        <v>419320.65</v>
      </c>
      <c r="U195" s="125">
        <v>6988.6774999999998</v>
      </c>
      <c r="V195" s="125">
        <v>9682.6</v>
      </c>
      <c r="W195" s="125">
        <v>161.37666666666664</v>
      </c>
      <c r="X195" s="125">
        <v>11445.697814934629</v>
      </c>
      <c r="Y195" s="131">
        <v>190.76163024891048</v>
      </c>
      <c r="Z195" s="126">
        <v>58971.216105332409</v>
      </c>
      <c r="AA195" s="29">
        <v>982.85360175554001</v>
      </c>
      <c r="AB195" s="27">
        <v>174321.88169646211</v>
      </c>
      <c r="AC195" s="130">
        <v>2905.3646949410345</v>
      </c>
      <c r="AD195" s="125">
        <v>86956.386986784681</v>
      </c>
      <c r="AE195" s="125">
        <v>1449.2731164464112</v>
      </c>
      <c r="AF195" s="125">
        <v>72102.273754388283</v>
      </c>
      <c r="AG195" s="125">
        <v>1201.704562573138</v>
      </c>
      <c r="AH195" s="125">
        <v>15263.220955289149</v>
      </c>
      <c r="AI195" s="131">
        <v>254.38701592148584</v>
      </c>
      <c r="AJ195" s="126">
        <v>6093.4071110519371</v>
      </c>
      <c r="AK195" s="29">
        <v>101.55678518419897</v>
      </c>
      <c r="AL195" s="27">
        <v>-54989.801569036732</v>
      </c>
      <c r="AM195" s="146">
        <v>-916.49669281727859</v>
      </c>
      <c r="AN195" s="27">
        <v>637817.53202761721</v>
      </c>
      <c r="AO195" s="130">
        <v>10630.292200460288</v>
      </c>
      <c r="AP195" s="125">
        <v>419611.1730549545</v>
      </c>
      <c r="AQ195" s="125">
        <v>6993.5195509159066</v>
      </c>
      <c r="AR195" s="125">
        <v>237854.87818056653</v>
      </c>
      <c r="AS195" s="125">
        <v>3964.2479696761084</v>
      </c>
      <c r="AT195" s="125">
        <v>218206.35897266277</v>
      </c>
      <c r="AU195" s="125">
        <v>3636.772649544379</v>
      </c>
      <c r="AV195" s="125">
        <v>32620.400076776648</v>
      </c>
      <c r="AW195" s="125">
        <v>543.67333461294413</v>
      </c>
      <c r="AX195" s="125">
        <v>12971.880868872877</v>
      </c>
      <c r="AY195" s="131">
        <v>216.19801448121459</v>
      </c>
      <c r="AZ195" s="126">
        <v>-1.05E-22</v>
      </c>
      <c r="BA195" s="29" t="s">
        <v>64</v>
      </c>
      <c r="BB195" s="33">
        <v>3</v>
      </c>
    </row>
    <row r="196" spans="1:54" ht="13.5" thickBot="1">
      <c r="A196" s="3">
        <v>135</v>
      </c>
      <c r="B196" s="14">
        <v>103</v>
      </c>
      <c r="C196" s="17" t="s">
        <v>226</v>
      </c>
      <c r="D196" s="174" t="s">
        <v>227</v>
      </c>
      <c r="E196" s="175" t="s">
        <v>57</v>
      </c>
      <c r="F196" s="176" t="s">
        <v>67</v>
      </c>
      <c r="G196" s="17">
        <v>0</v>
      </c>
      <c r="H196" s="177" t="s">
        <v>356</v>
      </c>
      <c r="I196" s="124" t="s">
        <v>348</v>
      </c>
      <c r="J196" s="178" t="s">
        <v>349</v>
      </c>
      <c r="K196" s="21">
        <v>2</v>
      </c>
      <c r="L196" s="25">
        <v>0.81161173552797017</v>
      </c>
      <c r="M196" s="23">
        <v>185</v>
      </c>
      <c r="N196" s="179">
        <v>2691951.4588412554</v>
      </c>
      <c r="O196" s="180">
        <v>14551.088966709491</v>
      </c>
      <c r="P196" s="179">
        <v>2928857.7672722191</v>
      </c>
      <c r="Q196" s="181">
        <v>15831.663606876858</v>
      </c>
      <c r="R196" s="182">
        <v>1897536.1121850654</v>
      </c>
      <c r="S196" s="132">
        <v>10256.951957757112</v>
      </c>
      <c r="T196" s="133">
        <v>1603999.9</v>
      </c>
      <c r="U196" s="133">
        <v>8670.2697297297309</v>
      </c>
      <c r="V196" s="133">
        <v>56261.47</v>
      </c>
      <c r="W196" s="133">
        <v>304.11605405405402</v>
      </c>
      <c r="X196" s="133">
        <v>237274.74218506541</v>
      </c>
      <c r="Y196" s="134">
        <v>1282.5661739733262</v>
      </c>
      <c r="Z196" s="183">
        <v>254058.98389466762</v>
      </c>
      <c r="AA196" s="32">
        <v>1373.2918048360409</v>
      </c>
      <c r="AB196" s="182">
        <v>751011.13830353797</v>
      </c>
      <c r="AC196" s="132">
        <v>4059.5196665056096</v>
      </c>
      <c r="AD196" s="133">
        <v>374624.31301321537</v>
      </c>
      <c r="AE196" s="133">
        <v>2024.9962865579205</v>
      </c>
      <c r="AF196" s="133">
        <v>310630.02624561178</v>
      </c>
      <c r="AG196" s="133">
        <v>1679.0812229492524</v>
      </c>
      <c r="AH196" s="133">
        <v>65756.799044710846</v>
      </c>
      <c r="AI196" s="134">
        <v>355.44215699843704</v>
      </c>
      <c r="AJ196" s="183">
        <v>26251.532888948062</v>
      </c>
      <c r="AK196" s="32">
        <v>141.90017777809763</v>
      </c>
      <c r="AL196" s="182">
        <v>-236906.30843096328</v>
      </c>
      <c r="AM196" s="180">
        <v>-1280.5746401673689</v>
      </c>
      <c r="AN196" s="182">
        <v>2747836.7379723829</v>
      </c>
      <c r="AO196" s="132">
        <v>14853.171556607476</v>
      </c>
      <c r="AP196" s="133">
        <v>1807763.0969450455</v>
      </c>
      <c r="AQ196" s="133">
        <v>9771.6924159191658</v>
      </c>
      <c r="AR196" s="133">
        <v>1024723.1218194334</v>
      </c>
      <c r="AS196" s="133">
        <v>5539.0439017266663</v>
      </c>
      <c r="AT196" s="133">
        <v>940073.64102733729</v>
      </c>
      <c r="AU196" s="133">
        <v>5081.4791406883087</v>
      </c>
      <c r="AV196" s="133">
        <v>140534.75992322335</v>
      </c>
      <c r="AW196" s="133">
        <v>759.64735093634249</v>
      </c>
      <c r="AX196" s="133">
        <v>55885.279131127121</v>
      </c>
      <c r="AY196" s="134">
        <v>302.08258989798446</v>
      </c>
      <c r="AZ196" s="126">
        <v>-1.0000000000000001E-23</v>
      </c>
      <c r="BA196" s="29" t="s">
        <v>64</v>
      </c>
      <c r="BB196" s="33">
        <v>2</v>
      </c>
    </row>
  </sheetData>
  <sheetProtection sheet="1" objects="1" scenarios="1"/>
  <autoFilter ref="C13:AY13"/>
  <mergeCells count="3">
    <mergeCell ref="S11:Y11"/>
    <mergeCell ref="AC11:AI11"/>
    <mergeCell ref="AO9:AY9"/>
  </mergeCells>
  <conditionalFormatting sqref="C14:I196 S14:AK196">
    <cfRule type="expression" dxfId="2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66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2"/>
  <sheetViews>
    <sheetView topLeftCell="D1" workbookViewId="0">
      <pane ySplit="12" topLeftCell="A13" activePane="bottomLeft" state="frozen"/>
      <selection activeCell="D1" sqref="A1:XFD6"/>
      <selection pane="bottomLeft" activeCell="AG4" sqref="AG4"/>
    </sheetView>
  </sheetViews>
  <sheetFormatPr baseColWidth="10" defaultColWidth="8.7109375" defaultRowHeight="12.75"/>
  <cols>
    <col min="1" max="1" width="6.42578125" hidden="1" customWidth="1"/>
    <col min="2" max="2" width="10.140625" hidden="1" customWidth="1"/>
    <col min="3" max="3" width="10.5703125" hidden="1" customWidth="1"/>
    <col min="4" max="4" width="25.140625" customWidth="1"/>
    <col min="5" max="5" width="24" hidden="1" customWidth="1"/>
    <col min="6" max="6" width="17.85546875" style="36" customWidth="1"/>
    <col min="7" max="7" width="8.28515625" bestFit="1" customWidth="1"/>
    <col min="8" max="8" width="13.5703125" hidden="1" customWidth="1"/>
    <col min="9" max="9" width="5.7109375" hidden="1" customWidth="1"/>
    <col min="10" max="12" width="3.7109375" hidden="1" customWidth="1"/>
    <col min="13" max="13" width="6.7109375" customWidth="1"/>
    <col min="14" max="14" width="18.42578125" hidden="1" customWidth="1"/>
    <col min="15" max="15" width="6.7109375" customWidth="1"/>
    <col min="16" max="16" width="10.7109375" customWidth="1"/>
    <col min="17" max="17" width="8.5703125" customWidth="1"/>
    <col min="18" max="18" width="10.7109375" hidden="1" customWidth="1"/>
    <col min="19" max="19" width="10.7109375" customWidth="1"/>
    <col min="20" max="20" width="10.7109375" hidden="1" customWidth="1"/>
    <col min="21" max="21" width="10.7109375" customWidth="1"/>
    <col min="22" max="22" width="10.7109375" hidden="1" customWidth="1"/>
    <col min="23" max="23" width="10.7109375" customWidth="1"/>
    <col min="24" max="24" width="8.5703125" customWidth="1"/>
    <col min="25" max="25" width="10.7109375" customWidth="1"/>
    <col min="26" max="26" width="8.5703125" customWidth="1"/>
    <col min="27" max="27" width="10.7109375" customWidth="1"/>
    <col min="28" max="28" width="8.5703125" customWidth="1"/>
    <col min="29" max="29" width="10.7109375" customWidth="1"/>
    <col min="30" max="30" width="8.5703125" customWidth="1"/>
    <col min="31" max="32" width="10.7109375" customWidth="1"/>
    <col min="33" max="33" width="8.5703125" customWidth="1"/>
    <col min="34" max="35" width="10.7109375" customWidth="1"/>
  </cols>
  <sheetData>
    <row r="1" spans="1:35" ht="16.5">
      <c r="D1" s="135" t="s">
        <v>352</v>
      </c>
    </row>
    <row r="2" spans="1:35" ht="19.5">
      <c r="D2" s="136" t="s">
        <v>354</v>
      </c>
    </row>
    <row r="3" spans="1:35">
      <c r="D3" s="5">
        <v>41940</v>
      </c>
    </row>
    <row r="5" spans="1:35">
      <c r="D5" s="85" t="s">
        <v>363</v>
      </c>
      <c r="U5" s="86">
        <f>SUBTOTAL(9,U13:U65530)</f>
        <v>28645</v>
      </c>
      <c r="W5" s="86">
        <f>SUBTOTAL(9,W13:W65530)</f>
        <v>42508421</v>
      </c>
      <c r="Y5" s="86">
        <f>SUBTOTAL(9,Y13:Y65530)</f>
        <v>213619359.81000003</v>
      </c>
      <c r="AA5" s="86">
        <f>SUBTOTAL(9,AA13:AA65530)</f>
        <v>553036233.2299999</v>
      </c>
      <c r="AC5" s="86">
        <f>SUBTOTAL(9,AC13:AC65530)</f>
        <v>8116049.6199999982</v>
      </c>
      <c r="AE5" s="86">
        <f>SUBTOTAL(9,AE13:AE65530)</f>
        <v>206435848.04999998</v>
      </c>
      <c r="AF5" s="86">
        <f>SUBTOTAL(9,AF13:AF65530)</f>
        <v>502441391.41000003</v>
      </c>
      <c r="AH5" s="86">
        <f>SUBTOTAL(9,AH13:AH65530)</f>
        <v>420054547.95999998</v>
      </c>
      <c r="AI5" s="86">
        <f>SUBTOTAL(9,AI13:AI65530)</f>
        <v>59010916.159999996</v>
      </c>
    </row>
    <row r="6" spans="1:35" s="36" customFormat="1" ht="11.25">
      <c r="D6" s="85" t="s">
        <v>250</v>
      </c>
      <c r="U6" s="86">
        <f>SUBTOTAL(1,U13:U65530)</f>
        <v>318.27777777777777</v>
      </c>
      <c r="W6" s="86">
        <f>SUBTOTAL(1,W13:W65530)</f>
        <v>472315.7888888889</v>
      </c>
      <c r="Y6" s="86">
        <f>SUBTOTAL(1,Y13:Y65530)</f>
        <v>2373548.4423333337</v>
      </c>
      <c r="AA6" s="86">
        <f>SUBTOTAL(1,AA13:AA65530)</f>
        <v>6144847.0358888879</v>
      </c>
      <c r="AB6" s="235">
        <f>Y5/AA5</f>
        <v>0.38626648124365981</v>
      </c>
      <c r="AC6" s="86">
        <f>SUBTOTAL(1,AC13:AC65530)</f>
        <v>90178.329111111088</v>
      </c>
      <c r="AE6" s="86">
        <f>SUBTOTAL(1,AE13:AE65530)</f>
        <v>2293731.645</v>
      </c>
      <c r="AF6" s="86">
        <f>SUBTOTAL(1,AF13:AF65530)</f>
        <v>5582682.1267777784</v>
      </c>
      <c r="AG6" s="235">
        <f>AE5/AF5</f>
        <v>0.41086552895389367</v>
      </c>
      <c r="AH6" s="86">
        <f>SUBTOTAL(1,AH13:AH65530)</f>
        <v>4667272.7551111113</v>
      </c>
      <c r="AI6" s="86">
        <f>SUBTOTAL(1,AI13:AI65530)</f>
        <v>655676.8462222222</v>
      </c>
    </row>
    <row r="7" spans="1:35" ht="6" customHeight="1" thickBot="1"/>
    <row r="8" spans="1:35" ht="13.5" hidden="1" thickBot="1">
      <c r="A8" s="34" t="s">
        <v>0</v>
      </c>
      <c r="B8" s="34" t="s">
        <v>251</v>
      </c>
      <c r="C8" s="34" t="s">
        <v>1</v>
      </c>
      <c r="D8" s="34" t="s">
        <v>2</v>
      </c>
      <c r="E8" s="34" t="s">
        <v>3</v>
      </c>
      <c r="F8" s="116" t="s">
        <v>252</v>
      </c>
      <c r="G8" s="34" t="s">
        <v>6</v>
      </c>
      <c r="H8" s="34" t="s">
        <v>8</v>
      </c>
      <c r="I8" s="34" t="s">
        <v>4</v>
      </c>
      <c r="J8" s="34" t="s">
        <v>5</v>
      </c>
      <c r="K8" s="34"/>
      <c r="L8" s="34"/>
      <c r="M8" s="34" t="s">
        <v>14</v>
      </c>
      <c r="N8" s="34" t="s">
        <v>253</v>
      </c>
      <c r="O8" s="34" t="s">
        <v>254</v>
      </c>
      <c r="P8" s="34" t="s">
        <v>12</v>
      </c>
      <c r="Q8" s="34" t="s">
        <v>258</v>
      </c>
      <c r="R8" s="34" t="s">
        <v>255</v>
      </c>
      <c r="S8" s="34" t="s">
        <v>11</v>
      </c>
      <c r="T8" s="34" t="s">
        <v>256</v>
      </c>
      <c r="U8" s="34" t="s">
        <v>10</v>
      </c>
      <c r="V8" s="34" t="s">
        <v>257</v>
      </c>
      <c r="W8" s="34" t="s">
        <v>259</v>
      </c>
      <c r="X8" s="34" t="s">
        <v>260</v>
      </c>
      <c r="Y8" s="34" t="s">
        <v>261</v>
      </c>
      <c r="Z8" s="34" t="s">
        <v>262</v>
      </c>
      <c r="AA8" s="34" t="s">
        <v>239</v>
      </c>
      <c r="AB8" s="34" t="s">
        <v>263</v>
      </c>
      <c r="AC8" s="34" t="s">
        <v>264</v>
      </c>
      <c r="AD8" s="34" t="s">
        <v>265</v>
      </c>
      <c r="AE8" s="34" t="s">
        <v>266</v>
      </c>
      <c r="AF8" s="34" t="s">
        <v>267</v>
      </c>
      <c r="AG8" s="34" t="s">
        <v>268</v>
      </c>
      <c r="AH8" s="34" t="s">
        <v>269</v>
      </c>
      <c r="AI8" s="34" t="s">
        <v>270</v>
      </c>
    </row>
    <row r="9" spans="1:35" s="36" customFormat="1" ht="11.25">
      <c r="D9" s="81" t="s">
        <v>228</v>
      </c>
      <c r="E9" s="82"/>
      <c r="F9" s="117" t="s">
        <v>63</v>
      </c>
      <c r="G9" s="83" t="s">
        <v>229</v>
      </c>
      <c r="H9" s="82"/>
      <c r="I9" s="82"/>
      <c r="J9" s="82"/>
      <c r="K9" s="82"/>
      <c r="L9" s="82"/>
      <c r="M9" s="232" t="s">
        <v>233</v>
      </c>
      <c r="N9" s="233"/>
      <c r="O9" s="234"/>
      <c r="P9" s="232" t="s">
        <v>232</v>
      </c>
      <c r="Q9" s="234"/>
      <c r="R9" s="82"/>
      <c r="S9" s="81" t="s">
        <v>231</v>
      </c>
      <c r="T9" s="82"/>
      <c r="U9" s="81" t="s">
        <v>230</v>
      </c>
      <c r="V9" s="82"/>
      <c r="W9" s="232" t="s">
        <v>272</v>
      </c>
      <c r="X9" s="234"/>
      <c r="Y9" s="232" t="s">
        <v>273</v>
      </c>
      <c r="Z9" s="233"/>
      <c r="AA9" s="233"/>
      <c r="AB9" s="234"/>
      <c r="AC9" s="232" t="s">
        <v>241</v>
      </c>
      <c r="AD9" s="233"/>
      <c r="AE9" s="232" t="s">
        <v>266</v>
      </c>
      <c r="AF9" s="233"/>
      <c r="AG9" s="234"/>
      <c r="AH9" s="83" t="s">
        <v>245</v>
      </c>
      <c r="AI9" s="81" t="s">
        <v>270</v>
      </c>
    </row>
    <row r="10" spans="1:35" s="36" customFormat="1" ht="11.25">
      <c r="D10" s="38"/>
      <c r="E10" s="42"/>
      <c r="F10" s="38"/>
      <c r="G10" s="41"/>
      <c r="H10" s="42"/>
      <c r="I10" s="42"/>
      <c r="J10" s="42"/>
      <c r="K10" s="42"/>
      <c r="L10" s="42"/>
      <c r="M10" s="43" t="s">
        <v>271</v>
      </c>
      <c r="N10" s="44"/>
      <c r="O10" s="45" t="s">
        <v>235</v>
      </c>
      <c r="P10" s="43" t="s">
        <v>235</v>
      </c>
      <c r="Q10" s="45" t="s">
        <v>275</v>
      </c>
      <c r="R10" s="44"/>
      <c r="S10" s="46"/>
      <c r="T10" s="44"/>
      <c r="U10" s="46"/>
      <c r="V10" s="44"/>
      <c r="W10" s="43" t="s">
        <v>235</v>
      </c>
      <c r="X10" s="45" t="s">
        <v>275</v>
      </c>
      <c r="Y10" s="43" t="s">
        <v>235</v>
      </c>
      <c r="Z10" s="44" t="s">
        <v>275</v>
      </c>
      <c r="AA10" s="44" t="s">
        <v>239</v>
      </c>
      <c r="AB10" s="45" t="s">
        <v>276</v>
      </c>
      <c r="AC10" s="43" t="s">
        <v>235</v>
      </c>
      <c r="AD10" s="44" t="s">
        <v>275</v>
      </c>
      <c r="AE10" s="43" t="s">
        <v>235</v>
      </c>
      <c r="AF10" s="44" t="s">
        <v>267</v>
      </c>
      <c r="AG10" s="45" t="s">
        <v>275</v>
      </c>
      <c r="AH10" s="84" t="s">
        <v>274</v>
      </c>
      <c r="AI10" s="46"/>
    </row>
    <row r="11" spans="1:35" s="36" customFormat="1" ht="11.25">
      <c r="D11" s="38"/>
      <c r="E11" s="42"/>
      <c r="F11" s="38"/>
      <c r="G11" s="41"/>
      <c r="H11" s="42"/>
      <c r="I11" s="42"/>
      <c r="J11" s="42"/>
      <c r="K11" s="42"/>
      <c r="L11" s="42"/>
      <c r="M11" s="43"/>
      <c r="N11" s="44"/>
      <c r="O11" s="45"/>
      <c r="P11" s="43"/>
      <c r="Q11" s="45" t="s">
        <v>232</v>
      </c>
      <c r="R11" s="44"/>
      <c r="S11" s="46"/>
      <c r="T11" s="44"/>
      <c r="U11" s="46"/>
      <c r="V11" s="44"/>
      <c r="W11" s="43"/>
      <c r="X11" s="45" t="s">
        <v>232</v>
      </c>
      <c r="Y11" s="43"/>
      <c r="Z11" s="44" t="s">
        <v>232</v>
      </c>
      <c r="AA11" s="44"/>
      <c r="AB11" s="45" t="s">
        <v>239</v>
      </c>
      <c r="AC11" s="43"/>
      <c r="AD11" s="44" t="s">
        <v>232</v>
      </c>
      <c r="AE11" s="43"/>
      <c r="AF11" s="44"/>
      <c r="AG11" s="45" t="s">
        <v>267</v>
      </c>
      <c r="AH11" s="45"/>
      <c r="AI11" s="46"/>
    </row>
    <row r="12" spans="1:35" s="36" customFormat="1" ht="12" thickBot="1">
      <c r="D12" s="40"/>
      <c r="E12" s="64"/>
      <c r="F12" s="40"/>
      <c r="G12" s="65"/>
      <c r="H12" s="64"/>
      <c r="I12" s="64"/>
      <c r="J12" s="64"/>
      <c r="K12" s="64"/>
      <c r="L12" s="64"/>
      <c r="M12" s="66"/>
      <c r="N12" s="67"/>
      <c r="O12" s="68"/>
      <c r="P12" s="66"/>
      <c r="Q12" s="68"/>
      <c r="R12" s="67"/>
      <c r="S12" s="69"/>
      <c r="T12" s="67"/>
      <c r="U12" s="69"/>
      <c r="V12" s="67"/>
      <c r="W12" s="66"/>
      <c r="X12" s="68"/>
      <c r="Y12" s="66"/>
      <c r="Z12" s="67"/>
      <c r="AA12" s="67"/>
      <c r="AB12" s="68"/>
      <c r="AC12" s="66"/>
      <c r="AD12" s="67"/>
      <c r="AE12" s="66"/>
      <c r="AF12" s="67"/>
      <c r="AG12" s="68"/>
      <c r="AH12" s="68"/>
      <c r="AI12" s="69"/>
    </row>
    <row r="13" spans="1:35">
      <c r="A13" s="35">
        <v>214</v>
      </c>
      <c r="B13" s="35">
        <v>1</v>
      </c>
      <c r="C13" s="37">
        <v>1</v>
      </c>
      <c r="D13" s="188" t="s">
        <v>55</v>
      </c>
      <c r="E13" s="189" t="s">
        <v>56</v>
      </c>
      <c r="F13" s="190" t="s">
        <v>55</v>
      </c>
      <c r="G13" s="188" t="s">
        <v>58</v>
      </c>
      <c r="H13" s="191">
        <v>3</v>
      </c>
      <c r="I13" s="192" t="s">
        <v>356</v>
      </c>
      <c r="J13" s="193" t="s">
        <v>57</v>
      </c>
      <c r="K13" s="189" t="s">
        <v>57</v>
      </c>
      <c r="L13" s="189" t="s">
        <v>57</v>
      </c>
      <c r="M13" s="194">
        <v>98</v>
      </c>
      <c r="N13" s="195"/>
      <c r="O13" s="196">
        <v>98</v>
      </c>
      <c r="P13" s="194">
        <v>15999991.199999999</v>
      </c>
      <c r="Q13" s="197">
        <v>1901.81</v>
      </c>
      <c r="R13" s="198">
        <v>15999991.199999999</v>
      </c>
      <c r="S13" s="199">
        <v>8413</v>
      </c>
      <c r="T13" s="198">
        <v>8413</v>
      </c>
      <c r="U13" s="200">
        <v>919</v>
      </c>
      <c r="V13" s="201">
        <v>0.10923570664447878</v>
      </c>
      <c r="W13" s="194">
        <v>224278</v>
      </c>
      <c r="X13" s="202">
        <v>0.01</v>
      </c>
      <c r="Y13" s="194">
        <v>5924931.5099999998</v>
      </c>
      <c r="Z13" s="203">
        <v>0.37030842304463268</v>
      </c>
      <c r="AA13" s="204">
        <v>18156682.280000001</v>
      </c>
      <c r="AB13" s="202">
        <v>0.32632236543162108</v>
      </c>
      <c r="AC13" s="194">
        <v>3963.54</v>
      </c>
      <c r="AD13" s="205">
        <v>2.4772138624676245E-4</v>
      </c>
      <c r="AE13" s="194">
        <v>6568835.4900000002</v>
      </c>
      <c r="AF13" s="204">
        <v>16575752.85</v>
      </c>
      <c r="AG13" s="202">
        <v>0.39629183358630982</v>
      </c>
      <c r="AH13" s="206">
        <v>12493767</v>
      </c>
      <c r="AI13" s="199">
        <v>4165383.7</v>
      </c>
    </row>
    <row r="14" spans="1:35">
      <c r="A14" s="35">
        <v>31</v>
      </c>
      <c r="B14" s="35">
        <v>1</v>
      </c>
      <c r="C14" s="37">
        <v>3</v>
      </c>
      <c r="D14" s="39" t="s">
        <v>60</v>
      </c>
      <c r="E14" s="47" t="s">
        <v>61</v>
      </c>
      <c r="F14" s="118" t="s">
        <v>60</v>
      </c>
      <c r="G14" s="39" t="s">
        <v>62</v>
      </c>
      <c r="H14" s="48">
        <v>2</v>
      </c>
      <c r="I14" s="49" t="s">
        <v>356</v>
      </c>
      <c r="J14" s="50" t="s">
        <v>57</v>
      </c>
      <c r="K14" s="47" t="s">
        <v>57</v>
      </c>
      <c r="L14" s="47" t="s">
        <v>57</v>
      </c>
      <c r="M14" s="51">
        <v>35</v>
      </c>
      <c r="N14" s="52"/>
      <c r="O14" s="53"/>
      <c r="P14" s="51">
        <v>12156182.15</v>
      </c>
      <c r="Q14" s="54">
        <v>1555.89</v>
      </c>
      <c r="R14" s="55">
        <v>0</v>
      </c>
      <c r="S14" s="56">
        <v>7813</v>
      </c>
      <c r="T14" s="55">
        <v>0</v>
      </c>
      <c r="U14" s="57">
        <v>302.5</v>
      </c>
      <c r="V14" s="58">
        <v>3.8717522078586968E-2</v>
      </c>
      <c r="W14" s="51">
        <v>1496394</v>
      </c>
      <c r="X14" s="59">
        <v>0.12</v>
      </c>
      <c r="Y14" s="51">
        <v>1947812.04</v>
      </c>
      <c r="Z14" s="60">
        <v>0.16023221896193779</v>
      </c>
      <c r="AA14" s="61">
        <v>6220296.2199999997</v>
      </c>
      <c r="AB14" s="59">
        <v>0.31313814826651459</v>
      </c>
      <c r="AC14" s="51">
        <v>120256.63</v>
      </c>
      <c r="AD14" s="62">
        <v>9.8926314624201324E-3</v>
      </c>
      <c r="AE14" s="51">
        <v>-232407.04000000001</v>
      </c>
      <c r="AF14" s="61">
        <v>5814150.7199999997</v>
      </c>
      <c r="AG14" s="59">
        <v>-3.997265485405236E-2</v>
      </c>
      <c r="AH14" s="63">
        <v>1715405</v>
      </c>
      <c r="AI14" s="56">
        <v>537986.96</v>
      </c>
    </row>
    <row r="15" spans="1:35">
      <c r="A15" s="35">
        <v>17</v>
      </c>
      <c r="B15" s="35">
        <v>16</v>
      </c>
      <c r="C15" s="37">
        <v>4</v>
      </c>
      <c r="D15" s="39" t="s">
        <v>65</v>
      </c>
      <c r="E15" s="47" t="s">
        <v>66</v>
      </c>
      <c r="F15" s="118" t="s">
        <v>69</v>
      </c>
      <c r="G15" s="39" t="s">
        <v>67</v>
      </c>
      <c r="H15" s="48">
        <v>1</v>
      </c>
      <c r="I15" s="49" t="s">
        <v>356</v>
      </c>
      <c r="J15" s="50" t="s">
        <v>57</v>
      </c>
      <c r="K15" s="47" t="s">
        <v>57</v>
      </c>
      <c r="L15" s="47" t="s">
        <v>57</v>
      </c>
      <c r="M15" s="51">
        <v>62</v>
      </c>
      <c r="N15" s="52">
        <v>36</v>
      </c>
      <c r="O15" s="53">
        <v>98</v>
      </c>
      <c r="P15" s="51">
        <v>3698584.46</v>
      </c>
      <c r="Q15" s="54">
        <v>1719.47</v>
      </c>
      <c r="R15" s="55">
        <v>3698584.46</v>
      </c>
      <c r="S15" s="56">
        <v>2151</v>
      </c>
      <c r="T15" s="55">
        <v>2151</v>
      </c>
      <c r="U15" s="57">
        <v>185.5</v>
      </c>
      <c r="V15" s="58">
        <v>8.6238958623895856E-2</v>
      </c>
      <c r="W15" s="51">
        <v>479728</v>
      </c>
      <c r="X15" s="59">
        <v>0.12</v>
      </c>
      <c r="Y15" s="51">
        <v>669403.87</v>
      </c>
      <c r="Z15" s="60">
        <v>0.18098920742234448</v>
      </c>
      <c r="AA15" s="61">
        <v>2815576.94</v>
      </c>
      <c r="AB15" s="59">
        <v>0.23775016071839258</v>
      </c>
      <c r="AC15" s="51">
        <v>84631.21</v>
      </c>
      <c r="AD15" s="62">
        <v>2.2882054179181838E-2</v>
      </c>
      <c r="AE15" s="51">
        <v>1496797.13</v>
      </c>
      <c r="AF15" s="61">
        <v>2824670.4</v>
      </c>
      <c r="AG15" s="59">
        <v>0.52990151700531152</v>
      </c>
      <c r="AH15" s="63">
        <v>2166201</v>
      </c>
      <c r="AI15" s="56">
        <v>0</v>
      </c>
    </row>
    <row r="16" spans="1:35">
      <c r="A16" s="35">
        <v>16</v>
      </c>
      <c r="B16" s="35">
        <v>1</v>
      </c>
      <c r="C16" s="37">
        <v>5</v>
      </c>
      <c r="D16" s="39" t="s">
        <v>69</v>
      </c>
      <c r="E16" s="47" t="s">
        <v>66</v>
      </c>
      <c r="F16" s="118" t="s">
        <v>69</v>
      </c>
      <c r="G16" s="39" t="s">
        <v>62</v>
      </c>
      <c r="H16" s="48">
        <v>2</v>
      </c>
      <c r="I16" s="49" t="s">
        <v>356</v>
      </c>
      <c r="J16" s="50" t="s">
        <v>57</v>
      </c>
      <c r="K16" s="47" t="s">
        <v>57</v>
      </c>
      <c r="L16" s="47" t="s">
        <v>57</v>
      </c>
      <c r="M16" s="51">
        <v>36</v>
      </c>
      <c r="N16" s="52"/>
      <c r="O16" s="53"/>
      <c r="P16" s="51">
        <v>15080173.9</v>
      </c>
      <c r="Q16" s="54">
        <v>1892.59</v>
      </c>
      <c r="R16" s="55">
        <v>0</v>
      </c>
      <c r="S16" s="56">
        <v>7968</v>
      </c>
      <c r="T16" s="55">
        <v>0</v>
      </c>
      <c r="U16" s="57">
        <v>228</v>
      </c>
      <c r="V16" s="58">
        <v>2.86144578313253E-2</v>
      </c>
      <c r="W16" s="51">
        <v>-615845</v>
      </c>
      <c r="X16" s="59">
        <v>-0.04</v>
      </c>
      <c r="Y16" s="51">
        <v>4245892.84</v>
      </c>
      <c r="Z16" s="60">
        <v>0.28155463379636492</v>
      </c>
      <c r="AA16" s="61">
        <v>5945212.5599999996</v>
      </c>
      <c r="AB16" s="59">
        <v>0.71417006493036139</v>
      </c>
      <c r="AC16" s="51">
        <v>703.95</v>
      </c>
      <c r="AD16" s="62">
        <v>4.6680496171201314E-5</v>
      </c>
      <c r="AE16" s="51">
        <v>-1668892.84</v>
      </c>
      <c r="AF16" s="61">
        <v>5219437.26</v>
      </c>
      <c r="AG16" s="59">
        <v>-0.31974574209174422</v>
      </c>
      <c r="AH16" s="63">
        <v>2577000</v>
      </c>
      <c r="AI16" s="56">
        <v>0</v>
      </c>
    </row>
    <row r="17" spans="1:35">
      <c r="A17" s="35">
        <v>225</v>
      </c>
      <c r="B17" s="35">
        <v>26</v>
      </c>
      <c r="C17" s="37">
        <v>110</v>
      </c>
      <c r="D17" s="39" t="s">
        <v>70</v>
      </c>
      <c r="E17" s="47" t="s">
        <v>71</v>
      </c>
      <c r="F17" s="118" t="s">
        <v>223</v>
      </c>
      <c r="G17" s="39" t="s">
        <v>67</v>
      </c>
      <c r="H17" s="48">
        <v>1</v>
      </c>
      <c r="I17" s="49" t="s">
        <v>356</v>
      </c>
      <c r="J17" s="50" t="s">
        <v>57</v>
      </c>
      <c r="K17" s="47" t="s">
        <v>57</v>
      </c>
      <c r="L17" s="47" t="s">
        <v>57</v>
      </c>
      <c r="M17" s="51">
        <v>67</v>
      </c>
      <c r="N17" s="52">
        <v>35</v>
      </c>
      <c r="O17" s="53">
        <v>102</v>
      </c>
      <c r="P17" s="51">
        <v>1776627.4</v>
      </c>
      <c r="Q17" s="54">
        <v>1485.47</v>
      </c>
      <c r="R17" s="55">
        <v>1776627.4</v>
      </c>
      <c r="S17" s="56">
        <v>1196</v>
      </c>
      <c r="T17" s="55">
        <v>1196</v>
      </c>
      <c r="U17" s="57">
        <v>94</v>
      </c>
      <c r="V17" s="58">
        <v>7.8595317725752512E-2</v>
      </c>
      <c r="W17" s="51">
        <v>276944</v>
      </c>
      <c r="X17" s="59">
        <v>0.15</v>
      </c>
      <c r="Y17" s="51">
        <v>301618.34000000003</v>
      </c>
      <c r="Z17" s="60">
        <v>0.16977017240643705</v>
      </c>
      <c r="AA17" s="61">
        <v>2130739.75</v>
      </c>
      <c r="AB17" s="59">
        <v>0.14155569210176888</v>
      </c>
      <c r="AC17" s="51">
        <v>1497.3</v>
      </c>
      <c r="AD17" s="62">
        <v>8.4277660020328404E-4</v>
      </c>
      <c r="AE17" s="51">
        <v>618385.66</v>
      </c>
      <c r="AF17" s="61">
        <v>1628762.27</v>
      </c>
      <c r="AG17" s="59">
        <v>0.3796660024547352</v>
      </c>
      <c r="AH17" s="63">
        <v>920004</v>
      </c>
      <c r="AI17" s="56">
        <v>328698.8</v>
      </c>
    </row>
    <row r="18" spans="1:35">
      <c r="A18" s="35">
        <v>222</v>
      </c>
      <c r="B18" s="35">
        <v>1</v>
      </c>
      <c r="C18" s="37">
        <v>105</v>
      </c>
      <c r="D18" s="39" t="s">
        <v>357</v>
      </c>
      <c r="E18" s="47" t="s">
        <v>72</v>
      </c>
      <c r="F18" s="118" t="s">
        <v>357</v>
      </c>
      <c r="G18" s="39" t="s">
        <v>58</v>
      </c>
      <c r="H18" s="48">
        <v>3</v>
      </c>
      <c r="I18" s="49" t="s">
        <v>356</v>
      </c>
      <c r="J18" s="50" t="s">
        <v>57</v>
      </c>
      <c r="K18" s="47" t="s">
        <v>57</v>
      </c>
      <c r="L18" s="47" t="s">
        <v>57</v>
      </c>
      <c r="M18" s="51">
        <v>100</v>
      </c>
      <c r="N18" s="52"/>
      <c r="O18" s="53">
        <v>100</v>
      </c>
      <c r="P18" s="51">
        <v>21866750.030000001</v>
      </c>
      <c r="Q18" s="54">
        <v>1506.8</v>
      </c>
      <c r="R18" s="55">
        <v>21866750.030000001</v>
      </c>
      <c r="S18" s="56">
        <v>14512</v>
      </c>
      <c r="T18" s="55">
        <v>14512</v>
      </c>
      <c r="U18" s="57">
        <v>1659.5</v>
      </c>
      <c r="V18" s="58">
        <v>0.11435363836824697</v>
      </c>
      <c r="W18" s="51">
        <v>6293505</v>
      </c>
      <c r="X18" s="59">
        <v>0.28000000000000003</v>
      </c>
      <c r="Y18" s="51">
        <v>3938140.39</v>
      </c>
      <c r="Z18" s="60">
        <v>0.18009719709591429</v>
      </c>
      <c r="AA18" s="61">
        <v>31031540.969999999</v>
      </c>
      <c r="AB18" s="59">
        <v>0.12690766448908322</v>
      </c>
      <c r="AC18" s="51">
        <v>44615.199999999997</v>
      </c>
      <c r="AD18" s="62">
        <v>2.0403214898780278E-3</v>
      </c>
      <c r="AE18" s="51">
        <v>14735878.609999999</v>
      </c>
      <c r="AF18" s="61">
        <v>28313607.34</v>
      </c>
      <c r="AG18" s="59">
        <v>0.52045217810101907</v>
      </c>
      <c r="AH18" s="63">
        <v>18674019</v>
      </c>
      <c r="AI18" s="56">
        <v>5375029.5499999998</v>
      </c>
    </row>
    <row r="19" spans="1:35">
      <c r="A19" s="35">
        <v>142</v>
      </c>
      <c r="B19" s="35">
        <v>37</v>
      </c>
      <c r="C19" s="37">
        <v>9</v>
      </c>
      <c r="D19" s="39" t="s">
        <v>73</v>
      </c>
      <c r="E19" s="47" t="s">
        <v>74</v>
      </c>
      <c r="F19" s="118" t="s">
        <v>75</v>
      </c>
      <c r="G19" s="39" t="s">
        <v>67</v>
      </c>
      <c r="H19" s="48">
        <v>1</v>
      </c>
      <c r="I19" s="49" t="s">
        <v>356</v>
      </c>
      <c r="J19" s="50" t="s">
        <v>57</v>
      </c>
      <c r="K19" s="47" t="s">
        <v>57</v>
      </c>
      <c r="L19" s="47" t="s">
        <v>57</v>
      </c>
      <c r="M19" s="51">
        <v>67</v>
      </c>
      <c r="N19" s="52">
        <v>38</v>
      </c>
      <c r="O19" s="53">
        <v>105</v>
      </c>
      <c r="P19" s="51">
        <v>19604504.77</v>
      </c>
      <c r="Q19" s="54">
        <v>1613</v>
      </c>
      <c r="R19" s="55">
        <v>19604504.77</v>
      </c>
      <c r="S19" s="56">
        <v>12154</v>
      </c>
      <c r="T19" s="55">
        <v>12154</v>
      </c>
      <c r="U19" s="57">
        <v>858</v>
      </c>
      <c r="V19" s="58">
        <v>7.0594043113378316E-2</v>
      </c>
      <c r="W19" s="51">
        <v>2192997</v>
      </c>
      <c r="X19" s="59">
        <v>0.11</v>
      </c>
      <c r="Y19" s="51">
        <v>1559861.03</v>
      </c>
      <c r="Z19" s="60">
        <v>7.9566459255170474E-2</v>
      </c>
      <c r="AA19" s="61">
        <v>16606149.710000001</v>
      </c>
      <c r="AB19" s="59">
        <v>9.3932733188637499E-2</v>
      </c>
      <c r="AC19" s="51">
        <v>783297.82</v>
      </c>
      <c r="AD19" s="62">
        <v>3.99549914261874E-2</v>
      </c>
      <c r="AE19" s="51">
        <v>17350632.079999998</v>
      </c>
      <c r="AF19" s="61">
        <v>15624535.390000001</v>
      </c>
      <c r="AG19" s="59">
        <v>1.1104734730931412</v>
      </c>
      <c r="AH19" s="63">
        <v>18910493.109999999</v>
      </c>
      <c r="AI19" s="56">
        <v>2071442.35</v>
      </c>
    </row>
    <row r="20" spans="1:35">
      <c r="A20" s="35">
        <v>37</v>
      </c>
      <c r="B20" s="35">
        <v>1</v>
      </c>
      <c r="C20" s="37">
        <v>10</v>
      </c>
      <c r="D20" s="39" t="s">
        <v>75</v>
      </c>
      <c r="E20" s="47" t="s">
        <v>74</v>
      </c>
      <c r="F20" s="118" t="s">
        <v>75</v>
      </c>
      <c r="G20" s="39" t="s">
        <v>62</v>
      </c>
      <c r="H20" s="48">
        <v>2</v>
      </c>
      <c r="I20" s="49" t="s">
        <v>356</v>
      </c>
      <c r="J20" s="50" t="s">
        <v>57</v>
      </c>
      <c r="K20" s="47" t="s">
        <v>57</v>
      </c>
      <c r="L20" s="47" t="s">
        <v>57</v>
      </c>
      <c r="M20" s="51">
        <v>38</v>
      </c>
      <c r="N20" s="52"/>
      <c r="O20" s="53"/>
      <c r="P20" s="51">
        <v>30412717.940000001</v>
      </c>
      <c r="Q20" s="54">
        <v>1802.87</v>
      </c>
      <c r="R20" s="55">
        <v>0</v>
      </c>
      <c r="S20" s="56">
        <v>16869</v>
      </c>
      <c r="T20" s="55">
        <v>0</v>
      </c>
      <c r="U20" s="57">
        <v>544.5</v>
      </c>
      <c r="V20" s="58">
        <v>3.2278143339854175E-2</v>
      </c>
      <c r="W20" s="51">
        <v>-251114</v>
      </c>
      <c r="X20" s="59">
        <v>0</v>
      </c>
      <c r="Y20" s="51">
        <v>-981563.25</v>
      </c>
      <c r="Z20" s="60">
        <v>-3.2274762549551993E-2</v>
      </c>
      <c r="AA20" s="61">
        <v>15627847.83</v>
      </c>
      <c r="AB20" s="59">
        <v>-6.2808600434139245E-2</v>
      </c>
      <c r="AC20" s="51">
        <v>-1128296.3999999999</v>
      </c>
      <c r="AD20" s="62">
        <v>-3.7099492463184967E-2</v>
      </c>
      <c r="AE20" s="51">
        <v>37117688.520000003</v>
      </c>
      <c r="AF20" s="61">
        <v>11171535.98</v>
      </c>
      <c r="AG20" s="59">
        <v>3.3225232937037905</v>
      </c>
      <c r="AH20" s="63">
        <v>36136125.270000003</v>
      </c>
      <c r="AI20" s="56">
        <v>6441632.1200000001</v>
      </c>
    </row>
    <row r="21" spans="1:35">
      <c r="A21" s="35">
        <v>210</v>
      </c>
      <c r="B21" s="35">
        <v>1</v>
      </c>
      <c r="C21" s="37">
        <v>11</v>
      </c>
      <c r="D21" s="39" t="s">
        <v>76</v>
      </c>
      <c r="E21" s="47" t="s">
        <v>77</v>
      </c>
      <c r="F21" s="118" t="s">
        <v>76</v>
      </c>
      <c r="G21" s="39" t="s">
        <v>58</v>
      </c>
      <c r="H21" s="48">
        <v>3</v>
      </c>
      <c r="I21" s="49" t="s">
        <v>356</v>
      </c>
      <c r="J21" s="50" t="s">
        <v>57</v>
      </c>
      <c r="K21" s="47" t="s">
        <v>57</v>
      </c>
      <c r="L21" s="47" t="s">
        <v>57</v>
      </c>
      <c r="M21" s="51">
        <v>108</v>
      </c>
      <c r="N21" s="52"/>
      <c r="O21" s="53">
        <v>108</v>
      </c>
      <c r="P21" s="51">
        <v>6048138.4199999999</v>
      </c>
      <c r="Q21" s="54">
        <v>1557.99</v>
      </c>
      <c r="R21" s="55">
        <v>6048138.4199999999</v>
      </c>
      <c r="S21" s="56">
        <v>3882</v>
      </c>
      <c r="T21" s="55">
        <v>3882</v>
      </c>
      <c r="U21" s="57">
        <v>541</v>
      </c>
      <c r="V21" s="58">
        <v>0.13936115404430705</v>
      </c>
      <c r="W21" s="51">
        <v>2912313</v>
      </c>
      <c r="X21" s="59">
        <v>0.48</v>
      </c>
      <c r="Y21" s="51">
        <v>4712096.57</v>
      </c>
      <c r="Z21" s="60">
        <v>0.77909866520548321</v>
      </c>
      <c r="AA21" s="61">
        <v>9072062.5999999996</v>
      </c>
      <c r="AB21" s="59">
        <v>0.5194074134805905</v>
      </c>
      <c r="AC21" s="51">
        <v>1776.5</v>
      </c>
      <c r="AD21" s="62">
        <v>2.9372674311246995E-4</v>
      </c>
      <c r="AE21" s="51">
        <v>2407348.58</v>
      </c>
      <c r="AF21" s="61">
        <v>9450296.129999999</v>
      </c>
      <c r="AG21" s="59">
        <v>0.25473789888529136</v>
      </c>
      <c r="AH21" s="63">
        <v>7119445.1500000004</v>
      </c>
      <c r="AI21" s="56">
        <v>170436.15</v>
      </c>
    </row>
    <row r="22" spans="1:35">
      <c r="A22" s="35">
        <v>39</v>
      </c>
      <c r="B22" s="35">
        <v>24</v>
      </c>
      <c r="C22" s="37">
        <v>12</v>
      </c>
      <c r="D22" s="39" t="s">
        <v>78</v>
      </c>
      <c r="E22" s="47" t="s">
        <v>79</v>
      </c>
      <c r="F22" s="118" t="s">
        <v>199</v>
      </c>
      <c r="G22" s="39" t="s">
        <v>67</v>
      </c>
      <c r="H22" s="48">
        <v>1</v>
      </c>
      <c r="I22" s="49" t="s">
        <v>356</v>
      </c>
      <c r="J22" s="50" t="s">
        <v>80</v>
      </c>
      <c r="K22" s="47" t="s">
        <v>57</v>
      </c>
      <c r="L22" s="47" t="s">
        <v>57</v>
      </c>
      <c r="M22" s="51">
        <v>57</v>
      </c>
      <c r="N22" s="52">
        <v>38</v>
      </c>
      <c r="O22" s="53">
        <v>95</v>
      </c>
      <c r="P22" s="51">
        <v>1796803.8</v>
      </c>
      <c r="Q22" s="54">
        <v>2086.88</v>
      </c>
      <c r="R22" s="55">
        <v>1796803.8</v>
      </c>
      <c r="S22" s="56">
        <v>861</v>
      </c>
      <c r="T22" s="55">
        <v>861</v>
      </c>
      <c r="U22" s="57">
        <v>46</v>
      </c>
      <c r="V22" s="58">
        <v>5.3426248548199773E-2</v>
      </c>
      <c r="W22" s="51">
        <v>-94957</v>
      </c>
      <c r="X22" s="59">
        <v>-0.05</v>
      </c>
      <c r="Y22" s="51">
        <v>1031944.67</v>
      </c>
      <c r="Z22" s="60">
        <v>0.57432239958530806</v>
      </c>
      <c r="AA22" s="61">
        <v>896743.71</v>
      </c>
      <c r="AB22" s="59">
        <v>1.1507687854314586</v>
      </c>
      <c r="AC22" s="51">
        <v>216868.29</v>
      </c>
      <c r="AD22" s="62">
        <v>0.12069670044108323</v>
      </c>
      <c r="AE22" s="51">
        <v>-782043.67</v>
      </c>
      <c r="AF22" s="61">
        <v>927901</v>
      </c>
      <c r="AG22" s="59">
        <v>-0.84280938375968995</v>
      </c>
      <c r="AH22" s="63">
        <v>249901</v>
      </c>
      <c r="AI22" s="56">
        <v>87455.42</v>
      </c>
    </row>
    <row r="23" spans="1:35">
      <c r="A23" s="35">
        <v>40</v>
      </c>
      <c r="B23" s="35">
        <v>31</v>
      </c>
      <c r="C23" s="37">
        <v>13</v>
      </c>
      <c r="D23" s="39" t="s">
        <v>81</v>
      </c>
      <c r="E23" s="47" t="s">
        <v>82</v>
      </c>
      <c r="F23" s="118" t="s">
        <v>60</v>
      </c>
      <c r="G23" s="39" t="s">
        <v>67</v>
      </c>
      <c r="H23" s="48">
        <v>1</v>
      </c>
      <c r="I23" s="49" t="s">
        <v>356</v>
      </c>
      <c r="J23" s="50" t="s">
        <v>57</v>
      </c>
      <c r="K23" s="47" t="s">
        <v>57</v>
      </c>
      <c r="L23" s="47" t="s">
        <v>57</v>
      </c>
      <c r="M23" s="51">
        <v>65</v>
      </c>
      <c r="N23" s="52">
        <v>35</v>
      </c>
      <c r="O23" s="53">
        <v>100</v>
      </c>
      <c r="P23" s="51">
        <v>2208129.2000000002</v>
      </c>
      <c r="Q23" s="54">
        <v>1906.84</v>
      </c>
      <c r="R23" s="55">
        <v>2208129.2000000002</v>
      </c>
      <c r="S23" s="56">
        <v>1158</v>
      </c>
      <c r="T23" s="55">
        <v>1158</v>
      </c>
      <c r="U23" s="57">
        <v>83</v>
      </c>
      <c r="V23" s="58">
        <v>7.1675302245250441E-2</v>
      </c>
      <c r="W23" s="51">
        <v>93181</v>
      </c>
      <c r="X23" s="59">
        <v>0.04</v>
      </c>
      <c r="Y23" s="51">
        <v>588600.5</v>
      </c>
      <c r="Z23" s="60">
        <v>0.26656071574072748</v>
      </c>
      <c r="AA23" s="61">
        <v>1555045.41</v>
      </c>
      <c r="AB23" s="59">
        <v>0.37851016839437507</v>
      </c>
      <c r="AC23" s="51">
        <v>156951.17000000001</v>
      </c>
      <c r="AD23" s="62">
        <v>7.1078798287708883E-2</v>
      </c>
      <c r="AE23" s="51">
        <v>2035844.05</v>
      </c>
      <c r="AF23" s="61">
        <v>1560509.2</v>
      </c>
      <c r="AG23" s="59">
        <v>1.3046024015750757</v>
      </c>
      <c r="AH23" s="63">
        <v>2624444.5499999998</v>
      </c>
      <c r="AI23" s="56">
        <v>389637.1</v>
      </c>
    </row>
    <row r="24" spans="1:35">
      <c r="A24" s="35">
        <v>41</v>
      </c>
      <c r="B24" s="35">
        <v>1</v>
      </c>
      <c r="C24" s="37">
        <v>15</v>
      </c>
      <c r="D24" s="39" t="s">
        <v>83</v>
      </c>
      <c r="E24" s="47" t="s">
        <v>84</v>
      </c>
      <c r="F24" s="118" t="s">
        <v>83</v>
      </c>
      <c r="G24" s="39" t="s">
        <v>58</v>
      </c>
      <c r="H24" s="48">
        <v>3</v>
      </c>
      <c r="I24" s="49" t="s">
        <v>356</v>
      </c>
      <c r="J24" s="50" t="s">
        <v>57</v>
      </c>
      <c r="K24" s="47" t="s">
        <v>57</v>
      </c>
      <c r="L24" s="47" t="s">
        <v>57</v>
      </c>
      <c r="M24" s="51">
        <v>100</v>
      </c>
      <c r="N24" s="52"/>
      <c r="O24" s="53">
        <v>100</v>
      </c>
      <c r="P24" s="51">
        <v>4398892.4000000004</v>
      </c>
      <c r="Q24" s="54">
        <v>1604.84</v>
      </c>
      <c r="R24" s="55">
        <v>4398892.4000000004</v>
      </c>
      <c r="S24" s="56">
        <v>2741</v>
      </c>
      <c r="T24" s="55">
        <v>2741</v>
      </c>
      <c r="U24" s="57">
        <v>340.5</v>
      </c>
      <c r="V24" s="58">
        <v>0.12422473549799343</v>
      </c>
      <c r="W24" s="51">
        <v>1287710</v>
      </c>
      <c r="X24" s="59">
        <v>0.28999999999999998</v>
      </c>
      <c r="Y24" s="51">
        <v>3294724.24</v>
      </c>
      <c r="Z24" s="60">
        <v>0.74898950472168868</v>
      </c>
      <c r="AA24" s="61">
        <v>6132929.7000000002</v>
      </c>
      <c r="AB24" s="59">
        <v>0.53721865424284909</v>
      </c>
      <c r="AC24" s="51">
        <v>434797.42</v>
      </c>
      <c r="AD24" s="62">
        <v>9.8842476801660348E-2</v>
      </c>
      <c r="AE24" s="51">
        <v>-472261.89</v>
      </c>
      <c r="AF24" s="61">
        <v>5823973.7800000003</v>
      </c>
      <c r="AG24" s="59">
        <v>-8.1089288489207448E-2</v>
      </c>
      <c r="AH24" s="63">
        <v>2822462.35</v>
      </c>
      <c r="AI24" s="56">
        <v>146392.15</v>
      </c>
    </row>
    <row r="25" spans="1:35">
      <c r="A25" s="35">
        <v>215</v>
      </c>
      <c r="B25" s="35">
        <v>1</v>
      </c>
      <c r="C25" s="37">
        <v>16</v>
      </c>
      <c r="D25" s="39" t="s">
        <v>85</v>
      </c>
      <c r="E25" s="47" t="s">
        <v>86</v>
      </c>
      <c r="F25" s="118" t="s">
        <v>85</v>
      </c>
      <c r="G25" s="39" t="s">
        <v>58</v>
      </c>
      <c r="H25" s="48">
        <v>3</v>
      </c>
      <c r="I25" s="49" t="s">
        <v>356</v>
      </c>
      <c r="J25" s="50" t="s">
        <v>57</v>
      </c>
      <c r="K25" s="47" t="s">
        <v>57</v>
      </c>
      <c r="L25" s="47" t="s">
        <v>57</v>
      </c>
      <c r="M25" s="51">
        <v>93</v>
      </c>
      <c r="N25" s="52"/>
      <c r="O25" s="53">
        <v>93</v>
      </c>
      <c r="P25" s="51">
        <v>17563547.25</v>
      </c>
      <c r="Q25" s="54">
        <v>1733.13</v>
      </c>
      <c r="R25" s="55">
        <v>17563547.25</v>
      </c>
      <c r="S25" s="56">
        <v>10134</v>
      </c>
      <c r="T25" s="55">
        <v>10134</v>
      </c>
      <c r="U25" s="57">
        <v>1219</v>
      </c>
      <c r="V25" s="58">
        <v>0.12028813893822775</v>
      </c>
      <c r="W25" s="51">
        <v>2938324</v>
      </c>
      <c r="X25" s="59">
        <v>0.16</v>
      </c>
      <c r="Y25" s="51">
        <v>6442252.2599999998</v>
      </c>
      <c r="Z25" s="60">
        <v>0.36679676196959582</v>
      </c>
      <c r="AA25" s="61">
        <v>20814204.57</v>
      </c>
      <c r="AB25" s="59">
        <v>0.30951229667865227</v>
      </c>
      <c r="AC25" s="51">
        <v>-161572.76</v>
      </c>
      <c r="AD25" s="62">
        <v>-9.1993239008139431E-3</v>
      </c>
      <c r="AE25" s="51">
        <v>4604752.74</v>
      </c>
      <c r="AF25" s="61">
        <v>19267930.25</v>
      </c>
      <c r="AG25" s="59">
        <v>0.23898533367381275</v>
      </c>
      <c r="AH25" s="63">
        <v>11047005</v>
      </c>
      <c r="AI25" s="56">
        <v>903388.6</v>
      </c>
    </row>
    <row r="26" spans="1:35">
      <c r="A26" s="35">
        <v>45</v>
      </c>
      <c r="B26" s="35">
        <v>85</v>
      </c>
      <c r="C26" s="37">
        <v>17</v>
      </c>
      <c r="D26" s="39" t="s">
        <v>87</v>
      </c>
      <c r="E26" s="47" t="s">
        <v>88</v>
      </c>
      <c r="F26" s="118" t="s">
        <v>141</v>
      </c>
      <c r="G26" s="39" t="s">
        <v>67</v>
      </c>
      <c r="H26" s="48">
        <v>1</v>
      </c>
      <c r="I26" s="49" t="s">
        <v>356</v>
      </c>
      <c r="J26" s="50" t="s">
        <v>57</v>
      </c>
      <c r="K26" s="47" t="s">
        <v>57</v>
      </c>
      <c r="L26" s="47" t="s">
        <v>57</v>
      </c>
      <c r="M26" s="51">
        <v>35</v>
      </c>
      <c r="N26" s="52">
        <v>32</v>
      </c>
      <c r="O26" s="53">
        <v>67</v>
      </c>
      <c r="P26" s="51">
        <v>9302290.9000000004</v>
      </c>
      <c r="Q26" s="54">
        <v>4394.09</v>
      </c>
      <c r="R26" s="55">
        <v>9302290.9000000004</v>
      </c>
      <c r="S26" s="56">
        <v>2117</v>
      </c>
      <c r="T26" s="55">
        <v>2117</v>
      </c>
      <c r="U26" s="57">
        <v>159.5</v>
      </c>
      <c r="V26" s="58">
        <v>7.5342465753424653E-2</v>
      </c>
      <c r="W26" s="51">
        <v>-1123095</v>
      </c>
      <c r="X26" s="59">
        <v>-0.12</v>
      </c>
      <c r="Y26" s="51">
        <v>4951114.5599999996</v>
      </c>
      <c r="Z26" s="60">
        <v>0.53224679954913046</v>
      </c>
      <c r="AA26" s="61">
        <v>4150855.9</v>
      </c>
      <c r="AB26" s="59">
        <v>1.192793650099971</v>
      </c>
      <c r="AC26" s="51">
        <v>-350290</v>
      </c>
      <c r="AD26" s="62">
        <v>-3.7656315392157864E-2</v>
      </c>
      <c r="AE26" s="51">
        <v>661848.78</v>
      </c>
      <c r="AF26" s="61">
        <v>2130173.48</v>
      </c>
      <c r="AG26" s="59">
        <v>0.31070182133710539</v>
      </c>
      <c r="AH26" s="63">
        <v>5612963.3399999999</v>
      </c>
      <c r="AI26" s="56">
        <v>4227307.7</v>
      </c>
    </row>
    <row r="27" spans="1:35">
      <c r="A27" s="35">
        <v>46</v>
      </c>
      <c r="B27" s="35">
        <v>31</v>
      </c>
      <c r="C27" s="37">
        <v>18</v>
      </c>
      <c r="D27" s="39" t="s">
        <v>89</v>
      </c>
      <c r="E27" s="47" t="s">
        <v>90</v>
      </c>
      <c r="F27" s="118" t="s">
        <v>60</v>
      </c>
      <c r="G27" s="39" t="s">
        <v>67</v>
      </c>
      <c r="H27" s="48">
        <v>1</v>
      </c>
      <c r="I27" s="49" t="s">
        <v>356</v>
      </c>
      <c r="J27" s="50" t="s">
        <v>57</v>
      </c>
      <c r="K27" s="47" t="s">
        <v>57</v>
      </c>
      <c r="L27" s="47" t="s">
        <v>57</v>
      </c>
      <c r="M27" s="51">
        <v>62</v>
      </c>
      <c r="N27" s="52">
        <v>35</v>
      </c>
      <c r="O27" s="53">
        <v>97</v>
      </c>
      <c r="P27" s="51">
        <v>982373.15</v>
      </c>
      <c r="Q27" s="54">
        <v>1440.42</v>
      </c>
      <c r="R27" s="55">
        <v>982373.15</v>
      </c>
      <c r="S27" s="56">
        <v>682</v>
      </c>
      <c r="T27" s="55">
        <v>682</v>
      </c>
      <c r="U27" s="57">
        <v>72</v>
      </c>
      <c r="V27" s="58">
        <v>0.10557184750733138</v>
      </c>
      <c r="W27" s="51">
        <v>405108</v>
      </c>
      <c r="X27" s="59">
        <v>0.41</v>
      </c>
      <c r="Y27" s="51">
        <v>376890.48</v>
      </c>
      <c r="Z27" s="60">
        <v>0.3836530752087432</v>
      </c>
      <c r="AA27" s="61">
        <v>1028544.45</v>
      </c>
      <c r="AB27" s="59">
        <v>0.36643091117744109</v>
      </c>
      <c r="AC27" s="51">
        <v>42585.55</v>
      </c>
      <c r="AD27" s="62">
        <v>4.3349668097097324E-2</v>
      </c>
      <c r="AE27" s="51">
        <v>-30889.48</v>
      </c>
      <c r="AF27" s="61">
        <v>1031249.95</v>
      </c>
      <c r="AG27" s="59">
        <v>-2.9953436603802987E-2</v>
      </c>
      <c r="AH27" s="63">
        <v>346001</v>
      </c>
      <c r="AI27" s="56">
        <v>0</v>
      </c>
    </row>
    <row r="28" spans="1:35">
      <c r="A28" s="35">
        <v>212</v>
      </c>
      <c r="B28" s="35">
        <v>1</v>
      </c>
      <c r="C28" s="37">
        <v>20</v>
      </c>
      <c r="D28" s="39" t="s">
        <v>91</v>
      </c>
      <c r="E28" s="47" t="s">
        <v>92</v>
      </c>
      <c r="F28" s="118" t="s">
        <v>91</v>
      </c>
      <c r="G28" s="39" t="s">
        <v>58</v>
      </c>
      <c r="H28" s="48">
        <v>3</v>
      </c>
      <c r="I28" s="49" t="s">
        <v>356</v>
      </c>
      <c r="J28" s="50" t="s">
        <v>57</v>
      </c>
      <c r="K28" s="47" t="s">
        <v>57</v>
      </c>
      <c r="L28" s="47" t="s">
        <v>57</v>
      </c>
      <c r="M28" s="51">
        <v>104</v>
      </c>
      <c r="N28" s="52"/>
      <c r="O28" s="53">
        <v>104</v>
      </c>
      <c r="P28" s="51">
        <v>5415969.9800000004</v>
      </c>
      <c r="Q28" s="54">
        <v>1541.25</v>
      </c>
      <c r="R28" s="55">
        <v>5415969.9800000004</v>
      </c>
      <c r="S28" s="56">
        <v>3514</v>
      </c>
      <c r="T28" s="55">
        <v>3514</v>
      </c>
      <c r="U28" s="57">
        <v>411.5</v>
      </c>
      <c r="V28" s="58">
        <v>0.11710301650540696</v>
      </c>
      <c r="W28" s="51">
        <v>2293607</v>
      </c>
      <c r="X28" s="59">
        <v>0.42</v>
      </c>
      <c r="Y28" s="51">
        <v>3695088.59</v>
      </c>
      <c r="Z28" s="60">
        <v>0.68225795261885858</v>
      </c>
      <c r="AA28" s="61">
        <v>9531039.5299999993</v>
      </c>
      <c r="AB28" s="59">
        <v>0.38768998684448852</v>
      </c>
      <c r="AC28" s="51">
        <v>46014.83</v>
      </c>
      <c r="AD28" s="62">
        <v>8.4961383039276021E-3</v>
      </c>
      <c r="AE28" s="51">
        <v>527920.41</v>
      </c>
      <c r="AF28" s="61">
        <v>7941002.21</v>
      </c>
      <c r="AG28" s="59">
        <v>6.6480325283778008E-2</v>
      </c>
      <c r="AH28" s="63">
        <v>4223009</v>
      </c>
      <c r="AI28" s="56">
        <v>585369.25</v>
      </c>
    </row>
    <row r="29" spans="1:35">
      <c r="A29" s="35">
        <v>49</v>
      </c>
      <c r="B29" s="35">
        <v>26</v>
      </c>
      <c r="C29" s="37">
        <v>21</v>
      </c>
      <c r="D29" s="39" t="s">
        <v>93</v>
      </c>
      <c r="E29" s="47" t="s">
        <v>94</v>
      </c>
      <c r="F29" s="118" t="s">
        <v>223</v>
      </c>
      <c r="G29" s="39" t="s">
        <v>67</v>
      </c>
      <c r="H29" s="48">
        <v>1</v>
      </c>
      <c r="I29" s="49" t="s">
        <v>356</v>
      </c>
      <c r="J29" s="50" t="s">
        <v>57</v>
      </c>
      <c r="K29" s="47" t="s">
        <v>57</v>
      </c>
      <c r="L29" s="47" t="s">
        <v>57</v>
      </c>
      <c r="M29" s="51">
        <v>51</v>
      </c>
      <c r="N29" s="52">
        <v>35</v>
      </c>
      <c r="O29" s="53">
        <v>86</v>
      </c>
      <c r="P29" s="51">
        <v>2772525.5</v>
      </c>
      <c r="Q29" s="54">
        <v>2605.75</v>
      </c>
      <c r="R29" s="55">
        <v>2772525.5</v>
      </c>
      <c r="S29" s="56">
        <v>1064</v>
      </c>
      <c r="T29" s="55">
        <v>1064</v>
      </c>
      <c r="U29" s="57">
        <v>83</v>
      </c>
      <c r="V29" s="58">
        <v>7.8007518796992484E-2</v>
      </c>
      <c r="W29" s="51">
        <v>-121328</v>
      </c>
      <c r="X29" s="59">
        <v>-0.04</v>
      </c>
      <c r="Y29" s="51">
        <v>1640183.35</v>
      </c>
      <c r="Z29" s="60">
        <v>0.59158458596683783</v>
      </c>
      <c r="AA29" s="61">
        <v>1517560.33</v>
      </c>
      <c r="AB29" s="59">
        <v>1.0808027315790469</v>
      </c>
      <c r="AC29" s="51">
        <v>-29899.81</v>
      </c>
      <c r="AD29" s="62">
        <v>-1.0784322813261773E-2</v>
      </c>
      <c r="AE29" s="51">
        <v>2998132.45</v>
      </c>
      <c r="AF29" s="61">
        <v>1409403.95</v>
      </c>
      <c r="AG29" s="59">
        <v>2.1272343177411983</v>
      </c>
      <c r="AH29" s="63">
        <v>4638315.8</v>
      </c>
      <c r="AI29" s="56">
        <v>-126453.3</v>
      </c>
    </row>
    <row r="30" spans="1:35">
      <c r="A30" s="35">
        <v>227</v>
      </c>
      <c r="B30" s="35">
        <v>52</v>
      </c>
      <c r="C30" s="37">
        <v>227</v>
      </c>
      <c r="D30" s="39" t="s">
        <v>358</v>
      </c>
      <c r="E30" s="47" t="s">
        <v>359</v>
      </c>
      <c r="F30" s="118" t="s">
        <v>95</v>
      </c>
      <c r="G30" s="39" t="s">
        <v>67</v>
      </c>
      <c r="H30" s="48">
        <v>1</v>
      </c>
      <c r="I30" s="49" t="s">
        <v>356</v>
      </c>
      <c r="J30" s="50" t="s">
        <v>57</v>
      </c>
      <c r="K30" s="47" t="s">
        <v>57</v>
      </c>
      <c r="L30" s="47" t="s">
        <v>57</v>
      </c>
      <c r="M30" s="51">
        <v>57</v>
      </c>
      <c r="N30" s="52">
        <v>35</v>
      </c>
      <c r="O30" s="53">
        <v>92</v>
      </c>
      <c r="P30" s="51">
        <v>2830486.75</v>
      </c>
      <c r="Q30" s="54">
        <v>1717.52</v>
      </c>
      <c r="R30" s="55">
        <v>2830486.75</v>
      </c>
      <c r="S30" s="56">
        <v>1648</v>
      </c>
      <c r="T30" s="55">
        <v>1648</v>
      </c>
      <c r="U30" s="57">
        <v>155.5</v>
      </c>
      <c r="V30" s="58">
        <v>9.4356796116504854E-2</v>
      </c>
      <c r="W30" s="51">
        <v>508479</v>
      </c>
      <c r="X30" s="59">
        <v>0.17</v>
      </c>
      <c r="Y30" s="51">
        <v>1474323.71</v>
      </c>
      <c r="Z30" s="60">
        <v>0.52087285340586731</v>
      </c>
      <c r="AA30" s="61">
        <v>1979110.95</v>
      </c>
      <c r="AB30" s="59">
        <v>0.74494242477916661</v>
      </c>
      <c r="AC30" s="51">
        <v>175.03</v>
      </c>
      <c r="AD30" s="62">
        <v>6.1837420719245545E-5</v>
      </c>
      <c r="AE30" s="51">
        <v>-1474318.71</v>
      </c>
      <c r="AF30" s="61">
        <v>2303246.13</v>
      </c>
      <c r="AG30" s="59">
        <v>-0.64010471603397423</v>
      </c>
      <c r="AH30" s="63">
        <v>5</v>
      </c>
      <c r="AI30" s="56">
        <v>0</v>
      </c>
    </row>
    <row r="31" spans="1:35">
      <c r="A31" s="35">
        <v>52</v>
      </c>
      <c r="B31" s="35">
        <v>1</v>
      </c>
      <c r="C31" s="37">
        <v>24</v>
      </c>
      <c r="D31" s="39" t="s">
        <v>95</v>
      </c>
      <c r="E31" s="47" t="s">
        <v>96</v>
      </c>
      <c r="F31" s="118" t="s">
        <v>95</v>
      </c>
      <c r="G31" s="39" t="s">
        <v>62</v>
      </c>
      <c r="H31" s="48">
        <v>2</v>
      </c>
      <c r="I31" s="49" t="s">
        <v>356</v>
      </c>
      <c r="J31" s="50" t="s">
        <v>57</v>
      </c>
      <c r="K31" s="47" t="s">
        <v>57</v>
      </c>
      <c r="L31" s="47" t="s">
        <v>57</v>
      </c>
      <c r="M31" s="51">
        <v>35</v>
      </c>
      <c r="N31" s="52"/>
      <c r="O31" s="53"/>
      <c r="P31" s="51">
        <v>6880951</v>
      </c>
      <c r="Q31" s="54">
        <v>1991.01</v>
      </c>
      <c r="R31" s="55">
        <v>0</v>
      </c>
      <c r="S31" s="56">
        <v>3456</v>
      </c>
      <c r="T31" s="55">
        <v>0</v>
      </c>
      <c r="U31" s="57">
        <v>121</v>
      </c>
      <c r="V31" s="58">
        <v>3.5011574074074077E-2</v>
      </c>
      <c r="W31" s="51">
        <v>8100</v>
      </c>
      <c r="X31" s="59">
        <v>0</v>
      </c>
      <c r="Y31" s="51">
        <v>2002857.49</v>
      </c>
      <c r="Z31" s="60">
        <v>0.29107277322567765</v>
      </c>
      <c r="AA31" s="61">
        <v>2407112.96</v>
      </c>
      <c r="AB31" s="59">
        <v>0.83205795626641466</v>
      </c>
      <c r="AC31" s="51">
        <v>212.08</v>
      </c>
      <c r="AD31" s="62">
        <v>3.0821321064486583E-5</v>
      </c>
      <c r="AE31" s="51">
        <v>-2002852.49</v>
      </c>
      <c r="AF31" s="61">
        <v>2441757.5</v>
      </c>
      <c r="AG31" s="59">
        <v>-0.82025036884293379</v>
      </c>
      <c r="AH31" s="63">
        <v>5</v>
      </c>
      <c r="AI31" s="56">
        <v>0</v>
      </c>
    </row>
    <row r="32" spans="1:35">
      <c r="A32" s="35">
        <v>18</v>
      </c>
      <c r="B32" s="35">
        <v>1</v>
      </c>
      <c r="C32" s="37">
        <v>25</v>
      </c>
      <c r="D32" s="39" t="s">
        <v>97</v>
      </c>
      <c r="E32" s="47" t="s">
        <v>98</v>
      </c>
      <c r="F32" s="118" t="s">
        <v>97</v>
      </c>
      <c r="G32" s="39" t="s">
        <v>58</v>
      </c>
      <c r="H32" s="48">
        <v>3</v>
      </c>
      <c r="I32" s="49" t="s">
        <v>356</v>
      </c>
      <c r="J32" s="50" t="s">
        <v>57</v>
      </c>
      <c r="K32" s="47" t="s">
        <v>57</v>
      </c>
      <c r="L32" s="47" t="s">
        <v>57</v>
      </c>
      <c r="M32" s="51">
        <v>100</v>
      </c>
      <c r="N32" s="52"/>
      <c r="O32" s="53">
        <v>100</v>
      </c>
      <c r="P32" s="51">
        <v>7742682.0999999996</v>
      </c>
      <c r="Q32" s="54">
        <v>1730.98</v>
      </c>
      <c r="R32" s="55">
        <v>7742682.0999999996</v>
      </c>
      <c r="S32" s="56">
        <v>4473</v>
      </c>
      <c r="T32" s="55">
        <v>4473</v>
      </c>
      <c r="U32" s="57">
        <v>566.5</v>
      </c>
      <c r="V32" s="58">
        <v>0.12664878157835904</v>
      </c>
      <c r="W32" s="51">
        <v>1900983</v>
      </c>
      <c r="X32" s="59">
        <v>0.24</v>
      </c>
      <c r="Y32" s="51">
        <v>3622454.06</v>
      </c>
      <c r="Z32" s="60">
        <v>0.46785519710282308</v>
      </c>
      <c r="AA32" s="61">
        <v>10298918.65</v>
      </c>
      <c r="AB32" s="59">
        <v>0.35173149561677525</v>
      </c>
      <c r="AC32" s="51">
        <v>299628.11</v>
      </c>
      <c r="AD32" s="62">
        <v>3.869823223143825E-2</v>
      </c>
      <c r="AE32" s="51">
        <v>3406438.59</v>
      </c>
      <c r="AF32" s="61">
        <v>9867693.75</v>
      </c>
      <c r="AG32" s="59">
        <v>0.34521121918685405</v>
      </c>
      <c r="AH32" s="63">
        <v>7028892.6500000004</v>
      </c>
      <c r="AI32" s="56">
        <v>2767070.57</v>
      </c>
    </row>
    <row r="33" spans="1:35">
      <c r="A33" s="35">
        <v>53</v>
      </c>
      <c r="B33" s="35">
        <v>1</v>
      </c>
      <c r="C33" s="37">
        <v>26</v>
      </c>
      <c r="D33" s="39" t="s">
        <v>99</v>
      </c>
      <c r="E33" s="47" t="s">
        <v>100</v>
      </c>
      <c r="F33" s="118" t="s">
        <v>99</v>
      </c>
      <c r="G33" s="39" t="s">
        <v>58</v>
      </c>
      <c r="H33" s="48">
        <v>3</v>
      </c>
      <c r="I33" s="49" t="s">
        <v>356</v>
      </c>
      <c r="J33" s="50" t="s">
        <v>57</v>
      </c>
      <c r="K33" s="47" t="s">
        <v>57</v>
      </c>
      <c r="L33" s="47" t="s">
        <v>57</v>
      </c>
      <c r="M33" s="51">
        <v>100</v>
      </c>
      <c r="N33" s="52"/>
      <c r="O33" s="53">
        <v>100</v>
      </c>
      <c r="P33" s="51">
        <v>5174160.41</v>
      </c>
      <c r="Q33" s="54">
        <v>1408.31</v>
      </c>
      <c r="R33" s="55">
        <v>5174160.41</v>
      </c>
      <c r="S33" s="56">
        <v>3674</v>
      </c>
      <c r="T33" s="55">
        <v>3674</v>
      </c>
      <c r="U33" s="57">
        <v>488.5</v>
      </c>
      <c r="V33" s="58">
        <v>0.13296135002721829</v>
      </c>
      <c r="W33" s="51">
        <v>3298011</v>
      </c>
      <c r="X33" s="59">
        <v>0.63</v>
      </c>
      <c r="Y33" s="51">
        <v>2813185.41</v>
      </c>
      <c r="Z33" s="60">
        <v>0.5436989167485049</v>
      </c>
      <c r="AA33" s="61">
        <v>9207753.6099999994</v>
      </c>
      <c r="AB33" s="59">
        <v>0.3055235325741954</v>
      </c>
      <c r="AC33" s="51">
        <v>82715.3</v>
      </c>
      <c r="AD33" s="62">
        <v>1.5986226449442451E-2</v>
      </c>
      <c r="AE33" s="51">
        <v>8831191.3399999999</v>
      </c>
      <c r="AF33" s="61">
        <v>8502517.9299999997</v>
      </c>
      <c r="AG33" s="59">
        <v>1.038656009044135</v>
      </c>
      <c r="AH33" s="63">
        <v>11644376.75</v>
      </c>
      <c r="AI33" s="56">
        <v>1487050.97</v>
      </c>
    </row>
    <row r="34" spans="1:35">
      <c r="A34" s="35">
        <v>55</v>
      </c>
      <c r="B34" s="35">
        <v>54</v>
      </c>
      <c r="C34" s="37">
        <v>27</v>
      </c>
      <c r="D34" s="39" t="s">
        <v>101</v>
      </c>
      <c r="E34" s="47" t="s">
        <v>102</v>
      </c>
      <c r="F34" s="118" t="s">
        <v>103</v>
      </c>
      <c r="G34" s="39" t="s">
        <v>67</v>
      </c>
      <c r="H34" s="48">
        <v>1</v>
      </c>
      <c r="I34" s="49" t="s">
        <v>356</v>
      </c>
      <c r="J34" s="50" t="s">
        <v>57</v>
      </c>
      <c r="K34" s="47" t="s">
        <v>57</v>
      </c>
      <c r="L34" s="47" t="s">
        <v>57</v>
      </c>
      <c r="M34" s="51">
        <v>45</v>
      </c>
      <c r="N34" s="52">
        <v>27</v>
      </c>
      <c r="O34" s="53">
        <v>72</v>
      </c>
      <c r="P34" s="51">
        <v>7856360.5700000003</v>
      </c>
      <c r="Q34" s="54">
        <v>2553.25</v>
      </c>
      <c r="R34" s="55">
        <v>7856360.5700000003</v>
      </c>
      <c r="S34" s="56">
        <v>3077</v>
      </c>
      <c r="T34" s="55">
        <v>3077</v>
      </c>
      <c r="U34" s="57">
        <v>233.5</v>
      </c>
      <c r="V34" s="58">
        <v>7.58856028599285E-2</v>
      </c>
      <c r="W34" s="51">
        <v>-345489</v>
      </c>
      <c r="X34" s="59">
        <v>-0.04</v>
      </c>
      <c r="Y34" s="51">
        <v>988039.27</v>
      </c>
      <c r="Z34" s="60">
        <v>0.12576297398733063</v>
      </c>
      <c r="AA34" s="61">
        <v>4272256.99</v>
      </c>
      <c r="AB34" s="59">
        <v>0.23126868826306254</v>
      </c>
      <c r="AC34" s="51">
        <v>-99206.71</v>
      </c>
      <c r="AD34" s="62">
        <v>-1.262756579411935E-2</v>
      </c>
      <c r="AE34" s="51">
        <v>2231156.9300000002</v>
      </c>
      <c r="AF34" s="61">
        <v>3273062.45</v>
      </c>
      <c r="AG34" s="59">
        <v>0.68167258159098065</v>
      </c>
      <c r="AH34" s="63">
        <v>3219196.2</v>
      </c>
      <c r="AI34" s="56">
        <v>32589.200000000001</v>
      </c>
    </row>
    <row r="35" spans="1:35">
      <c r="A35" s="35">
        <v>54</v>
      </c>
      <c r="B35" s="35">
        <v>1</v>
      </c>
      <c r="C35" s="37">
        <v>28</v>
      </c>
      <c r="D35" s="39" t="s">
        <v>103</v>
      </c>
      <c r="E35" s="47" t="s">
        <v>102</v>
      </c>
      <c r="F35" s="118" t="s">
        <v>103</v>
      </c>
      <c r="G35" s="39" t="s">
        <v>62</v>
      </c>
      <c r="H35" s="48">
        <v>2</v>
      </c>
      <c r="I35" s="49" t="s">
        <v>356</v>
      </c>
      <c r="J35" s="50" t="s">
        <v>57</v>
      </c>
      <c r="K35" s="47" t="s">
        <v>57</v>
      </c>
      <c r="L35" s="47" t="s">
        <v>57</v>
      </c>
      <c r="M35" s="51">
        <v>27</v>
      </c>
      <c r="N35" s="52"/>
      <c r="O35" s="53"/>
      <c r="P35" s="51">
        <v>14320057.83</v>
      </c>
      <c r="Q35" s="54">
        <v>3279.15</v>
      </c>
      <c r="R35" s="55">
        <v>0</v>
      </c>
      <c r="S35" s="56">
        <v>4367</v>
      </c>
      <c r="T35" s="55">
        <v>0</v>
      </c>
      <c r="U35" s="57">
        <v>89.5</v>
      </c>
      <c r="V35" s="58">
        <v>2.0494618731394548E-2</v>
      </c>
      <c r="W35" s="51">
        <v>-1659021</v>
      </c>
      <c r="X35" s="59">
        <v>-0.11</v>
      </c>
      <c r="Y35" s="51">
        <v>2121327.7999999998</v>
      </c>
      <c r="Z35" s="60">
        <v>0.14813681796423303</v>
      </c>
      <c r="AA35" s="61">
        <v>4052668.87</v>
      </c>
      <c r="AB35" s="59">
        <v>0.52343970554890162</v>
      </c>
      <c r="AC35" s="51">
        <v>195896.3</v>
      </c>
      <c r="AD35" s="62">
        <v>1.3679853973047816E-2</v>
      </c>
      <c r="AE35" s="51">
        <v>-1351927.8</v>
      </c>
      <c r="AF35" s="61">
        <v>2751552.2</v>
      </c>
      <c r="AG35" s="59">
        <v>-0.49133278300153638</v>
      </c>
      <c r="AH35" s="63">
        <v>769400</v>
      </c>
      <c r="AI35" s="56">
        <v>0</v>
      </c>
    </row>
    <row r="36" spans="1:35">
      <c r="A36" s="35">
        <v>57</v>
      </c>
      <c r="B36" s="35">
        <v>56</v>
      </c>
      <c r="C36" s="37">
        <v>29</v>
      </c>
      <c r="D36" s="39" t="s">
        <v>104</v>
      </c>
      <c r="E36" s="47" t="s">
        <v>105</v>
      </c>
      <c r="F36" s="118" t="s">
        <v>106</v>
      </c>
      <c r="G36" s="39" t="s">
        <v>67</v>
      </c>
      <c r="H36" s="48">
        <v>1</v>
      </c>
      <c r="I36" s="49" t="s">
        <v>356</v>
      </c>
      <c r="J36" s="50" t="s">
        <v>57</v>
      </c>
      <c r="K36" s="47" t="s">
        <v>57</v>
      </c>
      <c r="L36" s="47" t="s">
        <v>57</v>
      </c>
      <c r="M36" s="51">
        <v>57</v>
      </c>
      <c r="N36" s="52">
        <v>33</v>
      </c>
      <c r="O36" s="53">
        <v>90</v>
      </c>
      <c r="P36" s="51">
        <v>2784663.3</v>
      </c>
      <c r="Q36" s="54">
        <v>1662.48</v>
      </c>
      <c r="R36" s="55">
        <v>2784663.3</v>
      </c>
      <c r="S36" s="56">
        <v>1675</v>
      </c>
      <c r="T36" s="55">
        <v>1675</v>
      </c>
      <c r="U36" s="57">
        <v>137</v>
      </c>
      <c r="V36" s="58">
        <v>8.1791044776119412E-2</v>
      </c>
      <c r="W36" s="51">
        <v>337463</v>
      </c>
      <c r="X36" s="59">
        <v>0.12</v>
      </c>
      <c r="Y36" s="51">
        <v>1072706.99</v>
      </c>
      <c r="Z36" s="60">
        <v>0.38521963858251734</v>
      </c>
      <c r="AA36" s="61">
        <v>1771168.6</v>
      </c>
      <c r="AB36" s="59">
        <v>0.60564928149697317</v>
      </c>
      <c r="AC36" s="51">
        <v>353289.79</v>
      </c>
      <c r="AD36" s="62">
        <v>0.12686984096066481</v>
      </c>
      <c r="AE36" s="51">
        <v>-766067.99</v>
      </c>
      <c r="AF36" s="61">
        <v>1978864</v>
      </c>
      <c r="AG36" s="59">
        <v>-0.38712513340987553</v>
      </c>
      <c r="AH36" s="63">
        <v>306639</v>
      </c>
      <c r="AI36" s="56">
        <v>0</v>
      </c>
    </row>
    <row r="37" spans="1:35">
      <c r="A37" s="35">
        <v>56</v>
      </c>
      <c r="B37" s="35">
        <v>1</v>
      </c>
      <c r="C37" s="37">
        <v>30</v>
      </c>
      <c r="D37" s="39" t="s">
        <v>106</v>
      </c>
      <c r="E37" s="47" t="s">
        <v>105</v>
      </c>
      <c r="F37" s="118" t="s">
        <v>106</v>
      </c>
      <c r="G37" s="39" t="s">
        <v>62</v>
      </c>
      <c r="H37" s="48">
        <v>2</v>
      </c>
      <c r="I37" s="49" t="s">
        <v>356</v>
      </c>
      <c r="J37" s="50" t="s">
        <v>57</v>
      </c>
      <c r="K37" s="47" t="s">
        <v>57</v>
      </c>
      <c r="L37" s="47" t="s">
        <v>57</v>
      </c>
      <c r="M37" s="51">
        <v>33</v>
      </c>
      <c r="N37" s="52"/>
      <c r="O37" s="53"/>
      <c r="P37" s="51">
        <v>5104590.55</v>
      </c>
      <c r="Q37" s="54">
        <v>1530.15</v>
      </c>
      <c r="R37" s="55">
        <v>0</v>
      </c>
      <c r="S37" s="56">
        <v>3336</v>
      </c>
      <c r="T37" s="55">
        <v>0</v>
      </c>
      <c r="U37" s="57">
        <v>95.5</v>
      </c>
      <c r="V37" s="58">
        <v>2.8627098321342925E-2</v>
      </c>
      <c r="W37" s="51">
        <v>246907</v>
      </c>
      <c r="X37" s="59">
        <v>0.04</v>
      </c>
      <c r="Y37" s="51">
        <v>1424813.19</v>
      </c>
      <c r="Z37" s="60">
        <v>0.2791238936882019</v>
      </c>
      <c r="AA37" s="61">
        <v>2110314.89</v>
      </c>
      <c r="AB37" s="59">
        <v>0.67516615494287668</v>
      </c>
      <c r="AC37" s="51">
        <v>131970.99</v>
      </c>
      <c r="AD37" s="62">
        <v>2.5853393863294286E-2</v>
      </c>
      <c r="AE37" s="51">
        <v>-479695.19</v>
      </c>
      <c r="AF37" s="61">
        <v>2116303.71</v>
      </c>
      <c r="AG37" s="59">
        <v>-0.22666651659368872</v>
      </c>
      <c r="AH37" s="63">
        <v>945118</v>
      </c>
      <c r="AI37" s="56">
        <v>0</v>
      </c>
    </row>
    <row r="38" spans="1:35">
      <c r="A38" s="35">
        <v>58</v>
      </c>
      <c r="B38" s="35">
        <v>1</v>
      </c>
      <c r="C38" s="37">
        <v>31</v>
      </c>
      <c r="D38" s="39" t="s">
        <v>107</v>
      </c>
      <c r="E38" s="47" t="s">
        <v>108</v>
      </c>
      <c r="F38" s="118" t="s">
        <v>107</v>
      </c>
      <c r="G38" s="39" t="s">
        <v>58</v>
      </c>
      <c r="H38" s="48">
        <v>3</v>
      </c>
      <c r="I38" s="49" t="s">
        <v>356</v>
      </c>
      <c r="J38" s="50" t="s">
        <v>57</v>
      </c>
      <c r="K38" s="47" t="s">
        <v>57</v>
      </c>
      <c r="L38" s="47" t="s">
        <v>57</v>
      </c>
      <c r="M38" s="51">
        <v>102</v>
      </c>
      <c r="N38" s="52"/>
      <c r="O38" s="53">
        <v>102</v>
      </c>
      <c r="P38" s="51">
        <v>7751948.71</v>
      </c>
      <c r="Q38" s="54">
        <v>1865.24</v>
      </c>
      <c r="R38" s="55">
        <v>7751948.71</v>
      </c>
      <c r="S38" s="56">
        <v>4156</v>
      </c>
      <c r="T38" s="55">
        <v>4156</v>
      </c>
      <c r="U38" s="57">
        <v>516.5</v>
      </c>
      <c r="V38" s="58">
        <v>0.12427815206929742</v>
      </c>
      <c r="W38" s="51">
        <v>1020127</v>
      </c>
      <c r="X38" s="59">
        <v>0.13</v>
      </c>
      <c r="Y38" s="51">
        <v>3792507.36</v>
      </c>
      <c r="Z38" s="60">
        <v>0.48923277254242825</v>
      </c>
      <c r="AA38" s="61">
        <v>9407751.7599999998</v>
      </c>
      <c r="AB38" s="59">
        <v>0.40312578996025722</v>
      </c>
      <c r="AC38" s="51">
        <v>820.57</v>
      </c>
      <c r="AD38" s="62">
        <v>1.0585338354231706E-4</v>
      </c>
      <c r="AE38" s="51">
        <v>5801492.6399999997</v>
      </c>
      <c r="AF38" s="61">
        <v>9108696.9800000004</v>
      </c>
      <c r="AG38" s="59">
        <v>0.63691795354904857</v>
      </c>
      <c r="AH38" s="63">
        <v>9594000</v>
      </c>
      <c r="AI38" s="56">
        <v>4426175.67</v>
      </c>
    </row>
    <row r="39" spans="1:35">
      <c r="A39" s="35">
        <v>60</v>
      </c>
      <c r="B39" s="35">
        <v>20</v>
      </c>
      <c r="C39" s="37">
        <v>32</v>
      </c>
      <c r="D39" s="39" t="s">
        <v>109</v>
      </c>
      <c r="E39" s="47" t="s">
        <v>110</v>
      </c>
      <c r="F39" s="118" t="s">
        <v>117</v>
      </c>
      <c r="G39" s="39" t="s">
        <v>67</v>
      </c>
      <c r="H39" s="48">
        <v>1</v>
      </c>
      <c r="I39" s="49" t="s">
        <v>356</v>
      </c>
      <c r="J39" s="50" t="s">
        <v>57</v>
      </c>
      <c r="K39" s="47" t="s">
        <v>57</v>
      </c>
      <c r="L39" s="47" t="s">
        <v>57</v>
      </c>
      <c r="M39" s="51">
        <v>65</v>
      </c>
      <c r="N39" s="52">
        <v>35</v>
      </c>
      <c r="O39" s="53">
        <v>100</v>
      </c>
      <c r="P39" s="51">
        <v>4419738.4000000004</v>
      </c>
      <c r="Q39" s="54">
        <v>1699.24</v>
      </c>
      <c r="R39" s="55">
        <v>4419738.4000000004</v>
      </c>
      <c r="S39" s="56">
        <v>2601</v>
      </c>
      <c r="T39" s="55">
        <v>2601</v>
      </c>
      <c r="U39" s="57">
        <v>230.5</v>
      </c>
      <c r="V39" s="58">
        <v>8.8619761630142249E-2</v>
      </c>
      <c r="W39" s="51">
        <v>712130</v>
      </c>
      <c r="X39" s="59">
        <v>0.16</v>
      </c>
      <c r="Y39" s="51">
        <v>2087290.01</v>
      </c>
      <c r="Z39" s="60">
        <v>0.47226551010349388</v>
      </c>
      <c r="AA39" s="61">
        <v>3809610.98</v>
      </c>
      <c r="AB39" s="59">
        <v>0.54790109041527379</v>
      </c>
      <c r="AC39" s="51">
        <v>5201.71</v>
      </c>
      <c r="AD39" s="62">
        <v>1.1769271231075577E-3</v>
      </c>
      <c r="AE39" s="51">
        <v>4469518.8899999997</v>
      </c>
      <c r="AF39" s="61">
        <v>3603862.1</v>
      </c>
      <c r="AG39" s="59">
        <v>1.2402025288370495</v>
      </c>
      <c r="AH39" s="63">
        <v>6556808.9000000004</v>
      </c>
      <c r="AI39" s="56">
        <v>2664095.7000000002</v>
      </c>
    </row>
    <row r="40" spans="1:35">
      <c r="A40" s="35">
        <v>62</v>
      </c>
      <c r="B40" s="35">
        <v>1</v>
      </c>
      <c r="C40" s="37">
        <v>34</v>
      </c>
      <c r="D40" s="39" t="s">
        <v>111</v>
      </c>
      <c r="E40" s="47" t="s">
        <v>112</v>
      </c>
      <c r="F40" s="118" t="s">
        <v>111</v>
      </c>
      <c r="G40" s="39" t="s">
        <v>58</v>
      </c>
      <c r="H40" s="48">
        <v>3</v>
      </c>
      <c r="I40" s="49" t="s">
        <v>356</v>
      </c>
      <c r="J40" s="50" t="s">
        <v>57</v>
      </c>
      <c r="K40" s="47" t="s">
        <v>57</v>
      </c>
      <c r="L40" s="47" t="s">
        <v>57</v>
      </c>
      <c r="M40" s="51">
        <v>100</v>
      </c>
      <c r="N40" s="52"/>
      <c r="O40" s="53">
        <v>100</v>
      </c>
      <c r="P40" s="51">
        <v>4006029.62</v>
      </c>
      <c r="Q40" s="54">
        <v>1540.18</v>
      </c>
      <c r="R40" s="55">
        <v>4006029.62</v>
      </c>
      <c r="S40" s="56">
        <v>2601</v>
      </c>
      <c r="T40" s="55">
        <v>2601</v>
      </c>
      <c r="U40" s="57">
        <v>322</v>
      </c>
      <c r="V40" s="58">
        <v>0.12379853902345253</v>
      </c>
      <c r="W40" s="51">
        <v>1616057</v>
      </c>
      <c r="X40" s="59">
        <v>0.4</v>
      </c>
      <c r="Y40" s="51">
        <v>3091262.19</v>
      </c>
      <c r="Z40" s="60">
        <v>0.77165235488198913</v>
      </c>
      <c r="AA40" s="61">
        <v>5667620.1699999999</v>
      </c>
      <c r="AB40" s="59">
        <v>0.5454250809471588</v>
      </c>
      <c r="AC40" s="51">
        <v>680861.45</v>
      </c>
      <c r="AD40" s="62">
        <v>0.1699591652045748</v>
      </c>
      <c r="AE40" s="51">
        <v>-795012.19</v>
      </c>
      <c r="AF40" s="61">
        <v>5899744.2000000002</v>
      </c>
      <c r="AG40" s="59">
        <v>-0.13475367118459133</v>
      </c>
      <c r="AH40" s="63">
        <v>2296250</v>
      </c>
      <c r="AI40" s="56">
        <v>17817.599999999999</v>
      </c>
    </row>
    <row r="41" spans="1:35">
      <c r="A41" s="35">
        <v>63</v>
      </c>
      <c r="B41" s="35">
        <v>37</v>
      </c>
      <c r="C41" s="37">
        <v>35</v>
      </c>
      <c r="D41" s="39" t="s">
        <v>113</v>
      </c>
      <c r="E41" s="47" t="s">
        <v>114</v>
      </c>
      <c r="F41" s="118" t="s">
        <v>75</v>
      </c>
      <c r="G41" s="39" t="s">
        <v>67</v>
      </c>
      <c r="H41" s="48">
        <v>1</v>
      </c>
      <c r="I41" s="49" t="s">
        <v>356</v>
      </c>
      <c r="J41" s="50" t="s">
        <v>57</v>
      </c>
      <c r="K41" s="47" t="s">
        <v>57</v>
      </c>
      <c r="L41" s="47" t="s">
        <v>57</v>
      </c>
      <c r="M41" s="51">
        <v>62</v>
      </c>
      <c r="N41" s="52">
        <v>38</v>
      </c>
      <c r="O41" s="53">
        <v>100</v>
      </c>
      <c r="P41" s="51">
        <v>3560598.4</v>
      </c>
      <c r="Q41" s="54">
        <v>2994.61</v>
      </c>
      <c r="R41" s="55">
        <v>3560598.4</v>
      </c>
      <c r="S41" s="56">
        <v>1189</v>
      </c>
      <c r="T41" s="55">
        <v>1189</v>
      </c>
      <c r="U41" s="57">
        <v>98.5</v>
      </c>
      <c r="V41" s="58">
        <v>8.2842724978973922E-2</v>
      </c>
      <c r="W41" s="51">
        <v>-194393</v>
      </c>
      <c r="X41" s="59">
        <v>-0.05</v>
      </c>
      <c r="Y41" s="51">
        <v>1667668.76</v>
      </c>
      <c r="Z41" s="60">
        <v>0.46836755304950994</v>
      </c>
      <c r="AA41" s="61">
        <v>1812925.59</v>
      </c>
      <c r="AB41" s="59">
        <v>0.91987711420632545</v>
      </c>
      <c r="AC41" s="51">
        <v>532183.18000000005</v>
      </c>
      <c r="AD41" s="62">
        <v>0.14946453382667363</v>
      </c>
      <c r="AE41" s="51">
        <v>283177.44</v>
      </c>
      <c r="AF41" s="61">
        <v>2086572.2200000002</v>
      </c>
      <c r="AG41" s="59">
        <v>0.13571418103131844</v>
      </c>
      <c r="AH41" s="63">
        <v>1950846.2</v>
      </c>
      <c r="AI41" s="56">
        <v>0</v>
      </c>
    </row>
    <row r="42" spans="1:35">
      <c r="A42" s="35">
        <v>4</v>
      </c>
      <c r="B42" s="35">
        <v>20</v>
      </c>
      <c r="C42" s="37">
        <v>36</v>
      </c>
      <c r="D42" s="39" t="s">
        <v>115</v>
      </c>
      <c r="E42" s="47" t="s">
        <v>116</v>
      </c>
      <c r="F42" s="118" t="s">
        <v>117</v>
      </c>
      <c r="G42" s="39" t="s">
        <v>67</v>
      </c>
      <c r="H42" s="48">
        <v>1</v>
      </c>
      <c r="I42" s="49" t="s">
        <v>356</v>
      </c>
      <c r="J42" s="50" t="s">
        <v>57</v>
      </c>
      <c r="K42" s="47" t="s">
        <v>57</v>
      </c>
      <c r="L42" s="47" t="s">
        <v>57</v>
      </c>
      <c r="M42" s="51">
        <v>51</v>
      </c>
      <c r="N42" s="52">
        <v>35</v>
      </c>
      <c r="O42" s="53">
        <v>86</v>
      </c>
      <c r="P42" s="51">
        <v>56978541.380000003</v>
      </c>
      <c r="Q42" s="54">
        <v>2350.0100000000002</v>
      </c>
      <c r="R42" s="55">
        <v>56978541.380000003</v>
      </c>
      <c r="S42" s="56">
        <v>24246</v>
      </c>
      <c r="T42" s="55">
        <v>24246</v>
      </c>
      <c r="U42" s="57">
        <v>1824</v>
      </c>
      <c r="V42" s="58">
        <v>7.5228903736698841E-2</v>
      </c>
      <c r="W42" s="51">
        <v>-790159</v>
      </c>
      <c r="X42" s="59">
        <v>-0.01</v>
      </c>
      <c r="Y42" s="51">
        <v>9209332.7599999998</v>
      </c>
      <c r="Z42" s="60">
        <v>0.16162808904814405</v>
      </c>
      <c r="AA42" s="61">
        <v>31213709.719999999</v>
      </c>
      <c r="AB42" s="59">
        <v>0.29504127649714046</v>
      </c>
      <c r="AC42" s="51">
        <v>355.58</v>
      </c>
      <c r="AD42" s="62">
        <v>6.2405949922195082E-6</v>
      </c>
      <c r="AE42" s="51">
        <v>13857678.24</v>
      </c>
      <c r="AF42" s="61">
        <v>28769093.359999999</v>
      </c>
      <c r="AG42" s="59">
        <v>0.48168630365208009</v>
      </c>
      <c r="AH42" s="63">
        <v>23067011</v>
      </c>
      <c r="AI42" s="56">
        <v>3523149.85</v>
      </c>
    </row>
    <row r="43" spans="1:35">
      <c r="A43" s="35">
        <v>20</v>
      </c>
      <c r="B43" s="35">
        <v>1</v>
      </c>
      <c r="C43" s="37">
        <v>37</v>
      </c>
      <c r="D43" s="39" t="s">
        <v>117</v>
      </c>
      <c r="E43" s="47" t="s">
        <v>116</v>
      </c>
      <c r="F43" s="118" t="s">
        <v>117</v>
      </c>
      <c r="G43" s="39" t="s">
        <v>62</v>
      </c>
      <c r="H43" s="48">
        <v>2</v>
      </c>
      <c r="I43" s="49" t="s">
        <v>356</v>
      </c>
      <c r="J43" s="50" t="s">
        <v>57</v>
      </c>
      <c r="K43" s="47" t="s">
        <v>57</v>
      </c>
      <c r="L43" s="47" t="s">
        <v>57</v>
      </c>
      <c r="M43" s="51">
        <v>35</v>
      </c>
      <c r="N43" s="52"/>
      <c r="O43" s="53"/>
      <c r="P43" s="51">
        <v>69514772.439999998</v>
      </c>
      <c r="Q43" s="54">
        <v>2223.12</v>
      </c>
      <c r="R43" s="55">
        <v>0</v>
      </c>
      <c r="S43" s="56">
        <v>31269</v>
      </c>
      <c r="T43" s="55">
        <v>0</v>
      </c>
      <c r="U43" s="57">
        <v>881</v>
      </c>
      <c r="V43" s="58">
        <v>2.8174869679235028E-2</v>
      </c>
      <c r="W43" s="51">
        <v>-4298032</v>
      </c>
      <c r="X43" s="59">
        <v>-0.06</v>
      </c>
      <c r="Y43" s="51">
        <v>10788572.189999999</v>
      </c>
      <c r="Z43" s="60">
        <v>0.15519826666068565</v>
      </c>
      <c r="AA43" s="61">
        <v>23790160.16</v>
      </c>
      <c r="AB43" s="59">
        <v>0.45348884233825182</v>
      </c>
      <c r="AC43" s="51">
        <v>976.97</v>
      </c>
      <c r="AD43" s="62">
        <v>1.4054135052276092E-5</v>
      </c>
      <c r="AE43" s="51">
        <v>-181450.19</v>
      </c>
      <c r="AF43" s="61">
        <v>20720910.199999999</v>
      </c>
      <c r="AG43" s="59">
        <v>-8.7568638756033036E-3</v>
      </c>
      <c r="AH43" s="63">
        <v>10607122</v>
      </c>
      <c r="AI43" s="56">
        <v>940968.15</v>
      </c>
    </row>
    <row r="44" spans="1:35">
      <c r="A44" s="35">
        <v>146</v>
      </c>
      <c r="B44" s="35">
        <v>37</v>
      </c>
      <c r="C44" s="37">
        <v>38</v>
      </c>
      <c r="D44" s="39" t="s">
        <v>118</v>
      </c>
      <c r="E44" s="47" t="s">
        <v>119</v>
      </c>
      <c r="F44" s="118" t="s">
        <v>75</v>
      </c>
      <c r="G44" s="39" t="s">
        <v>67</v>
      </c>
      <c r="H44" s="48">
        <v>1</v>
      </c>
      <c r="I44" s="49" t="s">
        <v>356</v>
      </c>
      <c r="J44" s="50" t="s">
        <v>57</v>
      </c>
      <c r="K44" s="47" t="s">
        <v>57</v>
      </c>
      <c r="L44" s="47" t="s">
        <v>57</v>
      </c>
      <c r="M44" s="51">
        <v>65</v>
      </c>
      <c r="N44" s="52">
        <v>38</v>
      </c>
      <c r="O44" s="53">
        <v>103</v>
      </c>
      <c r="P44" s="51">
        <v>2520577.7999999998</v>
      </c>
      <c r="Q44" s="54">
        <v>1998.87</v>
      </c>
      <c r="R44" s="55">
        <v>2520577.7999999998</v>
      </c>
      <c r="S44" s="56">
        <v>1261</v>
      </c>
      <c r="T44" s="55">
        <v>1261</v>
      </c>
      <c r="U44" s="57">
        <v>150</v>
      </c>
      <c r="V44" s="58">
        <v>0.1189532117367169</v>
      </c>
      <c r="W44" s="51">
        <v>574925</v>
      </c>
      <c r="X44" s="59">
        <v>0.22</v>
      </c>
      <c r="Y44" s="51">
        <v>2109766.5499999998</v>
      </c>
      <c r="Z44" s="60">
        <v>0.83701703236456337</v>
      </c>
      <c r="AA44" s="61">
        <v>2410736.81</v>
      </c>
      <c r="AB44" s="59">
        <v>0.87515424381809637</v>
      </c>
      <c r="AC44" s="51">
        <v>192991.41</v>
      </c>
      <c r="AD44" s="62">
        <v>7.6566337289807121E-2</v>
      </c>
      <c r="AE44" s="51">
        <v>1652153.55</v>
      </c>
      <c r="AF44" s="61">
        <v>2209970.25</v>
      </c>
      <c r="AG44" s="59">
        <v>0.74759085557825955</v>
      </c>
      <c r="AH44" s="63">
        <v>3761920.1</v>
      </c>
      <c r="AI44" s="56">
        <v>45428.9</v>
      </c>
    </row>
    <row r="45" spans="1:35">
      <c r="A45" s="35">
        <v>65</v>
      </c>
      <c r="B45" s="35">
        <v>20</v>
      </c>
      <c r="C45" s="37">
        <v>40</v>
      </c>
      <c r="D45" s="39" t="s">
        <v>120</v>
      </c>
      <c r="E45" s="47" t="s">
        <v>121</v>
      </c>
      <c r="F45" s="118" t="s">
        <v>117</v>
      </c>
      <c r="G45" s="39" t="s">
        <v>67</v>
      </c>
      <c r="H45" s="48">
        <v>1</v>
      </c>
      <c r="I45" s="49" t="s">
        <v>356</v>
      </c>
      <c r="J45" s="50" t="s">
        <v>57</v>
      </c>
      <c r="K45" s="47" t="s">
        <v>57</v>
      </c>
      <c r="L45" s="47" t="s">
        <v>57</v>
      </c>
      <c r="M45" s="51">
        <v>62</v>
      </c>
      <c r="N45" s="52">
        <v>35</v>
      </c>
      <c r="O45" s="53">
        <v>97</v>
      </c>
      <c r="P45" s="51">
        <v>7001754.25</v>
      </c>
      <c r="Q45" s="54">
        <v>1946.55</v>
      </c>
      <c r="R45" s="55">
        <v>7001754.25</v>
      </c>
      <c r="S45" s="56">
        <v>3597</v>
      </c>
      <c r="T45" s="55">
        <v>3597</v>
      </c>
      <c r="U45" s="57">
        <v>325.5</v>
      </c>
      <c r="V45" s="58">
        <v>9.0492076730608842E-2</v>
      </c>
      <c r="W45" s="51">
        <v>617017</v>
      </c>
      <c r="X45" s="59">
        <v>0.08</v>
      </c>
      <c r="Y45" s="51">
        <v>5935130.8700000001</v>
      </c>
      <c r="Z45" s="60">
        <v>0.84766340806662843</v>
      </c>
      <c r="AA45" s="61">
        <v>4467113.1399999997</v>
      </c>
      <c r="AB45" s="59">
        <v>1.3286278372613596</v>
      </c>
      <c r="AC45" s="51">
        <v>0</v>
      </c>
      <c r="AD45" s="62">
        <v>0</v>
      </c>
      <c r="AE45" s="51">
        <v>-4320329.87</v>
      </c>
      <c r="AF45" s="61">
        <v>5181458.75</v>
      </c>
      <c r="AG45" s="59">
        <v>-0.83380570577735469</v>
      </c>
      <c r="AH45" s="63">
        <v>1614801</v>
      </c>
      <c r="AI45" s="56">
        <v>149346.29999999999</v>
      </c>
    </row>
    <row r="46" spans="1:35">
      <c r="A46" s="35">
        <v>66</v>
      </c>
      <c r="B46" s="35">
        <v>25</v>
      </c>
      <c r="C46" s="37">
        <v>41</v>
      </c>
      <c r="D46" s="39" t="s">
        <v>122</v>
      </c>
      <c r="E46" s="47" t="s">
        <v>123</v>
      </c>
      <c r="F46" s="118" t="s">
        <v>204</v>
      </c>
      <c r="G46" s="39" t="s">
        <v>67</v>
      </c>
      <c r="H46" s="48">
        <v>1</v>
      </c>
      <c r="I46" s="49" t="s">
        <v>356</v>
      </c>
      <c r="J46" s="50" t="s">
        <v>57</v>
      </c>
      <c r="K46" s="47" t="s">
        <v>57</v>
      </c>
      <c r="L46" s="47" t="s">
        <v>57</v>
      </c>
      <c r="M46" s="51">
        <v>67</v>
      </c>
      <c r="N46" s="52">
        <v>38</v>
      </c>
      <c r="O46" s="53">
        <v>105</v>
      </c>
      <c r="P46" s="51">
        <v>744358.56</v>
      </c>
      <c r="Q46" s="54">
        <v>1312.8</v>
      </c>
      <c r="R46" s="55">
        <v>744358.56</v>
      </c>
      <c r="S46" s="56">
        <v>567</v>
      </c>
      <c r="T46" s="55">
        <v>567</v>
      </c>
      <c r="U46" s="57">
        <v>43</v>
      </c>
      <c r="V46" s="58">
        <v>7.5837742504409167E-2</v>
      </c>
      <c r="W46" s="51">
        <v>197139</v>
      </c>
      <c r="X46" s="59">
        <v>0.26</v>
      </c>
      <c r="Y46" s="51">
        <v>131693.81</v>
      </c>
      <c r="Z46" s="60">
        <v>0.17692254388798861</v>
      </c>
      <c r="AA46" s="61">
        <v>1071875.05</v>
      </c>
      <c r="AB46" s="59">
        <v>0.12286302400638954</v>
      </c>
      <c r="AC46" s="51">
        <v>728.71</v>
      </c>
      <c r="AD46" s="62">
        <v>9.7897712091871429E-4</v>
      </c>
      <c r="AE46" s="51">
        <v>-15732.81</v>
      </c>
      <c r="AF46" s="61">
        <v>709089.40999999992</v>
      </c>
      <c r="AG46" s="59">
        <v>-2.218734306016501E-2</v>
      </c>
      <c r="AH46" s="63">
        <v>115961</v>
      </c>
      <c r="AI46" s="56">
        <v>0</v>
      </c>
    </row>
    <row r="47" spans="1:35">
      <c r="A47" s="35">
        <v>70</v>
      </c>
      <c r="B47" s="35">
        <v>16</v>
      </c>
      <c r="C47" s="37">
        <v>43</v>
      </c>
      <c r="D47" s="39" t="s">
        <v>124</v>
      </c>
      <c r="E47" s="47" t="s">
        <v>125</v>
      </c>
      <c r="F47" s="118" t="s">
        <v>69</v>
      </c>
      <c r="G47" s="39" t="s">
        <v>67</v>
      </c>
      <c r="H47" s="48">
        <v>1</v>
      </c>
      <c r="I47" s="49" t="s">
        <v>356</v>
      </c>
      <c r="J47" s="50" t="s">
        <v>57</v>
      </c>
      <c r="K47" s="47" t="s">
        <v>57</v>
      </c>
      <c r="L47" s="47" t="s">
        <v>57</v>
      </c>
      <c r="M47" s="51">
        <v>67</v>
      </c>
      <c r="N47" s="52">
        <v>36</v>
      </c>
      <c r="O47" s="53">
        <v>103</v>
      </c>
      <c r="P47" s="51">
        <v>2552623.86</v>
      </c>
      <c r="Q47" s="54">
        <v>1723.58</v>
      </c>
      <c r="R47" s="55">
        <v>2552623.86</v>
      </c>
      <c r="S47" s="56">
        <v>1481</v>
      </c>
      <c r="T47" s="55">
        <v>1481</v>
      </c>
      <c r="U47" s="57">
        <v>140.5</v>
      </c>
      <c r="V47" s="58">
        <v>9.4868332207967587E-2</v>
      </c>
      <c r="W47" s="51">
        <v>456071</v>
      </c>
      <c r="X47" s="59">
        <v>0.17</v>
      </c>
      <c r="Y47" s="51">
        <v>1050420.76</v>
      </c>
      <c r="Z47" s="60">
        <v>0.41150628436106529</v>
      </c>
      <c r="AA47" s="61">
        <v>2441041.58</v>
      </c>
      <c r="AB47" s="59">
        <v>0.43031661918679809</v>
      </c>
      <c r="AC47" s="51">
        <v>92719.66</v>
      </c>
      <c r="AD47" s="62">
        <v>3.632327561178559E-2</v>
      </c>
      <c r="AE47" s="51">
        <v>2366881.7999999998</v>
      </c>
      <c r="AF47" s="61">
        <v>2067006.99</v>
      </c>
      <c r="AG47" s="59">
        <v>1.1450768243410729</v>
      </c>
      <c r="AH47" s="63">
        <v>3417302.56</v>
      </c>
      <c r="AI47" s="56">
        <v>2386120.75</v>
      </c>
    </row>
    <row r="48" spans="1:35">
      <c r="A48" s="35">
        <v>72</v>
      </c>
      <c r="B48" s="35">
        <v>1</v>
      </c>
      <c r="C48" s="37">
        <v>44</v>
      </c>
      <c r="D48" s="39" t="s">
        <v>126</v>
      </c>
      <c r="E48" s="47" t="s">
        <v>127</v>
      </c>
      <c r="F48" s="118" t="s">
        <v>126</v>
      </c>
      <c r="G48" s="39" t="s">
        <v>62</v>
      </c>
      <c r="H48" s="48">
        <v>2</v>
      </c>
      <c r="I48" s="49" t="s">
        <v>356</v>
      </c>
      <c r="J48" s="50" t="s">
        <v>57</v>
      </c>
      <c r="K48" s="47" t="s">
        <v>57</v>
      </c>
      <c r="L48" s="47" t="s">
        <v>57</v>
      </c>
      <c r="M48" s="51">
        <v>40</v>
      </c>
      <c r="N48" s="52"/>
      <c r="O48" s="53"/>
      <c r="P48" s="51">
        <v>8372739.9800000004</v>
      </c>
      <c r="Q48" s="54">
        <v>1719.95</v>
      </c>
      <c r="R48" s="55">
        <v>0</v>
      </c>
      <c r="S48" s="56">
        <v>4868</v>
      </c>
      <c r="T48" s="55">
        <v>0</v>
      </c>
      <c r="U48" s="57">
        <v>177.5</v>
      </c>
      <c r="V48" s="58">
        <v>3.6462612982744454E-2</v>
      </c>
      <c r="W48" s="51">
        <v>748607</v>
      </c>
      <c r="X48" s="59">
        <v>0.08</v>
      </c>
      <c r="Y48" s="51">
        <v>973622.5</v>
      </c>
      <c r="Z48" s="60">
        <v>0.11628481265699117</v>
      </c>
      <c r="AA48" s="61">
        <v>4108492.95</v>
      </c>
      <c r="AB48" s="59">
        <v>0.23697801404283778</v>
      </c>
      <c r="AC48" s="51">
        <v>0</v>
      </c>
      <c r="AD48" s="62">
        <v>0</v>
      </c>
      <c r="AE48" s="51">
        <v>6704419.6100000003</v>
      </c>
      <c r="AF48" s="61">
        <v>3984542.57</v>
      </c>
      <c r="AG48" s="59">
        <v>1.6826070978581615</v>
      </c>
      <c r="AH48" s="63">
        <v>7678042.1100000003</v>
      </c>
      <c r="AI48" s="56">
        <v>0</v>
      </c>
    </row>
    <row r="49" spans="1:35">
      <c r="A49" s="35">
        <v>223</v>
      </c>
      <c r="B49" s="35">
        <v>80</v>
      </c>
      <c r="C49" s="37">
        <v>106</v>
      </c>
      <c r="D49" s="39" t="s">
        <v>128</v>
      </c>
      <c r="E49" s="47" t="s">
        <v>129</v>
      </c>
      <c r="F49" s="118" t="s">
        <v>136</v>
      </c>
      <c r="G49" s="39" t="s">
        <v>67</v>
      </c>
      <c r="H49" s="48">
        <v>1</v>
      </c>
      <c r="I49" s="49" t="s">
        <v>356</v>
      </c>
      <c r="J49" s="50" t="s">
        <v>57</v>
      </c>
      <c r="K49" s="47" t="s">
        <v>57</v>
      </c>
      <c r="L49" s="47" t="s">
        <v>57</v>
      </c>
      <c r="M49" s="51">
        <v>64</v>
      </c>
      <c r="N49" s="52">
        <v>38</v>
      </c>
      <c r="O49" s="53">
        <v>102</v>
      </c>
      <c r="P49" s="51">
        <v>2116663.7999999998</v>
      </c>
      <c r="Q49" s="54">
        <v>1551.8</v>
      </c>
      <c r="R49" s="55">
        <v>2116663.7999999998</v>
      </c>
      <c r="S49" s="56">
        <v>1364</v>
      </c>
      <c r="T49" s="55">
        <v>1364</v>
      </c>
      <c r="U49" s="57">
        <v>116.5</v>
      </c>
      <c r="V49" s="58">
        <v>8.5410557184750727E-2</v>
      </c>
      <c r="W49" s="51">
        <v>357888</v>
      </c>
      <c r="X49" s="59">
        <v>0.16</v>
      </c>
      <c r="Y49" s="51">
        <v>717608.03</v>
      </c>
      <c r="Z49" s="60">
        <v>0.33902787490389358</v>
      </c>
      <c r="AA49" s="61">
        <v>1956462.72</v>
      </c>
      <c r="AB49" s="59">
        <v>0.36678850185297679</v>
      </c>
      <c r="AC49" s="51">
        <v>-54615.74</v>
      </c>
      <c r="AD49" s="62">
        <v>-2.5802746756475922E-2</v>
      </c>
      <c r="AE49" s="51">
        <v>752096.68</v>
      </c>
      <c r="AF49" s="61">
        <v>1713470.49</v>
      </c>
      <c r="AG49" s="59">
        <v>0.43893179625171136</v>
      </c>
      <c r="AH49" s="63">
        <v>1469704.71</v>
      </c>
      <c r="AI49" s="56">
        <v>0</v>
      </c>
    </row>
    <row r="50" spans="1:35">
      <c r="A50" s="35">
        <v>228</v>
      </c>
      <c r="B50" s="35">
        <v>1</v>
      </c>
      <c r="C50" s="37">
        <v>228</v>
      </c>
      <c r="D50" s="39" t="s">
        <v>360</v>
      </c>
      <c r="E50" s="47" t="s">
        <v>361</v>
      </c>
      <c r="F50" s="118" t="s">
        <v>360</v>
      </c>
      <c r="G50" s="39" t="s">
        <v>67</v>
      </c>
      <c r="H50" s="48">
        <v>1</v>
      </c>
      <c r="I50" s="49" t="s">
        <v>356</v>
      </c>
      <c r="J50" s="50" t="s">
        <v>57</v>
      </c>
      <c r="K50" s="47" t="s">
        <v>57</v>
      </c>
      <c r="L50" s="47" t="s">
        <v>64</v>
      </c>
      <c r="M50" s="51">
        <v>64</v>
      </c>
      <c r="N50" s="52">
        <v>38</v>
      </c>
      <c r="O50" s="53">
        <v>102</v>
      </c>
      <c r="P50" s="51">
        <v>2419340.35</v>
      </c>
      <c r="Q50" s="54">
        <v>1629.18</v>
      </c>
      <c r="R50" s="55">
        <v>2419340.35</v>
      </c>
      <c r="S50" s="56">
        <v>1485</v>
      </c>
      <c r="T50" s="55">
        <v>1485</v>
      </c>
      <c r="U50" s="57">
        <v>117</v>
      </c>
      <c r="V50" s="58">
        <v>7.8787878787878796E-2</v>
      </c>
      <c r="W50" s="51">
        <v>286834</v>
      </c>
      <c r="X50" s="59">
        <v>0.11</v>
      </c>
      <c r="Y50" s="51">
        <v>704761.95</v>
      </c>
      <c r="Z50" s="60">
        <v>0.29130335051866518</v>
      </c>
      <c r="AA50" s="61">
        <v>2095813.24</v>
      </c>
      <c r="AB50" s="59">
        <v>0.33627135116294998</v>
      </c>
      <c r="AC50" s="51">
        <v>175996.36</v>
      </c>
      <c r="AD50" s="62">
        <v>7.2745597782469917E-2</v>
      </c>
      <c r="AE50" s="51">
        <v>541029.32999999996</v>
      </c>
      <c r="AF50" s="61">
        <v>1950400.15</v>
      </c>
      <c r="AG50" s="59">
        <v>0.27739401578696554</v>
      </c>
      <c r="AH50" s="63">
        <v>1245791.28</v>
      </c>
      <c r="AI50" s="56">
        <v>60977.4</v>
      </c>
    </row>
    <row r="51" spans="1:35">
      <c r="A51" s="35">
        <v>78</v>
      </c>
      <c r="B51" s="35">
        <v>1</v>
      </c>
      <c r="C51" s="37">
        <v>48</v>
      </c>
      <c r="D51" s="39" t="s">
        <v>130</v>
      </c>
      <c r="E51" s="47" t="s">
        <v>131</v>
      </c>
      <c r="F51" s="118" t="s">
        <v>130</v>
      </c>
      <c r="G51" s="39" t="s">
        <v>58</v>
      </c>
      <c r="H51" s="48">
        <v>3</v>
      </c>
      <c r="I51" s="49" t="s">
        <v>356</v>
      </c>
      <c r="J51" s="50" t="s">
        <v>57</v>
      </c>
      <c r="K51" s="47" t="s">
        <v>57</v>
      </c>
      <c r="L51" s="47" t="s">
        <v>57</v>
      </c>
      <c r="M51" s="51">
        <v>84</v>
      </c>
      <c r="N51" s="52"/>
      <c r="O51" s="53">
        <v>84</v>
      </c>
      <c r="P51" s="51">
        <v>6501848.3799999999</v>
      </c>
      <c r="Q51" s="54">
        <v>2506.4899999999998</v>
      </c>
      <c r="R51" s="55">
        <v>6501848.3799999999</v>
      </c>
      <c r="S51" s="56">
        <v>2594</v>
      </c>
      <c r="T51" s="55">
        <v>2594</v>
      </c>
      <c r="U51" s="57">
        <v>268</v>
      </c>
      <c r="V51" s="58">
        <v>0.10331534309946031</v>
      </c>
      <c r="W51" s="51">
        <v>-569216</v>
      </c>
      <c r="X51" s="59">
        <v>-0.08</v>
      </c>
      <c r="Y51" s="51">
        <v>1461764.8</v>
      </c>
      <c r="Z51" s="60">
        <v>0.22482296026718482</v>
      </c>
      <c r="AA51" s="61">
        <v>5768519.0499999998</v>
      </c>
      <c r="AB51" s="59">
        <v>0.25340382641191073</v>
      </c>
      <c r="AC51" s="51">
        <v>2831.73</v>
      </c>
      <c r="AD51" s="62">
        <v>4.3552692011559948E-4</v>
      </c>
      <c r="AE51" s="51">
        <v>2523858.7999999998</v>
      </c>
      <c r="AF51" s="61">
        <v>4984228.01</v>
      </c>
      <c r="AG51" s="59">
        <v>0.50636904951705852</v>
      </c>
      <c r="AH51" s="63">
        <v>3985623.6</v>
      </c>
      <c r="AI51" s="56">
        <v>0</v>
      </c>
    </row>
    <row r="52" spans="1:35">
      <c r="A52" s="35">
        <v>79</v>
      </c>
      <c r="B52" s="35">
        <v>20</v>
      </c>
      <c r="C52" s="37">
        <v>49</v>
      </c>
      <c r="D52" s="39" t="s">
        <v>132</v>
      </c>
      <c r="E52" s="47" t="s">
        <v>133</v>
      </c>
      <c r="F52" s="118" t="s">
        <v>117</v>
      </c>
      <c r="G52" s="39" t="s">
        <v>67</v>
      </c>
      <c r="H52" s="48">
        <v>1</v>
      </c>
      <c r="I52" s="49" t="s">
        <v>356</v>
      </c>
      <c r="J52" s="50" t="s">
        <v>57</v>
      </c>
      <c r="K52" s="47" t="s">
        <v>57</v>
      </c>
      <c r="L52" s="47" t="s">
        <v>57</v>
      </c>
      <c r="M52" s="51">
        <v>68</v>
      </c>
      <c r="N52" s="52">
        <v>35</v>
      </c>
      <c r="O52" s="53">
        <v>103</v>
      </c>
      <c r="P52" s="51">
        <v>1114098.45</v>
      </c>
      <c r="Q52" s="54">
        <v>1350.42</v>
      </c>
      <c r="R52" s="55">
        <v>1114098.45</v>
      </c>
      <c r="S52" s="56">
        <v>825</v>
      </c>
      <c r="T52" s="55">
        <v>825</v>
      </c>
      <c r="U52" s="57">
        <v>66</v>
      </c>
      <c r="V52" s="58">
        <v>0.08</v>
      </c>
      <c r="W52" s="51">
        <v>293546</v>
      </c>
      <c r="X52" s="59">
        <v>0.26</v>
      </c>
      <c r="Y52" s="51">
        <v>740521.18</v>
      </c>
      <c r="Z52" s="60">
        <v>0.66468199466573186</v>
      </c>
      <c r="AA52" s="61">
        <v>1243457.8700000001</v>
      </c>
      <c r="AB52" s="59">
        <v>0.59553379158716491</v>
      </c>
      <c r="AC52" s="51">
        <v>1948.84</v>
      </c>
      <c r="AD52" s="62">
        <v>1.7492529497729757E-3</v>
      </c>
      <c r="AE52" s="51">
        <v>-532019.18000000005</v>
      </c>
      <c r="AF52" s="61">
        <v>1126763.8</v>
      </c>
      <c r="AG52" s="59">
        <v>-0.47216566595412457</v>
      </c>
      <c r="AH52" s="63">
        <v>208502</v>
      </c>
      <c r="AI52" s="56">
        <v>0</v>
      </c>
    </row>
    <row r="53" spans="1:35">
      <c r="A53" s="35">
        <v>81</v>
      </c>
      <c r="B53" s="35">
        <v>80</v>
      </c>
      <c r="C53" s="37">
        <v>50</v>
      </c>
      <c r="D53" s="39" t="s">
        <v>134</v>
      </c>
      <c r="E53" s="47" t="s">
        <v>135</v>
      </c>
      <c r="F53" s="118" t="s">
        <v>136</v>
      </c>
      <c r="G53" s="39" t="s">
        <v>67</v>
      </c>
      <c r="H53" s="48">
        <v>1</v>
      </c>
      <c r="I53" s="49" t="s">
        <v>356</v>
      </c>
      <c r="J53" s="50" t="s">
        <v>57</v>
      </c>
      <c r="K53" s="47" t="s">
        <v>57</v>
      </c>
      <c r="L53" s="47" t="s">
        <v>57</v>
      </c>
      <c r="M53" s="51">
        <v>58</v>
      </c>
      <c r="N53" s="52">
        <v>38</v>
      </c>
      <c r="O53" s="53">
        <v>96</v>
      </c>
      <c r="P53" s="51">
        <v>1950308.25</v>
      </c>
      <c r="Q53" s="54">
        <v>2018.95</v>
      </c>
      <c r="R53" s="55">
        <v>1950308.25</v>
      </c>
      <c r="S53" s="56">
        <v>966</v>
      </c>
      <c r="T53" s="55">
        <v>966</v>
      </c>
      <c r="U53" s="57">
        <v>98.5</v>
      </c>
      <c r="V53" s="58">
        <v>0.10196687370600414</v>
      </c>
      <c r="W53" s="51">
        <v>273204</v>
      </c>
      <c r="X53" s="59">
        <v>0.14000000000000001</v>
      </c>
      <c r="Y53" s="51">
        <v>367872.09</v>
      </c>
      <c r="Z53" s="60">
        <v>0.18862253697588574</v>
      </c>
      <c r="AA53" s="61">
        <v>1812581.06</v>
      </c>
      <c r="AB53" s="59">
        <v>0.20295483502404027</v>
      </c>
      <c r="AC53" s="51">
        <v>-260494.01</v>
      </c>
      <c r="AD53" s="62">
        <v>-0.13356555816240842</v>
      </c>
      <c r="AE53" s="51">
        <v>511518.86</v>
      </c>
      <c r="AF53" s="61">
        <v>1290508.6000000001</v>
      </c>
      <c r="AG53" s="59">
        <v>0.39636997382272382</v>
      </c>
      <c r="AH53" s="63">
        <v>879390.95</v>
      </c>
      <c r="AI53" s="56">
        <v>76718.899999999994</v>
      </c>
    </row>
    <row r="54" spans="1:35">
      <c r="A54" s="35">
        <v>80</v>
      </c>
      <c r="B54" s="35">
        <v>1</v>
      </c>
      <c r="C54" s="37">
        <v>51</v>
      </c>
      <c r="D54" s="39" t="s">
        <v>136</v>
      </c>
      <c r="E54" s="47" t="s">
        <v>135</v>
      </c>
      <c r="F54" s="118" t="s">
        <v>136</v>
      </c>
      <c r="G54" s="39" t="s">
        <v>62</v>
      </c>
      <c r="H54" s="48">
        <v>2</v>
      </c>
      <c r="I54" s="49" t="s">
        <v>356</v>
      </c>
      <c r="J54" s="50" t="s">
        <v>57</v>
      </c>
      <c r="K54" s="47" t="s">
        <v>57</v>
      </c>
      <c r="L54" s="47" t="s">
        <v>57</v>
      </c>
      <c r="M54" s="51">
        <v>38</v>
      </c>
      <c r="N54" s="52"/>
      <c r="O54" s="53"/>
      <c r="P54" s="51">
        <v>10535215.75</v>
      </c>
      <c r="Q54" s="54">
        <v>2045.67</v>
      </c>
      <c r="R54" s="55">
        <v>0</v>
      </c>
      <c r="S54" s="56">
        <v>5150</v>
      </c>
      <c r="T54" s="55">
        <v>0</v>
      </c>
      <c r="U54" s="57">
        <v>164</v>
      </c>
      <c r="V54" s="58">
        <v>3.1844660194174763E-2</v>
      </c>
      <c r="W54" s="51">
        <v>-238804</v>
      </c>
      <c r="X54" s="59">
        <v>-0.02</v>
      </c>
      <c r="Y54" s="51">
        <v>2580961.7200000002</v>
      </c>
      <c r="Z54" s="60">
        <v>0.24498423015209728</v>
      </c>
      <c r="AA54" s="61">
        <v>3917201.78</v>
      </c>
      <c r="AB54" s="59">
        <v>0.65887893066361269</v>
      </c>
      <c r="AC54" s="51">
        <v>6761.59</v>
      </c>
      <c r="AD54" s="62">
        <v>6.4180840340170538E-4</v>
      </c>
      <c r="AE54" s="51">
        <v>2689039.28</v>
      </c>
      <c r="AF54" s="61">
        <v>3844658.73</v>
      </c>
      <c r="AG54" s="59">
        <v>0.6994220992925424</v>
      </c>
      <c r="AH54" s="63">
        <v>5270001</v>
      </c>
      <c r="AI54" s="56">
        <v>0</v>
      </c>
    </row>
    <row r="55" spans="1:35">
      <c r="A55" s="35">
        <v>83</v>
      </c>
      <c r="B55" s="35">
        <v>1</v>
      </c>
      <c r="C55" s="37">
        <v>52</v>
      </c>
      <c r="D55" s="39" t="s">
        <v>137</v>
      </c>
      <c r="E55" s="47" t="s">
        <v>138</v>
      </c>
      <c r="F55" s="118" t="s">
        <v>137</v>
      </c>
      <c r="G55" s="39" t="s">
        <v>58</v>
      </c>
      <c r="H55" s="48">
        <v>3</v>
      </c>
      <c r="I55" s="49" t="s">
        <v>356</v>
      </c>
      <c r="J55" s="50" t="s">
        <v>57</v>
      </c>
      <c r="K55" s="47" t="s">
        <v>57</v>
      </c>
      <c r="L55" s="47" t="s">
        <v>57</v>
      </c>
      <c r="M55" s="51">
        <v>100</v>
      </c>
      <c r="N55" s="52"/>
      <c r="O55" s="53">
        <v>100</v>
      </c>
      <c r="P55" s="51">
        <v>4302763.96</v>
      </c>
      <c r="Q55" s="54">
        <v>1550.54</v>
      </c>
      <c r="R55" s="55">
        <v>4302763.96</v>
      </c>
      <c r="S55" s="56">
        <v>2775</v>
      </c>
      <c r="T55" s="55">
        <v>2775</v>
      </c>
      <c r="U55" s="57">
        <v>310</v>
      </c>
      <c r="V55" s="58">
        <v>0.11171171171171171</v>
      </c>
      <c r="W55" s="51">
        <v>1139339</v>
      </c>
      <c r="X55" s="59">
        <v>0.26</v>
      </c>
      <c r="Y55" s="51">
        <v>2061320.43</v>
      </c>
      <c r="Z55" s="60">
        <v>0.47906890760514786</v>
      </c>
      <c r="AA55" s="61">
        <v>5850710.4100000001</v>
      </c>
      <c r="AB55" s="59">
        <v>0.35231968180766615</v>
      </c>
      <c r="AC55" s="51">
        <v>19163.009999999998</v>
      </c>
      <c r="AD55" s="62">
        <v>4.4536512293367816E-3</v>
      </c>
      <c r="AE55" s="51">
        <v>1139891.52</v>
      </c>
      <c r="AF55" s="61">
        <v>5509261.7800000003</v>
      </c>
      <c r="AG55" s="59">
        <v>0.20690458459209393</v>
      </c>
      <c r="AH55" s="63">
        <v>3201211.95</v>
      </c>
      <c r="AI55" s="56">
        <v>0</v>
      </c>
    </row>
    <row r="56" spans="1:35">
      <c r="A56" s="35">
        <v>86</v>
      </c>
      <c r="B56" s="35">
        <v>85</v>
      </c>
      <c r="C56" s="37">
        <v>54</v>
      </c>
      <c r="D56" s="39" t="s">
        <v>139</v>
      </c>
      <c r="E56" s="47" t="s">
        <v>140</v>
      </c>
      <c r="F56" s="118" t="s">
        <v>141</v>
      </c>
      <c r="G56" s="39" t="s">
        <v>67</v>
      </c>
      <c r="H56" s="48">
        <v>1</v>
      </c>
      <c r="I56" s="49" t="s">
        <v>356</v>
      </c>
      <c r="J56" s="50" t="s">
        <v>57</v>
      </c>
      <c r="K56" s="47" t="s">
        <v>57</v>
      </c>
      <c r="L56" s="47" t="s">
        <v>57</v>
      </c>
      <c r="M56" s="51">
        <v>46</v>
      </c>
      <c r="N56" s="52">
        <v>32</v>
      </c>
      <c r="O56" s="53">
        <v>78</v>
      </c>
      <c r="P56" s="51">
        <v>42290669.43</v>
      </c>
      <c r="Q56" s="54">
        <v>2040.36</v>
      </c>
      <c r="R56" s="55">
        <v>42290669.43</v>
      </c>
      <c r="S56" s="56">
        <v>20727</v>
      </c>
      <c r="T56" s="55">
        <v>20727</v>
      </c>
      <c r="U56" s="57">
        <v>1233.5</v>
      </c>
      <c r="V56" s="58">
        <v>5.9511747961595987E-2</v>
      </c>
      <c r="W56" s="51">
        <v>-887177</v>
      </c>
      <c r="X56" s="59">
        <v>-0.02</v>
      </c>
      <c r="Y56" s="51">
        <v>6668351</v>
      </c>
      <c r="Z56" s="60">
        <v>0.15767901264929207</v>
      </c>
      <c r="AA56" s="61">
        <v>22330509.02</v>
      </c>
      <c r="AB56" s="59">
        <v>0.29862064469858646</v>
      </c>
      <c r="AC56" s="51">
        <v>221719</v>
      </c>
      <c r="AD56" s="62">
        <v>5.2427403724831512E-3</v>
      </c>
      <c r="AE56" s="51">
        <v>-605713</v>
      </c>
      <c r="AF56" s="61">
        <v>17738077.670000002</v>
      </c>
      <c r="AG56" s="59">
        <v>-3.4147612343835225E-2</v>
      </c>
      <c r="AH56" s="63">
        <v>6062638</v>
      </c>
      <c r="AI56" s="56">
        <v>1500049.53</v>
      </c>
    </row>
    <row r="57" spans="1:35">
      <c r="A57" s="35">
        <v>85</v>
      </c>
      <c r="B57" s="35">
        <v>1</v>
      </c>
      <c r="C57" s="37">
        <v>55</v>
      </c>
      <c r="D57" s="39" t="s">
        <v>141</v>
      </c>
      <c r="E57" s="47" t="s">
        <v>140</v>
      </c>
      <c r="F57" s="118" t="s">
        <v>141</v>
      </c>
      <c r="G57" s="39" t="s">
        <v>62</v>
      </c>
      <c r="H57" s="48">
        <v>2</v>
      </c>
      <c r="I57" s="49" t="s">
        <v>356</v>
      </c>
      <c r="J57" s="50" t="s">
        <v>57</v>
      </c>
      <c r="K57" s="47" t="s">
        <v>57</v>
      </c>
      <c r="L57" s="47" t="s">
        <v>57</v>
      </c>
      <c r="M57" s="51">
        <v>32</v>
      </c>
      <c r="N57" s="52"/>
      <c r="O57" s="53"/>
      <c r="P57" s="51">
        <v>53218571.630000003</v>
      </c>
      <c r="Q57" s="54">
        <v>2224.11</v>
      </c>
      <c r="R57" s="55">
        <v>0</v>
      </c>
      <c r="S57" s="56">
        <v>23928</v>
      </c>
      <c r="T57" s="55">
        <v>0</v>
      </c>
      <c r="U57" s="57">
        <v>512</v>
      </c>
      <c r="V57" s="58">
        <v>2.1397525911066535E-2</v>
      </c>
      <c r="W57" s="51">
        <v>-4675393</v>
      </c>
      <c r="X57" s="59">
        <v>-0.08</v>
      </c>
      <c r="Y57" s="51">
        <v>5542961.5700000003</v>
      </c>
      <c r="Z57" s="60">
        <v>0.10415464752675477</v>
      </c>
      <c r="AA57" s="61">
        <v>19126205.879999999</v>
      </c>
      <c r="AB57" s="59">
        <v>0.28980978270218227</v>
      </c>
      <c r="AC57" s="51">
        <v>381343.31</v>
      </c>
      <c r="AD57" s="62">
        <v>7.1656058838120307E-3</v>
      </c>
      <c r="AE57" s="51">
        <v>4232041.43</v>
      </c>
      <c r="AF57" s="61">
        <v>12011167.420000002</v>
      </c>
      <c r="AG57" s="59">
        <v>0.35234222303430346</v>
      </c>
      <c r="AH57" s="63">
        <v>9775003</v>
      </c>
      <c r="AI57" s="56">
        <v>269512.59999999998</v>
      </c>
    </row>
    <row r="58" spans="1:35">
      <c r="A58" s="35">
        <v>88</v>
      </c>
      <c r="B58" s="35">
        <v>16</v>
      </c>
      <c r="C58" s="37">
        <v>56</v>
      </c>
      <c r="D58" s="39" t="s">
        <v>142</v>
      </c>
      <c r="E58" s="47" t="s">
        <v>143</v>
      </c>
      <c r="F58" s="118" t="s">
        <v>69</v>
      </c>
      <c r="G58" s="39" t="s">
        <v>67</v>
      </c>
      <c r="H58" s="48">
        <v>1</v>
      </c>
      <c r="I58" s="49" t="s">
        <v>356</v>
      </c>
      <c r="J58" s="50" t="s">
        <v>57</v>
      </c>
      <c r="K58" s="47" t="s">
        <v>57</v>
      </c>
      <c r="L58" s="47" t="s">
        <v>57</v>
      </c>
      <c r="M58" s="51">
        <v>60</v>
      </c>
      <c r="N58" s="52">
        <v>36</v>
      </c>
      <c r="O58" s="53">
        <v>96</v>
      </c>
      <c r="P58" s="51">
        <v>1507880.06</v>
      </c>
      <c r="Q58" s="54">
        <v>1232.93</v>
      </c>
      <c r="R58" s="55">
        <v>1507880.06</v>
      </c>
      <c r="S58" s="56">
        <v>1223</v>
      </c>
      <c r="T58" s="55">
        <v>1223</v>
      </c>
      <c r="U58" s="57">
        <v>111.5</v>
      </c>
      <c r="V58" s="58">
        <v>9.1169255928045798E-2</v>
      </c>
      <c r="W58" s="51">
        <v>665869</v>
      </c>
      <c r="X58" s="59">
        <v>0.44</v>
      </c>
      <c r="Y58" s="51">
        <v>638726.56000000006</v>
      </c>
      <c r="Z58" s="60">
        <v>0.42359241755607535</v>
      </c>
      <c r="AA58" s="61">
        <v>1754562.95</v>
      </c>
      <c r="AB58" s="59">
        <v>0.36403741455956318</v>
      </c>
      <c r="AC58" s="51">
        <v>7018.86</v>
      </c>
      <c r="AD58" s="62">
        <v>4.654786667846778E-3</v>
      </c>
      <c r="AE58" s="51">
        <v>64576.44</v>
      </c>
      <c r="AF58" s="61">
        <v>1593040.6600000001</v>
      </c>
      <c r="AG58" s="59">
        <v>4.0536592455838509E-2</v>
      </c>
      <c r="AH58" s="63">
        <v>703303</v>
      </c>
      <c r="AI58" s="56">
        <v>0</v>
      </c>
    </row>
    <row r="59" spans="1:35">
      <c r="A59" s="35">
        <v>221</v>
      </c>
      <c r="B59" s="35">
        <v>31</v>
      </c>
      <c r="C59" s="37">
        <v>107</v>
      </c>
      <c r="D59" s="39" t="s">
        <v>144</v>
      </c>
      <c r="E59" s="47" t="s">
        <v>145</v>
      </c>
      <c r="F59" s="118" t="s">
        <v>60</v>
      </c>
      <c r="G59" s="39" t="s">
        <v>67</v>
      </c>
      <c r="H59" s="48">
        <v>1</v>
      </c>
      <c r="I59" s="49" t="s">
        <v>356</v>
      </c>
      <c r="J59" s="50" t="s">
        <v>57</v>
      </c>
      <c r="K59" s="47" t="s">
        <v>57</v>
      </c>
      <c r="L59" s="47" t="s">
        <v>57</v>
      </c>
      <c r="M59" s="51">
        <v>70</v>
      </c>
      <c r="N59" s="52">
        <v>35</v>
      </c>
      <c r="O59" s="53">
        <v>105</v>
      </c>
      <c r="P59" s="51">
        <v>2687030.46</v>
      </c>
      <c r="Q59" s="54">
        <v>1570.44</v>
      </c>
      <c r="R59" s="55">
        <v>2687030.46</v>
      </c>
      <c r="S59" s="56">
        <v>1711</v>
      </c>
      <c r="T59" s="55">
        <v>1711</v>
      </c>
      <c r="U59" s="57">
        <v>132.5</v>
      </c>
      <c r="V59" s="58">
        <v>7.7440093512565755E-2</v>
      </c>
      <c r="W59" s="51">
        <v>413823</v>
      </c>
      <c r="X59" s="59">
        <v>0.15</v>
      </c>
      <c r="Y59" s="51">
        <v>669241.18999999994</v>
      </c>
      <c r="Z59" s="60">
        <v>0.24906349219427903</v>
      </c>
      <c r="AA59" s="61">
        <v>2629440.77</v>
      </c>
      <c r="AB59" s="59">
        <v>0.25451845032432502</v>
      </c>
      <c r="AC59" s="51">
        <v>20528.66</v>
      </c>
      <c r="AD59" s="62">
        <v>7.6399059503032213E-3</v>
      </c>
      <c r="AE59" s="51">
        <v>-249238.19</v>
      </c>
      <c r="AF59" s="61">
        <v>2329574.15</v>
      </c>
      <c r="AG59" s="59">
        <v>-0.10698873440023363</v>
      </c>
      <c r="AH59" s="63">
        <v>420003</v>
      </c>
      <c r="AI59" s="56">
        <v>0</v>
      </c>
    </row>
    <row r="60" spans="1:35">
      <c r="A60" s="35">
        <v>91</v>
      </c>
      <c r="B60" s="35">
        <v>31</v>
      </c>
      <c r="C60" s="37">
        <v>58</v>
      </c>
      <c r="D60" s="39" t="s">
        <v>146</v>
      </c>
      <c r="E60" s="47" t="s">
        <v>147</v>
      </c>
      <c r="F60" s="118" t="s">
        <v>60</v>
      </c>
      <c r="G60" s="39" t="s">
        <v>67</v>
      </c>
      <c r="H60" s="48">
        <v>1</v>
      </c>
      <c r="I60" s="49" t="s">
        <v>356</v>
      </c>
      <c r="J60" s="50" t="s">
        <v>57</v>
      </c>
      <c r="K60" s="47" t="s">
        <v>57</v>
      </c>
      <c r="L60" s="47" t="s">
        <v>57</v>
      </c>
      <c r="M60" s="51">
        <v>67</v>
      </c>
      <c r="N60" s="52">
        <v>35</v>
      </c>
      <c r="O60" s="53">
        <v>102</v>
      </c>
      <c r="P60" s="51">
        <v>1961272.17</v>
      </c>
      <c r="Q60" s="54">
        <v>1682.05</v>
      </c>
      <c r="R60" s="55">
        <v>1961272.17</v>
      </c>
      <c r="S60" s="56">
        <v>1166</v>
      </c>
      <c r="T60" s="55">
        <v>1166</v>
      </c>
      <c r="U60" s="57">
        <v>102.5</v>
      </c>
      <c r="V60" s="58">
        <v>8.7907375643224706E-2</v>
      </c>
      <c r="W60" s="51">
        <v>312297</v>
      </c>
      <c r="X60" s="59">
        <v>0.15</v>
      </c>
      <c r="Y60" s="51">
        <v>125689.39</v>
      </c>
      <c r="Z60" s="60">
        <v>6.4085643962408345E-2</v>
      </c>
      <c r="AA60" s="61">
        <v>1696005.72</v>
      </c>
      <c r="AB60" s="59">
        <v>7.4109060198216781E-2</v>
      </c>
      <c r="AC60" s="51">
        <v>117689.39</v>
      </c>
      <c r="AD60" s="62">
        <v>6.000665884123569E-2</v>
      </c>
      <c r="AE60" s="51">
        <v>1121874.6100000001</v>
      </c>
      <c r="AF60" s="61">
        <v>1670219</v>
      </c>
      <c r="AG60" s="59">
        <v>0.67169311928555486</v>
      </c>
      <c r="AH60" s="63">
        <v>1247564</v>
      </c>
      <c r="AI60" s="56">
        <v>0</v>
      </c>
    </row>
    <row r="61" spans="1:35">
      <c r="A61" s="35">
        <v>92</v>
      </c>
      <c r="B61" s="35">
        <v>24</v>
      </c>
      <c r="C61" s="37">
        <v>59</v>
      </c>
      <c r="D61" s="39" t="s">
        <v>148</v>
      </c>
      <c r="E61" s="47" t="s">
        <v>149</v>
      </c>
      <c r="F61" s="118" t="s">
        <v>199</v>
      </c>
      <c r="G61" s="39" t="s">
        <v>67</v>
      </c>
      <c r="H61" s="48">
        <v>1</v>
      </c>
      <c r="I61" s="49" t="s">
        <v>356</v>
      </c>
      <c r="J61" s="50" t="s">
        <v>80</v>
      </c>
      <c r="K61" s="47" t="s">
        <v>57</v>
      </c>
      <c r="L61" s="47" t="s">
        <v>57</v>
      </c>
      <c r="M61" s="51">
        <v>56</v>
      </c>
      <c r="N61" s="52">
        <v>38</v>
      </c>
      <c r="O61" s="53">
        <v>94</v>
      </c>
      <c r="P61" s="51">
        <v>1638250.35</v>
      </c>
      <c r="Q61" s="54">
        <v>2681.26</v>
      </c>
      <c r="R61" s="55">
        <v>1638250.35</v>
      </c>
      <c r="S61" s="56">
        <v>611</v>
      </c>
      <c r="T61" s="55">
        <v>611</v>
      </c>
      <c r="U61" s="57">
        <v>51.5</v>
      </c>
      <c r="V61" s="58">
        <v>8.4288052373158756E-2</v>
      </c>
      <c r="W61" s="51">
        <v>-10509</v>
      </c>
      <c r="X61" s="59">
        <v>0</v>
      </c>
      <c r="Y61" s="51">
        <v>642951.74</v>
      </c>
      <c r="Z61" s="60">
        <v>0.3924624462921677</v>
      </c>
      <c r="AA61" s="61">
        <v>730961.57</v>
      </c>
      <c r="AB61" s="59">
        <v>0.87959718593687497</v>
      </c>
      <c r="AC61" s="51">
        <v>178704.33</v>
      </c>
      <c r="AD61" s="62">
        <v>0.10908243053328205</v>
      </c>
      <c r="AE61" s="51">
        <v>106291.01</v>
      </c>
      <c r="AF61" s="61">
        <v>959792</v>
      </c>
      <c r="AG61" s="59">
        <v>0.11074379657259072</v>
      </c>
      <c r="AH61" s="63">
        <v>749242.75</v>
      </c>
      <c r="AI61" s="56">
        <v>18877.75</v>
      </c>
    </row>
    <row r="62" spans="1:35">
      <c r="A62" s="35">
        <v>93</v>
      </c>
      <c r="B62" s="35">
        <v>26</v>
      </c>
      <c r="C62" s="37">
        <v>60</v>
      </c>
      <c r="D62" s="39" t="s">
        <v>150</v>
      </c>
      <c r="E62" s="47" t="s">
        <v>151</v>
      </c>
      <c r="F62" s="118" t="s">
        <v>223</v>
      </c>
      <c r="G62" s="39" t="s">
        <v>67</v>
      </c>
      <c r="H62" s="48">
        <v>1</v>
      </c>
      <c r="I62" s="49" t="s">
        <v>356</v>
      </c>
      <c r="J62" s="50" t="s">
        <v>57</v>
      </c>
      <c r="K62" s="47" t="s">
        <v>57</v>
      </c>
      <c r="L62" s="47" t="s">
        <v>57</v>
      </c>
      <c r="M62" s="51">
        <v>73</v>
      </c>
      <c r="N62" s="52">
        <v>35</v>
      </c>
      <c r="O62" s="53">
        <v>108</v>
      </c>
      <c r="P62" s="51">
        <v>3195681.19</v>
      </c>
      <c r="Q62" s="54">
        <v>1546.04</v>
      </c>
      <c r="R62" s="55">
        <v>3195681.19</v>
      </c>
      <c r="S62" s="56">
        <v>2067</v>
      </c>
      <c r="T62" s="55">
        <v>2067</v>
      </c>
      <c r="U62" s="57">
        <v>163</v>
      </c>
      <c r="V62" s="58">
        <v>7.8858248669569433E-2</v>
      </c>
      <c r="W62" s="51">
        <v>458888</v>
      </c>
      <c r="X62" s="59">
        <v>0.14000000000000001</v>
      </c>
      <c r="Y62" s="51">
        <v>2106614.94</v>
      </c>
      <c r="Z62" s="60">
        <v>0.65920685285881098</v>
      </c>
      <c r="AA62" s="61">
        <v>3079514.66</v>
      </c>
      <c r="AB62" s="59">
        <v>0.68407368452014439</v>
      </c>
      <c r="AC62" s="51">
        <v>14476.53</v>
      </c>
      <c r="AD62" s="62">
        <v>4.5300294801935486E-3</v>
      </c>
      <c r="AE62" s="51">
        <v>923207.66</v>
      </c>
      <c r="AF62" s="61">
        <v>2873241.29</v>
      </c>
      <c r="AG62" s="59">
        <v>0.32131226263980078</v>
      </c>
      <c r="AH62" s="63">
        <v>3029822.6</v>
      </c>
      <c r="AI62" s="56">
        <v>0</v>
      </c>
    </row>
    <row r="63" spans="1:35">
      <c r="A63" s="35">
        <v>96</v>
      </c>
      <c r="B63" s="35">
        <v>72</v>
      </c>
      <c r="C63" s="37">
        <v>62</v>
      </c>
      <c r="D63" s="39" t="s">
        <v>152</v>
      </c>
      <c r="E63" s="47" t="s">
        <v>153</v>
      </c>
      <c r="F63" s="118" t="s">
        <v>126</v>
      </c>
      <c r="G63" s="39" t="s">
        <v>67</v>
      </c>
      <c r="H63" s="48">
        <v>1</v>
      </c>
      <c r="I63" s="49" t="s">
        <v>356</v>
      </c>
      <c r="J63" s="50" t="s">
        <v>57</v>
      </c>
      <c r="K63" s="47" t="s">
        <v>57</v>
      </c>
      <c r="L63" s="47" t="s">
        <v>57</v>
      </c>
      <c r="M63" s="51">
        <v>63</v>
      </c>
      <c r="N63" s="52">
        <v>40</v>
      </c>
      <c r="O63" s="53">
        <v>103</v>
      </c>
      <c r="P63" s="51">
        <v>3835709.75</v>
      </c>
      <c r="Q63" s="54">
        <v>1063.4000000000001</v>
      </c>
      <c r="R63" s="55">
        <v>3835709.75</v>
      </c>
      <c r="S63" s="56">
        <v>3607</v>
      </c>
      <c r="T63" s="55">
        <v>3607</v>
      </c>
      <c r="U63" s="57">
        <v>209</v>
      </c>
      <c r="V63" s="58">
        <v>5.7942888827280291E-2</v>
      </c>
      <c r="W63" s="51">
        <v>824279</v>
      </c>
      <c r="X63" s="59">
        <v>0.21</v>
      </c>
      <c r="Y63" s="51">
        <v>350414.41</v>
      </c>
      <c r="Z63" s="60">
        <v>9.1355820132115059E-2</v>
      </c>
      <c r="AA63" s="61">
        <v>3580331.95</v>
      </c>
      <c r="AB63" s="59">
        <v>9.7872045076714168E-2</v>
      </c>
      <c r="AC63" s="51">
        <v>28424.09</v>
      </c>
      <c r="AD63" s="62">
        <v>7.4103860439388046E-3</v>
      </c>
      <c r="AE63" s="51">
        <v>1310087.5900000001</v>
      </c>
      <c r="AF63" s="61">
        <v>3346935.8</v>
      </c>
      <c r="AG63" s="59">
        <v>0.39142895719720711</v>
      </c>
      <c r="AH63" s="63">
        <v>1660502</v>
      </c>
      <c r="AI63" s="56">
        <v>0</v>
      </c>
    </row>
    <row r="64" spans="1:35">
      <c r="A64" s="35">
        <v>99</v>
      </c>
      <c r="B64" s="35">
        <v>98</v>
      </c>
      <c r="C64" s="37">
        <v>63</v>
      </c>
      <c r="D64" s="39" t="s">
        <v>154</v>
      </c>
      <c r="E64" s="47" t="s">
        <v>155</v>
      </c>
      <c r="F64" s="118" t="s">
        <v>156</v>
      </c>
      <c r="G64" s="39" t="s">
        <v>67</v>
      </c>
      <c r="H64" s="48">
        <v>1</v>
      </c>
      <c r="I64" s="49" t="s">
        <v>356</v>
      </c>
      <c r="J64" s="50" t="s">
        <v>57</v>
      </c>
      <c r="K64" s="47" t="s">
        <v>57</v>
      </c>
      <c r="L64" s="47" t="s">
        <v>57</v>
      </c>
      <c r="M64" s="51">
        <v>62</v>
      </c>
      <c r="N64" s="52">
        <v>38</v>
      </c>
      <c r="O64" s="53">
        <v>100</v>
      </c>
      <c r="P64" s="51">
        <v>4512199.8</v>
      </c>
      <c r="Q64" s="54">
        <v>1619.01</v>
      </c>
      <c r="R64" s="55">
        <v>4512199.8</v>
      </c>
      <c r="S64" s="56">
        <v>2787</v>
      </c>
      <c r="T64" s="55">
        <v>2787</v>
      </c>
      <c r="U64" s="57">
        <v>243</v>
      </c>
      <c r="V64" s="58">
        <v>8.7190527448869765E-2</v>
      </c>
      <c r="W64" s="51">
        <v>723080</v>
      </c>
      <c r="X64" s="59">
        <v>0.16</v>
      </c>
      <c r="Y64" s="51">
        <v>815702.97</v>
      </c>
      <c r="Z64" s="60">
        <v>0.18077722755096085</v>
      </c>
      <c r="AA64" s="61">
        <v>3706085.55</v>
      </c>
      <c r="AB64" s="59">
        <v>0.2200982570410443</v>
      </c>
      <c r="AC64" s="51">
        <v>406544.92</v>
      </c>
      <c r="AD64" s="62">
        <v>9.0099051021632501E-2</v>
      </c>
      <c r="AE64" s="51">
        <v>2193484.13</v>
      </c>
      <c r="AF64" s="61">
        <v>3810758.3</v>
      </c>
      <c r="AG64" s="59">
        <v>0.57560305779560983</v>
      </c>
      <c r="AH64" s="63">
        <v>3009187.1</v>
      </c>
      <c r="AI64" s="56">
        <v>1170687.1000000001</v>
      </c>
    </row>
    <row r="65" spans="1:35">
      <c r="A65" s="35">
        <v>98</v>
      </c>
      <c r="B65" s="35">
        <v>1</v>
      </c>
      <c r="C65" s="37">
        <v>64</v>
      </c>
      <c r="D65" s="39" t="s">
        <v>156</v>
      </c>
      <c r="E65" s="47" t="s">
        <v>155</v>
      </c>
      <c r="F65" s="118" t="s">
        <v>156</v>
      </c>
      <c r="G65" s="39" t="s">
        <v>62</v>
      </c>
      <c r="H65" s="48">
        <v>2</v>
      </c>
      <c r="I65" s="49" t="s">
        <v>356</v>
      </c>
      <c r="J65" s="50" t="s">
        <v>57</v>
      </c>
      <c r="K65" s="47" t="s">
        <v>57</v>
      </c>
      <c r="L65" s="47" t="s">
        <v>57</v>
      </c>
      <c r="M65" s="51">
        <v>38</v>
      </c>
      <c r="N65" s="52"/>
      <c r="O65" s="53"/>
      <c r="P65" s="51">
        <v>8474062.6799999997</v>
      </c>
      <c r="Q65" s="54">
        <v>1612.57</v>
      </c>
      <c r="R65" s="55">
        <v>0</v>
      </c>
      <c r="S65" s="56">
        <v>5255</v>
      </c>
      <c r="T65" s="55">
        <v>0</v>
      </c>
      <c r="U65" s="57">
        <v>170</v>
      </c>
      <c r="V65" s="58">
        <v>3.2350142721217882E-2</v>
      </c>
      <c r="W65" s="51">
        <v>568606</v>
      </c>
      <c r="X65" s="59">
        <v>0.06</v>
      </c>
      <c r="Y65" s="51">
        <v>1743161.5</v>
      </c>
      <c r="Z65" s="60">
        <v>0.20570552352817859</v>
      </c>
      <c r="AA65" s="61">
        <v>4036236.37</v>
      </c>
      <c r="AB65" s="59">
        <v>0.43187795267797957</v>
      </c>
      <c r="AC65" s="51">
        <v>543510.89</v>
      </c>
      <c r="AD65" s="62">
        <v>6.4138172034384808E-2</v>
      </c>
      <c r="AE65" s="51">
        <v>2429274.5</v>
      </c>
      <c r="AF65" s="61">
        <v>4244135.9399999995</v>
      </c>
      <c r="AG65" s="59">
        <v>0.57238376299511284</v>
      </c>
      <c r="AH65" s="63">
        <v>4172436</v>
      </c>
      <c r="AI65" s="56">
        <v>0</v>
      </c>
    </row>
    <row r="66" spans="1:35">
      <c r="A66" s="35">
        <v>100</v>
      </c>
      <c r="B66" s="35">
        <v>1</v>
      </c>
      <c r="C66" s="37">
        <v>65</v>
      </c>
      <c r="D66" s="39" t="s">
        <v>157</v>
      </c>
      <c r="E66" s="47" t="s">
        <v>158</v>
      </c>
      <c r="F66" s="118" t="s">
        <v>157</v>
      </c>
      <c r="G66" s="39" t="s">
        <v>58</v>
      </c>
      <c r="H66" s="48">
        <v>3</v>
      </c>
      <c r="I66" s="49" t="s">
        <v>356</v>
      </c>
      <c r="J66" s="50" t="s">
        <v>57</v>
      </c>
      <c r="K66" s="47" t="s">
        <v>57</v>
      </c>
      <c r="L66" s="47" t="s">
        <v>57</v>
      </c>
      <c r="M66" s="51">
        <v>97</v>
      </c>
      <c r="N66" s="52"/>
      <c r="O66" s="53">
        <v>97</v>
      </c>
      <c r="P66" s="51">
        <v>9146094.1799999997</v>
      </c>
      <c r="Q66" s="54">
        <v>1811.1</v>
      </c>
      <c r="R66" s="55">
        <v>9146094.1799999997</v>
      </c>
      <c r="S66" s="56">
        <v>5050</v>
      </c>
      <c r="T66" s="55">
        <v>5050</v>
      </c>
      <c r="U66" s="57">
        <v>633.5</v>
      </c>
      <c r="V66" s="58">
        <v>0.12544554455445545</v>
      </c>
      <c r="W66" s="51">
        <v>1522864</v>
      </c>
      <c r="X66" s="59">
        <v>0.16</v>
      </c>
      <c r="Y66" s="51">
        <v>7189566.5499999998</v>
      </c>
      <c r="Z66" s="60">
        <v>0.78608052885805724</v>
      </c>
      <c r="AA66" s="61">
        <v>10606423.1</v>
      </c>
      <c r="AB66" s="59">
        <v>0.67785025000558385</v>
      </c>
      <c r="AC66" s="51">
        <v>17645.62</v>
      </c>
      <c r="AD66" s="62">
        <v>1.9293066146843462E-3</v>
      </c>
      <c r="AE66" s="51">
        <v>6519479.5999999996</v>
      </c>
      <c r="AF66" s="61">
        <v>11066919.859999999</v>
      </c>
      <c r="AG66" s="59">
        <v>0.58909612452908822</v>
      </c>
      <c r="AH66" s="63">
        <v>13709046.15</v>
      </c>
      <c r="AI66" s="56">
        <v>428218.7</v>
      </c>
    </row>
    <row r="67" spans="1:35">
      <c r="A67" s="35">
        <v>101</v>
      </c>
      <c r="B67" s="35">
        <v>16</v>
      </c>
      <c r="C67" s="37">
        <v>66</v>
      </c>
      <c r="D67" s="39" t="s">
        <v>159</v>
      </c>
      <c r="E67" s="47" t="s">
        <v>160</v>
      </c>
      <c r="F67" s="118" t="s">
        <v>69</v>
      </c>
      <c r="G67" s="39" t="s">
        <v>67</v>
      </c>
      <c r="H67" s="48">
        <v>1</v>
      </c>
      <c r="I67" s="49" t="s">
        <v>356</v>
      </c>
      <c r="J67" s="50" t="s">
        <v>57</v>
      </c>
      <c r="K67" s="47" t="s">
        <v>57</v>
      </c>
      <c r="L67" s="47" t="s">
        <v>57</v>
      </c>
      <c r="M67" s="51">
        <v>52</v>
      </c>
      <c r="N67" s="52">
        <v>36</v>
      </c>
      <c r="O67" s="53">
        <v>88</v>
      </c>
      <c r="P67" s="51">
        <v>7320029.6900000004</v>
      </c>
      <c r="Q67" s="54">
        <v>2351.4299999999998</v>
      </c>
      <c r="R67" s="55">
        <v>7320029.6900000004</v>
      </c>
      <c r="S67" s="56">
        <v>3113</v>
      </c>
      <c r="T67" s="55">
        <v>3113</v>
      </c>
      <c r="U67" s="57">
        <v>219.5</v>
      </c>
      <c r="V67" s="58">
        <v>7.0510761323482177E-2</v>
      </c>
      <c r="W67" s="51">
        <v>-214054</v>
      </c>
      <c r="X67" s="59">
        <v>-0.02</v>
      </c>
      <c r="Y67" s="51">
        <v>2401886.88</v>
      </c>
      <c r="Z67" s="60">
        <v>0.32812529207104896</v>
      </c>
      <c r="AA67" s="61">
        <v>3843991.88</v>
      </c>
      <c r="AB67" s="59">
        <v>0.62484181938490457</v>
      </c>
      <c r="AC67" s="51">
        <v>0</v>
      </c>
      <c r="AD67" s="62">
        <v>0</v>
      </c>
      <c r="AE67" s="51">
        <v>2517378.23</v>
      </c>
      <c r="AF67" s="61">
        <v>3676382.94</v>
      </c>
      <c r="AG67" s="59">
        <v>0.6847432030570787</v>
      </c>
      <c r="AH67" s="63">
        <v>4919265.1100000003</v>
      </c>
      <c r="AI67" s="56">
        <v>3054648.91</v>
      </c>
    </row>
    <row r="68" spans="1:35">
      <c r="A68" s="35">
        <v>102</v>
      </c>
      <c r="B68" s="35">
        <v>1</v>
      </c>
      <c r="C68" s="37">
        <v>67</v>
      </c>
      <c r="D68" s="39" t="s">
        <v>161</v>
      </c>
      <c r="E68" s="47" t="s">
        <v>162</v>
      </c>
      <c r="F68" s="118" t="s">
        <v>161</v>
      </c>
      <c r="G68" s="39" t="s">
        <v>67</v>
      </c>
      <c r="H68" s="48">
        <v>1</v>
      </c>
      <c r="I68" s="49" t="s">
        <v>356</v>
      </c>
      <c r="J68" s="50" t="s">
        <v>57</v>
      </c>
      <c r="K68" s="47" t="s">
        <v>362</v>
      </c>
      <c r="L68" s="47" t="s">
        <v>57</v>
      </c>
      <c r="M68" s="51">
        <v>70</v>
      </c>
      <c r="N68" s="52"/>
      <c r="O68" s="53">
        <v>70</v>
      </c>
      <c r="P68" s="51">
        <v>2206041.2999999998</v>
      </c>
      <c r="Q68" s="54">
        <v>2173.4299999999998</v>
      </c>
      <c r="R68" s="55">
        <v>2206041.2999999998</v>
      </c>
      <c r="S68" s="56">
        <v>1015</v>
      </c>
      <c r="T68" s="55">
        <v>1015</v>
      </c>
      <c r="U68" s="57">
        <v>62.5</v>
      </c>
      <c r="V68" s="58">
        <v>6.1576354679802957E-2</v>
      </c>
      <c r="W68" s="51">
        <v>-94414</v>
      </c>
      <c r="X68" s="59">
        <v>-0.04</v>
      </c>
      <c r="Y68" s="51">
        <v>2407451.7599999998</v>
      </c>
      <c r="Z68" s="60">
        <v>1.0912994965234786</v>
      </c>
      <c r="AA68" s="61">
        <v>1840848.55</v>
      </c>
      <c r="AB68" s="59">
        <v>1.3077945820149082</v>
      </c>
      <c r="AC68" s="51">
        <v>546673.82999999996</v>
      </c>
      <c r="AD68" s="62">
        <v>0.2478076135745963</v>
      </c>
      <c r="AE68" s="51">
        <v>-2112450.7599999998</v>
      </c>
      <c r="AF68" s="61">
        <v>1497383.55</v>
      </c>
      <c r="AG68" s="59">
        <v>-1.4107612975980668</v>
      </c>
      <c r="AH68" s="63">
        <v>295001</v>
      </c>
      <c r="AI68" s="56">
        <v>0</v>
      </c>
    </row>
    <row r="69" spans="1:35">
      <c r="A69" s="35">
        <v>209</v>
      </c>
      <c r="B69" s="35">
        <v>1</v>
      </c>
      <c r="C69" s="37">
        <v>69</v>
      </c>
      <c r="D69" s="39" t="s">
        <v>163</v>
      </c>
      <c r="E69" s="47" t="s">
        <v>164</v>
      </c>
      <c r="F69" s="118" t="s">
        <v>163</v>
      </c>
      <c r="G69" s="39" t="s">
        <v>58</v>
      </c>
      <c r="H69" s="48">
        <v>3</v>
      </c>
      <c r="I69" s="49" t="s">
        <v>356</v>
      </c>
      <c r="J69" s="50" t="s">
        <v>57</v>
      </c>
      <c r="K69" s="47" t="s">
        <v>57</v>
      </c>
      <c r="L69" s="47" t="s">
        <v>57</v>
      </c>
      <c r="M69" s="51">
        <v>105</v>
      </c>
      <c r="N69" s="52"/>
      <c r="O69" s="53">
        <v>105</v>
      </c>
      <c r="P69" s="51">
        <v>3917410.65</v>
      </c>
      <c r="Q69" s="54">
        <v>1269</v>
      </c>
      <c r="R69" s="55">
        <v>3917410.65</v>
      </c>
      <c r="S69" s="56">
        <v>3087</v>
      </c>
      <c r="T69" s="55">
        <v>3087</v>
      </c>
      <c r="U69" s="57">
        <v>441.5</v>
      </c>
      <c r="V69" s="58">
        <v>0.14301911240686752</v>
      </c>
      <c r="W69" s="51">
        <v>3408592</v>
      </c>
      <c r="X69" s="59">
        <v>0.87</v>
      </c>
      <c r="Y69" s="51">
        <v>720755.04</v>
      </c>
      <c r="Z69" s="60">
        <v>0.18398761436971128</v>
      </c>
      <c r="AA69" s="61">
        <v>8270914.6799999997</v>
      </c>
      <c r="AB69" s="59">
        <v>8.7143329110003595E-2</v>
      </c>
      <c r="AC69" s="51">
        <v>98297.96</v>
      </c>
      <c r="AD69" s="62">
        <v>2.5092585072744415E-2</v>
      </c>
      <c r="AE69" s="51">
        <v>1015644.96</v>
      </c>
      <c r="AF69" s="61">
        <v>7713645.1400000006</v>
      </c>
      <c r="AG69" s="59">
        <v>0.13166861342029534</v>
      </c>
      <c r="AH69" s="63">
        <v>1736400</v>
      </c>
      <c r="AI69" s="56">
        <v>441416.05</v>
      </c>
    </row>
    <row r="70" spans="1:35">
      <c r="A70" s="35">
        <v>103</v>
      </c>
      <c r="B70" s="35">
        <v>80</v>
      </c>
      <c r="C70" s="37">
        <v>70</v>
      </c>
      <c r="D70" s="39" t="s">
        <v>165</v>
      </c>
      <c r="E70" s="47" t="s">
        <v>166</v>
      </c>
      <c r="F70" s="118" t="s">
        <v>136</v>
      </c>
      <c r="G70" s="39" t="s">
        <v>67</v>
      </c>
      <c r="H70" s="48">
        <v>1</v>
      </c>
      <c r="I70" s="49" t="s">
        <v>356</v>
      </c>
      <c r="J70" s="50" t="s">
        <v>57</v>
      </c>
      <c r="K70" s="47" t="s">
        <v>57</v>
      </c>
      <c r="L70" s="47" t="s">
        <v>57</v>
      </c>
      <c r="M70" s="51">
        <v>64</v>
      </c>
      <c r="N70" s="52">
        <v>38</v>
      </c>
      <c r="O70" s="53">
        <v>102</v>
      </c>
      <c r="P70" s="51">
        <v>953379.85</v>
      </c>
      <c r="Q70" s="54">
        <v>1795.44</v>
      </c>
      <c r="R70" s="55">
        <v>953379.85</v>
      </c>
      <c r="S70" s="56">
        <v>531</v>
      </c>
      <c r="T70" s="55">
        <v>531</v>
      </c>
      <c r="U70" s="57">
        <v>44</v>
      </c>
      <c r="V70" s="58">
        <v>8.2862523540489647E-2</v>
      </c>
      <c r="W70" s="51">
        <v>111520</v>
      </c>
      <c r="X70" s="59">
        <v>0.11</v>
      </c>
      <c r="Y70" s="51">
        <v>449027.27</v>
      </c>
      <c r="Z70" s="60">
        <v>0.4709846447876993</v>
      </c>
      <c r="AA70" s="61">
        <v>872806.7</v>
      </c>
      <c r="AB70" s="59">
        <v>0.51446359199579939</v>
      </c>
      <c r="AC70" s="51">
        <v>33465.43</v>
      </c>
      <c r="AD70" s="62">
        <v>3.5101885151023492E-2</v>
      </c>
      <c r="AE70" s="51">
        <v>230865.73</v>
      </c>
      <c r="AF70" s="61">
        <v>766488.9</v>
      </c>
      <c r="AG70" s="59">
        <v>0.30119905193669472</v>
      </c>
      <c r="AH70" s="63">
        <v>679893</v>
      </c>
      <c r="AI70" s="56">
        <v>0</v>
      </c>
    </row>
    <row r="71" spans="1:35">
      <c r="A71" s="35">
        <v>104</v>
      </c>
      <c r="B71" s="35">
        <v>85</v>
      </c>
      <c r="C71" s="37">
        <v>71</v>
      </c>
      <c r="D71" s="39" t="s">
        <v>167</v>
      </c>
      <c r="E71" s="47" t="s">
        <v>168</v>
      </c>
      <c r="F71" s="118" t="s">
        <v>141</v>
      </c>
      <c r="G71" s="39" t="s">
        <v>67</v>
      </c>
      <c r="H71" s="48">
        <v>1</v>
      </c>
      <c r="I71" s="49" t="s">
        <v>356</v>
      </c>
      <c r="J71" s="50" t="s">
        <v>57</v>
      </c>
      <c r="K71" s="47" t="s">
        <v>57</v>
      </c>
      <c r="L71" s="47" t="s">
        <v>57</v>
      </c>
      <c r="M71" s="51">
        <v>52</v>
      </c>
      <c r="N71" s="52">
        <v>32</v>
      </c>
      <c r="O71" s="53">
        <v>84</v>
      </c>
      <c r="P71" s="51">
        <v>1627097.9</v>
      </c>
      <c r="Q71" s="54">
        <v>1501.01</v>
      </c>
      <c r="R71" s="55">
        <v>1627097.9</v>
      </c>
      <c r="S71" s="56">
        <v>1084</v>
      </c>
      <c r="T71" s="55">
        <v>1084</v>
      </c>
      <c r="U71" s="57">
        <v>95.5</v>
      </c>
      <c r="V71" s="58">
        <v>8.8099630996309963E-2</v>
      </c>
      <c r="W71" s="51">
        <v>362216</v>
      </c>
      <c r="X71" s="59">
        <v>0.22</v>
      </c>
      <c r="Y71" s="51">
        <v>934038</v>
      </c>
      <c r="Z71" s="60">
        <v>0.5740515060587319</v>
      </c>
      <c r="AA71" s="61">
        <v>1213171</v>
      </c>
      <c r="AB71" s="59">
        <v>0.76991454625934841</v>
      </c>
      <c r="AC71" s="51">
        <v>336</v>
      </c>
      <c r="AD71" s="62">
        <v>2.0650263269345994E-4</v>
      </c>
      <c r="AE71" s="51">
        <v>-637038</v>
      </c>
      <c r="AF71" s="61">
        <v>1052779</v>
      </c>
      <c r="AG71" s="59">
        <v>-0.60510135555515454</v>
      </c>
      <c r="AH71" s="63">
        <v>297000</v>
      </c>
      <c r="AI71" s="56">
        <v>0</v>
      </c>
    </row>
    <row r="72" spans="1:35">
      <c r="A72" s="35">
        <v>105</v>
      </c>
      <c r="B72" s="35">
        <v>26</v>
      </c>
      <c r="C72" s="37">
        <v>72</v>
      </c>
      <c r="D72" s="39" t="s">
        <v>169</v>
      </c>
      <c r="E72" s="47" t="s">
        <v>170</v>
      </c>
      <c r="F72" s="118" t="s">
        <v>223</v>
      </c>
      <c r="G72" s="39" t="s">
        <v>67</v>
      </c>
      <c r="H72" s="48">
        <v>1</v>
      </c>
      <c r="I72" s="49" t="s">
        <v>356</v>
      </c>
      <c r="J72" s="50" t="s">
        <v>57</v>
      </c>
      <c r="K72" s="47" t="s">
        <v>57</v>
      </c>
      <c r="L72" s="47" t="s">
        <v>57</v>
      </c>
      <c r="M72" s="51">
        <v>62</v>
      </c>
      <c r="N72" s="52">
        <v>35</v>
      </c>
      <c r="O72" s="53">
        <v>97</v>
      </c>
      <c r="P72" s="51">
        <v>1619368.98</v>
      </c>
      <c r="Q72" s="54">
        <v>2518.4499999999998</v>
      </c>
      <c r="R72" s="55">
        <v>1619368.98</v>
      </c>
      <c r="S72" s="56">
        <v>643</v>
      </c>
      <c r="T72" s="55">
        <v>643</v>
      </c>
      <c r="U72" s="57">
        <v>64.5</v>
      </c>
      <c r="V72" s="58">
        <v>0.10031104199066875</v>
      </c>
      <c r="W72" s="51">
        <v>52179</v>
      </c>
      <c r="X72" s="59">
        <v>0.03</v>
      </c>
      <c r="Y72" s="51">
        <v>1168786.3600000001</v>
      </c>
      <c r="Z72" s="60">
        <v>0.72175419835447263</v>
      </c>
      <c r="AA72" s="61">
        <v>1101472.78</v>
      </c>
      <c r="AB72" s="59">
        <v>1.061112340878728</v>
      </c>
      <c r="AC72" s="51">
        <v>178748.3</v>
      </c>
      <c r="AD72" s="62">
        <v>0.1103814524099381</v>
      </c>
      <c r="AE72" s="51">
        <v>212113.64</v>
      </c>
      <c r="AF72" s="61">
        <v>1158809.81</v>
      </c>
      <c r="AG72" s="59">
        <v>0.18304439448954959</v>
      </c>
      <c r="AH72" s="63">
        <v>1380900</v>
      </c>
      <c r="AI72" s="56">
        <v>0</v>
      </c>
    </row>
    <row r="73" spans="1:35">
      <c r="A73" s="35">
        <v>106</v>
      </c>
      <c r="B73" s="35">
        <v>98</v>
      </c>
      <c r="C73" s="37">
        <v>73</v>
      </c>
      <c r="D73" s="39" t="s">
        <v>171</v>
      </c>
      <c r="E73" s="47" t="s">
        <v>172</v>
      </c>
      <c r="F73" s="118" t="s">
        <v>156</v>
      </c>
      <c r="G73" s="39" t="s">
        <v>67</v>
      </c>
      <c r="H73" s="48">
        <v>1</v>
      </c>
      <c r="I73" s="49" t="s">
        <v>356</v>
      </c>
      <c r="J73" s="50" t="s">
        <v>57</v>
      </c>
      <c r="K73" s="47" t="s">
        <v>57</v>
      </c>
      <c r="L73" s="47" t="s">
        <v>57</v>
      </c>
      <c r="M73" s="51">
        <v>62</v>
      </c>
      <c r="N73" s="52">
        <v>38</v>
      </c>
      <c r="O73" s="53">
        <v>100</v>
      </c>
      <c r="P73" s="51">
        <v>2367535.27</v>
      </c>
      <c r="Q73" s="54">
        <v>1527.44</v>
      </c>
      <c r="R73" s="55">
        <v>2367535.27</v>
      </c>
      <c r="S73" s="56">
        <v>1550</v>
      </c>
      <c r="T73" s="55">
        <v>1550</v>
      </c>
      <c r="U73" s="57">
        <v>157.5</v>
      </c>
      <c r="V73" s="58">
        <v>0.10161290322580646</v>
      </c>
      <c r="W73" s="51">
        <v>835742</v>
      </c>
      <c r="X73" s="59">
        <v>0.35</v>
      </c>
      <c r="Y73" s="51">
        <v>929758.1</v>
      </c>
      <c r="Z73" s="60">
        <v>0.39271140404172317</v>
      </c>
      <c r="AA73" s="61">
        <v>2391199.4900000002</v>
      </c>
      <c r="AB73" s="59">
        <v>0.38882498256136711</v>
      </c>
      <c r="AC73" s="51">
        <v>0</v>
      </c>
      <c r="AD73" s="62">
        <v>0</v>
      </c>
      <c r="AE73" s="51">
        <v>694294.9</v>
      </c>
      <c r="AF73" s="61">
        <v>2402519.4699999997</v>
      </c>
      <c r="AG73" s="59">
        <v>0.28898617000593968</v>
      </c>
      <c r="AH73" s="63">
        <v>1624053</v>
      </c>
      <c r="AI73" s="56">
        <v>0</v>
      </c>
    </row>
    <row r="74" spans="1:35">
      <c r="A74" s="35">
        <v>220</v>
      </c>
      <c r="B74" s="35">
        <v>31</v>
      </c>
      <c r="C74" s="37">
        <v>108</v>
      </c>
      <c r="D74" s="39" t="s">
        <v>173</v>
      </c>
      <c r="E74" s="47" t="s">
        <v>174</v>
      </c>
      <c r="F74" s="118" t="s">
        <v>60</v>
      </c>
      <c r="G74" s="39" t="s">
        <v>67</v>
      </c>
      <c r="H74" s="48">
        <v>1</v>
      </c>
      <c r="I74" s="49" t="s">
        <v>356</v>
      </c>
      <c r="J74" s="50" t="s">
        <v>57</v>
      </c>
      <c r="K74" s="47" t="s">
        <v>57</v>
      </c>
      <c r="L74" s="47" t="s">
        <v>57</v>
      </c>
      <c r="M74" s="51">
        <v>63</v>
      </c>
      <c r="N74" s="52">
        <v>35</v>
      </c>
      <c r="O74" s="53">
        <v>98</v>
      </c>
      <c r="P74" s="51">
        <v>2237142.89</v>
      </c>
      <c r="Q74" s="54">
        <v>1373.32</v>
      </c>
      <c r="R74" s="55">
        <v>2237142.89</v>
      </c>
      <c r="S74" s="56">
        <v>1629</v>
      </c>
      <c r="T74" s="55">
        <v>1629</v>
      </c>
      <c r="U74" s="57">
        <v>165</v>
      </c>
      <c r="V74" s="58">
        <v>0.10128913443830571</v>
      </c>
      <c r="W74" s="51">
        <v>940811</v>
      </c>
      <c r="X74" s="59">
        <v>0.42</v>
      </c>
      <c r="Y74" s="51">
        <v>616804.15</v>
      </c>
      <c r="Z74" s="60">
        <v>0.27571066325584598</v>
      </c>
      <c r="AA74" s="61">
        <v>3757132.38</v>
      </c>
      <c r="AB74" s="59">
        <v>0.16416886274313286</v>
      </c>
      <c r="AC74" s="51">
        <v>-1280968.6000000001</v>
      </c>
      <c r="AD74" s="62">
        <v>-0.57259131981507005</v>
      </c>
      <c r="AE74" s="51">
        <v>-616798.15</v>
      </c>
      <c r="AF74" s="61">
        <v>2398236.7599999998</v>
      </c>
      <c r="AG74" s="59">
        <v>-0.25718818103680474</v>
      </c>
      <c r="AH74" s="63">
        <v>6</v>
      </c>
      <c r="AI74" s="56">
        <v>0</v>
      </c>
    </row>
    <row r="75" spans="1:35">
      <c r="A75" s="35">
        <v>213</v>
      </c>
      <c r="B75" s="35">
        <v>1</v>
      </c>
      <c r="C75" s="37">
        <v>14</v>
      </c>
      <c r="D75" s="39" t="s">
        <v>175</v>
      </c>
      <c r="E75" s="47" t="s">
        <v>176</v>
      </c>
      <c r="F75" s="118" t="s">
        <v>175</v>
      </c>
      <c r="G75" s="39" t="s">
        <v>58</v>
      </c>
      <c r="H75" s="48">
        <v>3</v>
      </c>
      <c r="I75" s="49" t="s">
        <v>356</v>
      </c>
      <c r="J75" s="50" t="s">
        <v>57</v>
      </c>
      <c r="K75" s="47" t="s">
        <v>57</v>
      </c>
      <c r="L75" s="47" t="s">
        <v>57</v>
      </c>
      <c r="M75" s="51">
        <v>103</v>
      </c>
      <c r="N75" s="52"/>
      <c r="O75" s="53">
        <v>103</v>
      </c>
      <c r="P75" s="51">
        <v>12249089.93</v>
      </c>
      <c r="Q75" s="54">
        <v>1772.4</v>
      </c>
      <c r="R75" s="55">
        <v>12249089.93</v>
      </c>
      <c r="S75" s="56">
        <v>6911</v>
      </c>
      <c r="T75" s="55">
        <v>6911</v>
      </c>
      <c r="U75" s="57">
        <v>789</v>
      </c>
      <c r="V75" s="58">
        <v>0.11416582260164955</v>
      </c>
      <c r="W75" s="51">
        <v>1446579</v>
      </c>
      <c r="X75" s="59">
        <v>0.11</v>
      </c>
      <c r="Y75" s="51">
        <v>6894818.4800000004</v>
      </c>
      <c r="Z75" s="60">
        <v>0.56288414236501572</v>
      </c>
      <c r="AA75" s="61">
        <v>14367592.029999999</v>
      </c>
      <c r="AB75" s="59">
        <v>0.47988684990521691</v>
      </c>
      <c r="AC75" s="51">
        <v>836812.78</v>
      </c>
      <c r="AD75" s="62">
        <v>6.8316322664144238E-2</v>
      </c>
      <c r="AE75" s="51">
        <v>4715181.5199999996</v>
      </c>
      <c r="AF75" s="61">
        <v>14478984.720000001</v>
      </c>
      <c r="AG75" s="59">
        <v>0.32565691664049212</v>
      </c>
      <c r="AH75" s="63">
        <v>11610000</v>
      </c>
      <c r="AI75" s="56">
        <v>9801.4599999999991</v>
      </c>
    </row>
    <row r="76" spans="1:35">
      <c r="A76" s="35">
        <v>108</v>
      </c>
      <c r="B76" s="35">
        <v>107</v>
      </c>
      <c r="C76" s="37">
        <v>74</v>
      </c>
      <c r="D76" s="39" t="s">
        <v>177</v>
      </c>
      <c r="E76" s="47" t="s">
        <v>178</v>
      </c>
      <c r="F76" s="118" t="s">
        <v>179</v>
      </c>
      <c r="G76" s="39" t="s">
        <v>67</v>
      </c>
      <c r="H76" s="48">
        <v>1</v>
      </c>
      <c r="I76" s="49" t="s">
        <v>356</v>
      </c>
      <c r="J76" s="50" t="s">
        <v>57</v>
      </c>
      <c r="K76" s="47" t="s">
        <v>57</v>
      </c>
      <c r="L76" s="47" t="s">
        <v>57</v>
      </c>
      <c r="M76" s="51">
        <v>54</v>
      </c>
      <c r="N76" s="52">
        <v>38</v>
      </c>
      <c r="O76" s="53">
        <v>92</v>
      </c>
      <c r="P76" s="51">
        <v>4633761.7300000004</v>
      </c>
      <c r="Q76" s="54">
        <v>1672.23</v>
      </c>
      <c r="R76" s="55">
        <v>4633761.7300000004</v>
      </c>
      <c r="S76" s="56">
        <v>2771</v>
      </c>
      <c r="T76" s="55">
        <v>2771</v>
      </c>
      <c r="U76" s="57">
        <v>186</v>
      </c>
      <c r="V76" s="58">
        <v>6.7123782028148685E-2</v>
      </c>
      <c r="W76" s="51">
        <v>396424</v>
      </c>
      <c r="X76" s="59">
        <v>0.08</v>
      </c>
      <c r="Y76" s="51">
        <v>629641.68000000005</v>
      </c>
      <c r="Z76" s="60">
        <v>0.1358813242216492</v>
      </c>
      <c r="AA76" s="61">
        <v>2836995.63</v>
      </c>
      <c r="AB76" s="59">
        <v>0.22193960164824084</v>
      </c>
      <c r="AC76" s="51">
        <v>375233.19</v>
      </c>
      <c r="AD76" s="62">
        <v>8.097809336433015E-2</v>
      </c>
      <c r="AE76" s="51">
        <v>960959.32</v>
      </c>
      <c r="AF76" s="61">
        <v>3010021.5</v>
      </c>
      <c r="AG76" s="59">
        <v>0.3192533076590981</v>
      </c>
      <c r="AH76" s="63">
        <v>1590601</v>
      </c>
      <c r="AI76" s="56">
        <v>292351.90000000002</v>
      </c>
    </row>
    <row r="77" spans="1:35">
      <c r="A77" s="35">
        <v>107</v>
      </c>
      <c r="B77" s="35">
        <v>1</v>
      </c>
      <c r="C77" s="37">
        <v>75</v>
      </c>
      <c r="D77" s="39" t="s">
        <v>179</v>
      </c>
      <c r="E77" s="47" t="s">
        <v>180</v>
      </c>
      <c r="F77" s="118" t="s">
        <v>179</v>
      </c>
      <c r="G77" s="39" t="s">
        <v>62</v>
      </c>
      <c r="H77" s="48">
        <v>2</v>
      </c>
      <c r="I77" s="49" t="s">
        <v>356</v>
      </c>
      <c r="J77" s="50" t="s">
        <v>57</v>
      </c>
      <c r="K77" s="47" t="s">
        <v>57</v>
      </c>
      <c r="L77" s="47" t="s">
        <v>57</v>
      </c>
      <c r="M77" s="51">
        <v>38</v>
      </c>
      <c r="N77" s="52"/>
      <c r="O77" s="53"/>
      <c r="P77" s="51">
        <v>8253973.29</v>
      </c>
      <c r="Q77" s="54">
        <v>1644.21</v>
      </c>
      <c r="R77" s="55">
        <v>0</v>
      </c>
      <c r="S77" s="56">
        <v>5020</v>
      </c>
      <c r="T77" s="55">
        <v>0</v>
      </c>
      <c r="U77" s="57">
        <v>157</v>
      </c>
      <c r="V77" s="58">
        <v>3.1274900398406372E-2</v>
      </c>
      <c r="W77" s="51">
        <v>431592</v>
      </c>
      <c r="X77" s="59">
        <v>0.05</v>
      </c>
      <c r="Y77" s="51">
        <v>1077979.8600000001</v>
      </c>
      <c r="Z77" s="60">
        <v>0.13060132643099454</v>
      </c>
      <c r="AA77" s="61">
        <v>5048206.3</v>
      </c>
      <c r="AB77" s="59">
        <v>0.21353720429373105</v>
      </c>
      <c r="AC77" s="51">
        <v>62317.22</v>
      </c>
      <c r="AD77" s="62">
        <v>7.5499662781196132E-3</v>
      </c>
      <c r="AE77" s="51">
        <v>962220.14</v>
      </c>
      <c r="AF77" s="61">
        <v>3962289.54</v>
      </c>
      <c r="AG77" s="59">
        <v>0.2428444792552944</v>
      </c>
      <c r="AH77" s="63">
        <v>2040200</v>
      </c>
      <c r="AI77" s="56">
        <v>78733.05</v>
      </c>
    </row>
    <row r="78" spans="1:35">
      <c r="A78" s="35">
        <v>109</v>
      </c>
      <c r="B78" s="35">
        <v>37</v>
      </c>
      <c r="C78" s="37">
        <v>76</v>
      </c>
      <c r="D78" s="39" t="s">
        <v>181</v>
      </c>
      <c r="E78" s="47" t="s">
        <v>182</v>
      </c>
      <c r="F78" s="118" t="s">
        <v>75</v>
      </c>
      <c r="G78" s="39" t="s">
        <v>67</v>
      </c>
      <c r="H78" s="48">
        <v>1</v>
      </c>
      <c r="I78" s="49" t="s">
        <v>356</v>
      </c>
      <c r="J78" s="50" t="s">
        <v>57</v>
      </c>
      <c r="K78" s="47" t="s">
        <v>57</v>
      </c>
      <c r="L78" s="47" t="s">
        <v>57</v>
      </c>
      <c r="M78" s="51">
        <v>62</v>
      </c>
      <c r="N78" s="52">
        <v>38</v>
      </c>
      <c r="O78" s="53">
        <v>100</v>
      </c>
      <c r="P78" s="51">
        <v>3042461.7</v>
      </c>
      <c r="Q78" s="54">
        <v>2136.56</v>
      </c>
      <c r="R78" s="55">
        <v>3042461.7</v>
      </c>
      <c r="S78" s="56">
        <v>1424</v>
      </c>
      <c r="T78" s="55">
        <v>1424</v>
      </c>
      <c r="U78" s="57">
        <v>134.5</v>
      </c>
      <c r="V78" s="58">
        <v>9.4452247191011238E-2</v>
      </c>
      <c r="W78" s="51">
        <v>246525</v>
      </c>
      <c r="X78" s="59">
        <v>0.08</v>
      </c>
      <c r="Y78" s="51">
        <v>1146596.78</v>
      </c>
      <c r="Z78" s="60">
        <v>0.37686481969518304</v>
      </c>
      <c r="AA78" s="61">
        <v>3321561.76</v>
      </c>
      <c r="AB78" s="59">
        <v>0.34519809139421215</v>
      </c>
      <c r="AC78" s="51">
        <v>-344148.7</v>
      </c>
      <c r="AD78" s="62">
        <v>-0.11311521193512478</v>
      </c>
      <c r="AE78" s="51">
        <v>7072009.0199999996</v>
      </c>
      <c r="AF78" s="61">
        <v>1798686.9</v>
      </c>
      <c r="AG78" s="59">
        <v>3.9317621204668805</v>
      </c>
      <c r="AH78" s="63">
        <v>8218605.7999999998</v>
      </c>
      <c r="AI78" s="56">
        <v>1136666.3999999999</v>
      </c>
    </row>
    <row r="79" spans="1:35">
      <c r="A79" s="35">
        <v>111</v>
      </c>
      <c r="B79" s="35">
        <v>110</v>
      </c>
      <c r="C79" s="37">
        <v>77</v>
      </c>
      <c r="D79" s="39" t="s">
        <v>183</v>
      </c>
      <c r="E79" s="47" t="s">
        <v>184</v>
      </c>
      <c r="F79" s="118" t="s">
        <v>185</v>
      </c>
      <c r="G79" s="39" t="s">
        <v>67</v>
      </c>
      <c r="H79" s="48">
        <v>1</v>
      </c>
      <c r="I79" s="49" t="s">
        <v>356</v>
      </c>
      <c r="J79" s="50" t="s">
        <v>57</v>
      </c>
      <c r="K79" s="47" t="s">
        <v>57</v>
      </c>
      <c r="L79" s="47" t="s">
        <v>57</v>
      </c>
      <c r="M79" s="51">
        <v>55</v>
      </c>
      <c r="N79" s="52">
        <v>37</v>
      </c>
      <c r="O79" s="53">
        <v>92</v>
      </c>
      <c r="P79" s="51">
        <v>18284481.34</v>
      </c>
      <c r="Q79" s="54">
        <v>1752.22</v>
      </c>
      <c r="R79" s="55">
        <v>18284481.34</v>
      </c>
      <c r="S79" s="56">
        <v>10435</v>
      </c>
      <c r="T79" s="55">
        <v>10435</v>
      </c>
      <c r="U79" s="57">
        <v>750.5</v>
      </c>
      <c r="V79" s="58">
        <v>7.1921418303785331E-2</v>
      </c>
      <c r="W79" s="51">
        <v>1722253</v>
      </c>
      <c r="X79" s="59">
        <v>0.09</v>
      </c>
      <c r="Y79" s="51">
        <v>2532852.2000000002</v>
      </c>
      <c r="Z79" s="60">
        <v>0.13852469495314654</v>
      </c>
      <c r="AA79" s="61">
        <v>11803696.140000001</v>
      </c>
      <c r="AB79" s="59">
        <v>0.21458127775898508</v>
      </c>
      <c r="AC79" s="51">
        <v>306793.71999999997</v>
      </c>
      <c r="AD79" s="62">
        <v>1.6778912909541682E-2</v>
      </c>
      <c r="AE79" s="51">
        <v>5282553.55</v>
      </c>
      <c r="AF79" s="61">
        <v>12118983.74</v>
      </c>
      <c r="AG79" s="59">
        <v>0.43589080267220492</v>
      </c>
      <c r="AH79" s="63">
        <v>7815405.75</v>
      </c>
      <c r="AI79" s="56">
        <v>650273.9</v>
      </c>
    </row>
    <row r="80" spans="1:35">
      <c r="A80" s="35">
        <v>110</v>
      </c>
      <c r="B80" s="35">
        <v>1</v>
      </c>
      <c r="C80" s="37">
        <v>78</v>
      </c>
      <c r="D80" s="39" t="s">
        <v>185</v>
      </c>
      <c r="E80" s="47" t="s">
        <v>186</v>
      </c>
      <c r="F80" s="118" t="s">
        <v>185</v>
      </c>
      <c r="G80" s="39" t="s">
        <v>62</v>
      </c>
      <c r="H80" s="48">
        <v>2</v>
      </c>
      <c r="I80" s="49" t="s">
        <v>356</v>
      </c>
      <c r="J80" s="50" t="s">
        <v>57</v>
      </c>
      <c r="K80" s="47" t="s">
        <v>57</v>
      </c>
      <c r="L80" s="47" t="s">
        <v>57</v>
      </c>
      <c r="M80" s="51">
        <v>37</v>
      </c>
      <c r="N80" s="52"/>
      <c r="O80" s="53"/>
      <c r="P80" s="51">
        <v>19981786.920000002</v>
      </c>
      <c r="Q80" s="54">
        <v>1697.25</v>
      </c>
      <c r="R80" s="55">
        <v>0</v>
      </c>
      <c r="S80" s="56">
        <v>11773</v>
      </c>
      <c r="T80" s="55">
        <v>0</v>
      </c>
      <c r="U80" s="57">
        <v>337</v>
      </c>
      <c r="V80" s="58">
        <v>2.8624819502250914E-2</v>
      </c>
      <c r="W80" s="51">
        <v>-251289</v>
      </c>
      <c r="X80" s="59">
        <v>-0.01</v>
      </c>
      <c r="Y80" s="51">
        <v>3152716.57</v>
      </c>
      <c r="Z80" s="60">
        <v>0.15777951104284921</v>
      </c>
      <c r="AA80" s="61">
        <v>7552025.1399999997</v>
      </c>
      <c r="AB80" s="59">
        <v>0.4174663764427034</v>
      </c>
      <c r="AC80" s="51">
        <v>4491.21</v>
      </c>
      <c r="AD80" s="62">
        <v>2.2476518331324496E-4</v>
      </c>
      <c r="AE80" s="51">
        <v>313585.43</v>
      </c>
      <c r="AF80" s="61">
        <v>7497517.6699999999</v>
      </c>
      <c r="AG80" s="59">
        <v>4.1825233871039348E-2</v>
      </c>
      <c r="AH80" s="63">
        <v>3466302</v>
      </c>
      <c r="AI80" s="56">
        <v>32400</v>
      </c>
    </row>
    <row r="81" spans="1:35">
      <c r="A81" s="35">
        <v>112</v>
      </c>
      <c r="B81" s="35">
        <v>54</v>
      </c>
      <c r="C81" s="37">
        <v>79</v>
      </c>
      <c r="D81" s="39" t="s">
        <v>187</v>
      </c>
      <c r="E81" s="47" t="s">
        <v>188</v>
      </c>
      <c r="F81" s="118" t="s">
        <v>103</v>
      </c>
      <c r="G81" s="39" t="s">
        <v>67</v>
      </c>
      <c r="H81" s="48">
        <v>1</v>
      </c>
      <c r="I81" s="49" t="s">
        <v>356</v>
      </c>
      <c r="J81" s="50" t="s">
        <v>80</v>
      </c>
      <c r="K81" s="47" t="s">
        <v>57</v>
      </c>
      <c r="L81" s="47" t="s">
        <v>57</v>
      </c>
      <c r="M81" s="51">
        <v>40</v>
      </c>
      <c r="N81" s="52">
        <v>27</v>
      </c>
      <c r="O81" s="53">
        <v>67</v>
      </c>
      <c r="P81" s="51">
        <v>6464794.9500000002</v>
      </c>
      <c r="Q81" s="54">
        <v>5011.46</v>
      </c>
      <c r="R81" s="55">
        <v>6464794.9500000002</v>
      </c>
      <c r="S81" s="56">
        <v>1290</v>
      </c>
      <c r="T81" s="55">
        <v>1290</v>
      </c>
      <c r="U81" s="57">
        <v>74.5</v>
      </c>
      <c r="V81" s="58">
        <v>5.7751937984496127E-2</v>
      </c>
      <c r="W81" s="51">
        <v>-1052549</v>
      </c>
      <c r="X81" s="59">
        <v>-0.16</v>
      </c>
      <c r="Y81" s="51">
        <v>4002218.4</v>
      </c>
      <c r="Z81" s="60">
        <v>0.61907893923224899</v>
      </c>
      <c r="AA81" s="61">
        <v>2720166.18</v>
      </c>
      <c r="AB81" s="59">
        <v>1.4713139327392122</v>
      </c>
      <c r="AC81" s="51">
        <v>-21656.11</v>
      </c>
      <c r="AD81" s="62">
        <v>-3.3498525734369966E-3</v>
      </c>
      <c r="AE81" s="51">
        <v>452718.5</v>
      </c>
      <c r="AF81" s="61">
        <v>1907374.7000000002</v>
      </c>
      <c r="AG81" s="59">
        <v>0.23735163311120774</v>
      </c>
      <c r="AH81" s="63">
        <v>4454936.9000000004</v>
      </c>
      <c r="AI81" s="56">
        <v>353764.05</v>
      </c>
    </row>
    <row r="82" spans="1:35">
      <c r="A82" s="35">
        <v>113</v>
      </c>
      <c r="B82" s="35">
        <v>110</v>
      </c>
      <c r="C82" s="37">
        <v>80</v>
      </c>
      <c r="D82" s="39" t="s">
        <v>189</v>
      </c>
      <c r="E82" s="47" t="s">
        <v>190</v>
      </c>
      <c r="F82" s="118" t="s">
        <v>185</v>
      </c>
      <c r="G82" s="39" t="s">
        <v>67</v>
      </c>
      <c r="H82" s="48">
        <v>1</v>
      </c>
      <c r="I82" s="49" t="s">
        <v>356</v>
      </c>
      <c r="J82" s="50" t="s">
        <v>80</v>
      </c>
      <c r="K82" s="47" t="s">
        <v>57</v>
      </c>
      <c r="L82" s="47" t="s">
        <v>57</v>
      </c>
      <c r="M82" s="51">
        <v>68</v>
      </c>
      <c r="N82" s="52">
        <v>37</v>
      </c>
      <c r="O82" s="53">
        <v>105</v>
      </c>
      <c r="P82" s="51">
        <v>1696920.8</v>
      </c>
      <c r="Q82" s="54">
        <v>1268.25</v>
      </c>
      <c r="R82" s="55">
        <v>1696920.8</v>
      </c>
      <c r="S82" s="56">
        <v>1338</v>
      </c>
      <c r="T82" s="55">
        <v>1338</v>
      </c>
      <c r="U82" s="57">
        <v>102</v>
      </c>
      <c r="V82" s="58">
        <v>7.623318385650224E-2</v>
      </c>
      <c r="W82" s="51">
        <v>471901</v>
      </c>
      <c r="X82" s="59">
        <v>0.27</v>
      </c>
      <c r="Y82" s="51">
        <v>490818.91</v>
      </c>
      <c r="Z82" s="60">
        <v>0.28924090623439824</v>
      </c>
      <c r="AA82" s="61">
        <v>1762062.19</v>
      </c>
      <c r="AB82" s="59">
        <v>0.27854800629936904</v>
      </c>
      <c r="AC82" s="51">
        <v>0</v>
      </c>
      <c r="AD82" s="62">
        <v>0</v>
      </c>
      <c r="AE82" s="51">
        <v>481381.09</v>
      </c>
      <c r="AF82" s="61">
        <v>1667469.85</v>
      </c>
      <c r="AG82" s="59">
        <v>0.28868953162781325</v>
      </c>
      <c r="AH82" s="63">
        <v>972200</v>
      </c>
      <c r="AI82" s="56">
        <v>0</v>
      </c>
    </row>
    <row r="83" spans="1:35">
      <c r="A83" s="35">
        <v>116</v>
      </c>
      <c r="B83" s="35">
        <v>25</v>
      </c>
      <c r="C83" s="37">
        <v>82</v>
      </c>
      <c r="D83" s="39" t="s">
        <v>191</v>
      </c>
      <c r="E83" s="47" t="s">
        <v>192</v>
      </c>
      <c r="F83" s="118" t="s">
        <v>204</v>
      </c>
      <c r="G83" s="39" t="s">
        <v>67</v>
      </c>
      <c r="H83" s="48">
        <v>1</v>
      </c>
      <c r="I83" s="49" t="s">
        <v>356</v>
      </c>
      <c r="J83" s="50" t="s">
        <v>57</v>
      </c>
      <c r="K83" s="47" t="s">
        <v>57</v>
      </c>
      <c r="L83" s="47" t="s">
        <v>57</v>
      </c>
      <c r="M83" s="51">
        <v>62</v>
      </c>
      <c r="N83" s="52">
        <v>38</v>
      </c>
      <c r="O83" s="53">
        <v>100</v>
      </c>
      <c r="P83" s="51">
        <v>3616460.64</v>
      </c>
      <c r="Q83" s="54">
        <v>1418.77</v>
      </c>
      <c r="R83" s="55">
        <v>3616460.64</v>
      </c>
      <c r="S83" s="56">
        <v>2549</v>
      </c>
      <c r="T83" s="55">
        <v>2549</v>
      </c>
      <c r="U83" s="57">
        <v>166.5</v>
      </c>
      <c r="V83" s="58">
        <v>6.5319733228717147E-2</v>
      </c>
      <c r="W83" s="51">
        <v>480326</v>
      </c>
      <c r="X83" s="59">
        <v>0.13</v>
      </c>
      <c r="Y83" s="51">
        <v>608740.6</v>
      </c>
      <c r="Z83" s="60">
        <v>0.16832496205461261</v>
      </c>
      <c r="AA83" s="61">
        <v>2997121.99</v>
      </c>
      <c r="AB83" s="59">
        <v>0.20310838265211886</v>
      </c>
      <c r="AC83" s="51">
        <v>80481.19</v>
      </c>
      <c r="AD83" s="62">
        <v>2.2254131321058704E-2</v>
      </c>
      <c r="AE83" s="51">
        <v>1287265.3999999999</v>
      </c>
      <c r="AF83" s="61">
        <v>2784958.32</v>
      </c>
      <c r="AG83" s="59">
        <v>0.46222070569443924</v>
      </c>
      <c r="AH83" s="63">
        <v>1896006</v>
      </c>
      <c r="AI83" s="56">
        <v>0</v>
      </c>
    </row>
    <row r="84" spans="1:35">
      <c r="A84" s="35">
        <v>119</v>
      </c>
      <c r="B84" s="35">
        <v>1</v>
      </c>
      <c r="C84" s="37">
        <v>83</v>
      </c>
      <c r="D84" s="39" t="s">
        <v>193</v>
      </c>
      <c r="E84" s="47" t="s">
        <v>194</v>
      </c>
      <c r="F84" s="118" t="s">
        <v>193</v>
      </c>
      <c r="G84" s="39" t="s">
        <v>58</v>
      </c>
      <c r="H84" s="48">
        <v>3</v>
      </c>
      <c r="I84" s="49" t="s">
        <v>356</v>
      </c>
      <c r="J84" s="50" t="s">
        <v>57</v>
      </c>
      <c r="K84" s="47" t="s">
        <v>57</v>
      </c>
      <c r="L84" s="47" t="s">
        <v>57</v>
      </c>
      <c r="M84" s="51">
        <v>96</v>
      </c>
      <c r="N84" s="52"/>
      <c r="O84" s="53">
        <v>96</v>
      </c>
      <c r="P84" s="51">
        <v>13011467.109999999</v>
      </c>
      <c r="Q84" s="54">
        <v>1761.4</v>
      </c>
      <c r="R84" s="55">
        <v>13011467.109999999</v>
      </c>
      <c r="S84" s="56">
        <v>7387</v>
      </c>
      <c r="T84" s="55">
        <v>7387</v>
      </c>
      <c r="U84" s="57">
        <v>855.5</v>
      </c>
      <c r="V84" s="58">
        <v>0.11581156085014215</v>
      </c>
      <c r="W84" s="51">
        <v>1692918</v>
      </c>
      <c r="X84" s="59">
        <v>0.13</v>
      </c>
      <c r="Y84" s="51">
        <v>4740169.26</v>
      </c>
      <c r="Z84" s="60">
        <v>0.36430705468693303</v>
      </c>
      <c r="AA84" s="61">
        <v>14451363.890000001</v>
      </c>
      <c r="AB84" s="59">
        <v>0.3280084354723144</v>
      </c>
      <c r="AC84" s="51">
        <v>227896.29</v>
      </c>
      <c r="AD84" s="62">
        <v>1.7515034090571514E-2</v>
      </c>
      <c r="AE84" s="51">
        <v>-8878.7099999999991</v>
      </c>
      <c r="AF84" s="61">
        <v>14159214.09</v>
      </c>
      <c r="AG84" s="59">
        <v>-6.2706234566158741E-4</v>
      </c>
      <c r="AH84" s="63">
        <v>4731290.55</v>
      </c>
      <c r="AI84" s="56">
        <v>216247.6</v>
      </c>
    </row>
    <row r="85" spans="1:35">
      <c r="A85" s="35">
        <v>122</v>
      </c>
      <c r="B85" s="35">
        <v>37</v>
      </c>
      <c r="C85" s="37">
        <v>85</v>
      </c>
      <c r="D85" s="39" t="s">
        <v>195</v>
      </c>
      <c r="E85" s="47" t="s">
        <v>196</v>
      </c>
      <c r="F85" s="118" t="s">
        <v>75</v>
      </c>
      <c r="G85" s="39" t="s">
        <v>67</v>
      </c>
      <c r="H85" s="48">
        <v>1</v>
      </c>
      <c r="I85" s="49" t="s">
        <v>356</v>
      </c>
      <c r="J85" s="50" t="s">
        <v>57</v>
      </c>
      <c r="K85" s="47" t="s">
        <v>57</v>
      </c>
      <c r="L85" s="47" t="s">
        <v>57</v>
      </c>
      <c r="M85" s="51">
        <v>50</v>
      </c>
      <c r="N85" s="52">
        <v>38</v>
      </c>
      <c r="O85" s="53">
        <v>88</v>
      </c>
      <c r="P85" s="51">
        <v>1684575.27</v>
      </c>
      <c r="Q85" s="54">
        <v>2003.06</v>
      </c>
      <c r="R85" s="55">
        <v>1684575.27</v>
      </c>
      <c r="S85" s="56">
        <v>841</v>
      </c>
      <c r="T85" s="55">
        <v>841</v>
      </c>
      <c r="U85" s="57">
        <v>76</v>
      </c>
      <c r="V85" s="58">
        <v>9.0368608799048761E-2</v>
      </c>
      <c r="W85" s="51">
        <v>192483</v>
      </c>
      <c r="X85" s="59">
        <v>0.11</v>
      </c>
      <c r="Y85" s="51">
        <v>765663.05</v>
      </c>
      <c r="Z85" s="60">
        <v>0.45451400340217507</v>
      </c>
      <c r="AA85" s="61">
        <v>1207837.31</v>
      </c>
      <c r="AB85" s="59">
        <v>0.6339124016627703</v>
      </c>
      <c r="AC85" s="51">
        <v>-126446.56</v>
      </c>
      <c r="AD85" s="62">
        <v>-7.5061389212961682E-2</v>
      </c>
      <c r="AE85" s="51">
        <v>432436.95</v>
      </c>
      <c r="AF85" s="61">
        <v>1010589.81</v>
      </c>
      <c r="AG85" s="59">
        <v>0.42790551193070114</v>
      </c>
      <c r="AH85" s="63">
        <v>1198100</v>
      </c>
      <c r="AI85" s="56">
        <v>35263.599999999999</v>
      </c>
    </row>
    <row r="86" spans="1:35">
      <c r="A86" s="35">
        <v>123</v>
      </c>
      <c r="B86" s="35">
        <v>24</v>
      </c>
      <c r="C86" s="37">
        <v>86</v>
      </c>
      <c r="D86" s="39" t="s">
        <v>197</v>
      </c>
      <c r="E86" s="47" t="s">
        <v>198</v>
      </c>
      <c r="F86" s="118" t="s">
        <v>199</v>
      </c>
      <c r="G86" s="39" t="s">
        <v>67</v>
      </c>
      <c r="H86" s="48">
        <v>1</v>
      </c>
      <c r="I86" s="49" t="s">
        <v>356</v>
      </c>
      <c r="J86" s="50" t="s">
        <v>57</v>
      </c>
      <c r="K86" s="47" t="s">
        <v>57</v>
      </c>
      <c r="L86" s="47" t="s">
        <v>57</v>
      </c>
      <c r="M86" s="51">
        <v>54</v>
      </c>
      <c r="N86" s="52">
        <v>38</v>
      </c>
      <c r="O86" s="53">
        <v>92</v>
      </c>
      <c r="P86" s="51">
        <v>6895963.0499999998</v>
      </c>
      <c r="Q86" s="54">
        <v>1897.1</v>
      </c>
      <c r="R86" s="55">
        <v>6895963.0499999998</v>
      </c>
      <c r="S86" s="56">
        <v>3635</v>
      </c>
      <c r="T86" s="55">
        <v>3635</v>
      </c>
      <c r="U86" s="57">
        <v>260.5</v>
      </c>
      <c r="V86" s="58">
        <v>7.166437414030262E-2</v>
      </c>
      <c r="W86" s="51">
        <v>151455</v>
      </c>
      <c r="X86" s="59">
        <v>0.02</v>
      </c>
      <c r="Y86" s="51">
        <v>2637784.2200000002</v>
      </c>
      <c r="Z86" s="60">
        <v>0.3825113622092276</v>
      </c>
      <c r="AA86" s="61">
        <v>4410379.03</v>
      </c>
      <c r="AB86" s="59">
        <v>0.59808560716832537</v>
      </c>
      <c r="AC86" s="51">
        <v>0</v>
      </c>
      <c r="AD86" s="62">
        <v>0</v>
      </c>
      <c r="AE86" s="51">
        <v>-156464.64000000001</v>
      </c>
      <c r="AF86" s="61">
        <v>3991284.85</v>
      </c>
      <c r="AG86" s="59">
        <v>-3.9201571894824795E-2</v>
      </c>
      <c r="AH86" s="63">
        <v>2481319.58</v>
      </c>
      <c r="AI86" s="56">
        <v>0</v>
      </c>
    </row>
    <row r="87" spans="1:35">
      <c r="A87" s="35">
        <v>24</v>
      </c>
      <c r="B87" s="35">
        <v>1</v>
      </c>
      <c r="C87" s="37">
        <v>87</v>
      </c>
      <c r="D87" s="39" t="s">
        <v>199</v>
      </c>
      <c r="E87" s="47" t="s">
        <v>198</v>
      </c>
      <c r="F87" s="118" t="s">
        <v>199</v>
      </c>
      <c r="G87" s="39" t="s">
        <v>62</v>
      </c>
      <c r="H87" s="48">
        <v>2</v>
      </c>
      <c r="I87" s="49" t="s">
        <v>356</v>
      </c>
      <c r="J87" s="50" t="s">
        <v>57</v>
      </c>
      <c r="K87" s="47" t="s">
        <v>57</v>
      </c>
      <c r="L87" s="47" t="s">
        <v>57</v>
      </c>
      <c r="M87" s="51">
        <v>38</v>
      </c>
      <c r="N87" s="52"/>
      <c r="O87" s="53"/>
      <c r="P87" s="51">
        <v>11157397.35</v>
      </c>
      <c r="Q87" s="54">
        <v>1967.1</v>
      </c>
      <c r="R87" s="55">
        <v>0</v>
      </c>
      <c r="S87" s="56">
        <v>5672</v>
      </c>
      <c r="T87" s="55">
        <v>0</v>
      </c>
      <c r="U87" s="57">
        <v>161.5</v>
      </c>
      <c r="V87" s="58">
        <v>2.8473201692524683E-2</v>
      </c>
      <c r="W87" s="51">
        <v>-319680</v>
      </c>
      <c r="X87" s="59">
        <v>-0.02</v>
      </c>
      <c r="Y87" s="51">
        <v>1695885.98</v>
      </c>
      <c r="Z87" s="60">
        <v>0.15199655679556845</v>
      </c>
      <c r="AA87" s="61">
        <v>4136659.81</v>
      </c>
      <c r="AB87" s="59">
        <v>0.40996505825795715</v>
      </c>
      <c r="AC87" s="51">
        <v>300225.42</v>
      </c>
      <c r="AD87" s="62">
        <v>2.6908194678573496E-2</v>
      </c>
      <c r="AE87" s="51">
        <v>3255814.02</v>
      </c>
      <c r="AF87" s="61">
        <v>3983018.4000000004</v>
      </c>
      <c r="AG87" s="59">
        <v>0.81742379598346815</v>
      </c>
      <c r="AH87" s="63">
        <v>4951700</v>
      </c>
      <c r="AI87" s="56">
        <v>0</v>
      </c>
    </row>
    <row r="88" spans="1:35">
      <c r="A88" s="35">
        <v>124</v>
      </c>
      <c r="B88" s="35">
        <v>72</v>
      </c>
      <c r="C88" s="37">
        <v>88</v>
      </c>
      <c r="D88" s="39" t="s">
        <v>200</v>
      </c>
      <c r="E88" s="47" t="s">
        <v>201</v>
      </c>
      <c r="F88" s="118" t="s">
        <v>126</v>
      </c>
      <c r="G88" s="39" t="s">
        <v>67</v>
      </c>
      <c r="H88" s="48">
        <v>1</v>
      </c>
      <c r="I88" s="49" t="s">
        <v>356</v>
      </c>
      <c r="J88" s="50" t="s">
        <v>57</v>
      </c>
      <c r="K88" s="47" t="s">
        <v>57</v>
      </c>
      <c r="L88" s="47" t="s">
        <v>57</v>
      </c>
      <c r="M88" s="51">
        <v>60</v>
      </c>
      <c r="N88" s="52">
        <v>40</v>
      </c>
      <c r="O88" s="53">
        <v>100</v>
      </c>
      <c r="P88" s="51">
        <v>2500418.17</v>
      </c>
      <c r="Q88" s="54">
        <v>2189.5</v>
      </c>
      <c r="R88" s="55">
        <v>2500418.17</v>
      </c>
      <c r="S88" s="56">
        <v>1142</v>
      </c>
      <c r="T88" s="55">
        <v>1142</v>
      </c>
      <c r="U88" s="57">
        <v>131</v>
      </c>
      <c r="V88" s="58">
        <v>0.11471103327495621</v>
      </c>
      <c r="W88" s="51">
        <v>345775</v>
      </c>
      <c r="X88" s="59">
        <v>0.13</v>
      </c>
      <c r="Y88" s="51">
        <v>924385</v>
      </c>
      <c r="Z88" s="60">
        <v>0.36969216233139113</v>
      </c>
      <c r="AA88" s="61">
        <v>2341721</v>
      </c>
      <c r="AB88" s="59">
        <v>0.39474600091129558</v>
      </c>
      <c r="AC88" s="51">
        <v>0</v>
      </c>
      <c r="AD88" s="62">
        <v>0</v>
      </c>
      <c r="AE88" s="51">
        <v>-866299</v>
      </c>
      <c r="AF88" s="61">
        <v>2241804</v>
      </c>
      <c r="AG88" s="59">
        <v>-0.3864294113133887</v>
      </c>
      <c r="AH88" s="63">
        <v>58086</v>
      </c>
      <c r="AI88" s="56">
        <v>23758</v>
      </c>
    </row>
    <row r="89" spans="1:35">
      <c r="A89" s="35">
        <v>126</v>
      </c>
      <c r="B89" s="35">
        <v>25</v>
      </c>
      <c r="C89" s="37">
        <v>90</v>
      </c>
      <c r="D89" s="39" t="s">
        <v>202</v>
      </c>
      <c r="E89" s="47" t="s">
        <v>203</v>
      </c>
      <c r="F89" s="118" t="s">
        <v>204</v>
      </c>
      <c r="G89" s="39" t="s">
        <v>67</v>
      </c>
      <c r="H89" s="48">
        <v>1</v>
      </c>
      <c r="I89" s="49" t="s">
        <v>356</v>
      </c>
      <c r="J89" s="50" t="s">
        <v>57</v>
      </c>
      <c r="K89" s="47" t="s">
        <v>57</v>
      </c>
      <c r="L89" s="47" t="s">
        <v>57</v>
      </c>
      <c r="M89" s="51">
        <v>62</v>
      </c>
      <c r="N89" s="52">
        <v>38</v>
      </c>
      <c r="O89" s="53">
        <v>100</v>
      </c>
      <c r="P89" s="51">
        <v>5370124.21</v>
      </c>
      <c r="Q89" s="54">
        <v>1554.3</v>
      </c>
      <c r="R89" s="55">
        <v>5370124.21</v>
      </c>
      <c r="S89" s="56">
        <v>3455</v>
      </c>
      <c r="T89" s="55">
        <v>3455</v>
      </c>
      <c r="U89" s="57">
        <v>278</v>
      </c>
      <c r="V89" s="58">
        <v>8.0463096960926198E-2</v>
      </c>
      <c r="W89" s="51">
        <v>1196329</v>
      </c>
      <c r="X89" s="59">
        <v>0.22</v>
      </c>
      <c r="Y89" s="51">
        <v>1964621.54</v>
      </c>
      <c r="Z89" s="60">
        <v>0.36584284891242769</v>
      </c>
      <c r="AA89" s="61">
        <v>5034403.22</v>
      </c>
      <c r="AB89" s="59">
        <v>0.39023921091485403</v>
      </c>
      <c r="AC89" s="51">
        <v>194738.26</v>
      </c>
      <c r="AD89" s="62">
        <v>3.6263269225201032E-2</v>
      </c>
      <c r="AE89" s="51">
        <v>-537811.54</v>
      </c>
      <c r="AF89" s="61">
        <v>4637305.45</v>
      </c>
      <c r="AG89" s="59">
        <v>-0.11597500871977282</v>
      </c>
      <c r="AH89" s="63">
        <v>1426810</v>
      </c>
      <c r="AI89" s="56">
        <v>0</v>
      </c>
    </row>
    <row r="90" spans="1:35">
      <c r="A90" s="35">
        <v>25</v>
      </c>
      <c r="B90" s="35">
        <v>1</v>
      </c>
      <c r="C90" s="37">
        <v>91</v>
      </c>
      <c r="D90" s="39" t="s">
        <v>204</v>
      </c>
      <c r="E90" s="47" t="s">
        <v>203</v>
      </c>
      <c r="F90" s="118" t="s">
        <v>204</v>
      </c>
      <c r="G90" s="39" t="s">
        <v>62</v>
      </c>
      <c r="H90" s="48">
        <v>2</v>
      </c>
      <c r="I90" s="49" t="s">
        <v>356</v>
      </c>
      <c r="J90" s="50" t="s">
        <v>57</v>
      </c>
      <c r="K90" s="47" t="s">
        <v>57</v>
      </c>
      <c r="L90" s="47" t="s">
        <v>57</v>
      </c>
      <c r="M90" s="51">
        <v>38</v>
      </c>
      <c r="N90" s="52"/>
      <c r="O90" s="53"/>
      <c r="P90" s="51">
        <v>9731667.2599999998</v>
      </c>
      <c r="Q90" s="54">
        <v>1481</v>
      </c>
      <c r="R90" s="55">
        <v>0</v>
      </c>
      <c r="S90" s="56">
        <v>6571</v>
      </c>
      <c r="T90" s="55">
        <v>0</v>
      </c>
      <c r="U90" s="57">
        <v>214.5</v>
      </c>
      <c r="V90" s="58">
        <v>3.2643433267387001E-2</v>
      </c>
      <c r="W90" s="51">
        <v>812170</v>
      </c>
      <c r="X90" s="59">
        <v>0.08</v>
      </c>
      <c r="Y90" s="51">
        <v>1345844.29</v>
      </c>
      <c r="Z90" s="60">
        <v>0.13829534590972031</v>
      </c>
      <c r="AA90" s="61">
        <v>4502962.51</v>
      </c>
      <c r="AB90" s="59">
        <v>0.29887974572544246</v>
      </c>
      <c r="AC90" s="51">
        <v>103026.24000000001</v>
      </c>
      <c r="AD90" s="62">
        <v>1.0586699816943804E-2</v>
      </c>
      <c r="AE90" s="51">
        <v>1276865.1000000001</v>
      </c>
      <c r="AF90" s="61">
        <v>4541548.2300000004</v>
      </c>
      <c r="AG90" s="59">
        <v>0.28115194099788299</v>
      </c>
      <c r="AH90" s="63">
        <v>2622709.39</v>
      </c>
      <c r="AI90" s="56">
        <v>0</v>
      </c>
    </row>
    <row r="91" spans="1:35">
      <c r="A91" s="35">
        <v>28</v>
      </c>
      <c r="B91" s="35">
        <v>1</v>
      </c>
      <c r="C91" s="37">
        <v>92</v>
      </c>
      <c r="D91" s="39" t="s">
        <v>205</v>
      </c>
      <c r="E91" s="47" t="s">
        <v>206</v>
      </c>
      <c r="F91" s="118" t="s">
        <v>205</v>
      </c>
      <c r="G91" s="39" t="s">
        <v>58</v>
      </c>
      <c r="H91" s="48">
        <v>3</v>
      </c>
      <c r="I91" s="49" t="s">
        <v>356</v>
      </c>
      <c r="J91" s="50" t="s">
        <v>57</v>
      </c>
      <c r="K91" s="47" t="s">
        <v>57</v>
      </c>
      <c r="L91" s="47" t="s">
        <v>57</v>
      </c>
      <c r="M91" s="51">
        <v>100</v>
      </c>
      <c r="N91" s="52"/>
      <c r="O91" s="53">
        <v>100</v>
      </c>
      <c r="P91" s="51">
        <v>10620413.65</v>
      </c>
      <c r="Q91" s="54">
        <v>2141.64</v>
      </c>
      <c r="R91" s="55">
        <v>10620413.65</v>
      </c>
      <c r="S91" s="56">
        <v>4959</v>
      </c>
      <c r="T91" s="55">
        <v>4959</v>
      </c>
      <c r="U91" s="57">
        <v>493</v>
      </c>
      <c r="V91" s="58">
        <v>9.9415204678362581E-2</v>
      </c>
      <c r="W91" s="51">
        <v>-660030</v>
      </c>
      <c r="X91" s="59">
        <v>-0.06</v>
      </c>
      <c r="Y91" s="51">
        <v>5031468</v>
      </c>
      <c r="Z91" s="60">
        <v>0.47375442857632954</v>
      </c>
      <c r="AA91" s="61">
        <v>10521930.24</v>
      </c>
      <c r="AB91" s="59">
        <v>0.4781886864134921</v>
      </c>
      <c r="AC91" s="51">
        <v>271515.03000000003</v>
      </c>
      <c r="AD91" s="62">
        <v>2.5565391231253974E-2</v>
      </c>
      <c r="AE91" s="51">
        <v>9794337</v>
      </c>
      <c r="AF91" s="61">
        <v>10119306.25</v>
      </c>
      <c r="AG91" s="59">
        <v>0.96788621255533203</v>
      </c>
      <c r="AH91" s="63">
        <v>14825805</v>
      </c>
      <c r="AI91" s="56">
        <v>40990.550000000003</v>
      </c>
    </row>
    <row r="92" spans="1:35">
      <c r="A92" s="35">
        <v>127</v>
      </c>
      <c r="B92" s="35">
        <v>72</v>
      </c>
      <c r="C92" s="37">
        <v>93</v>
      </c>
      <c r="D92" s="39" t="s">
        <v>207</v>
      </c>
      <c r="E92" s="47" t="s">
        <v>208</v>
      </c>
      <c r="F92" s="118" t="s">
        <v>126</v>
      </c>
      <c r="G92" s="39" t="s">
        <v>67</v>
      </c>
      <c r="H92" s="48">
        <v>1</v>
      </c>
      <c r="I92" s="49" t="s">
        <v>356</v>
      </c>
      <c r="J92" s="50" t="s">
        <v>57</v>
      </c>
      <c r="K92" s="47" t="s">
        <v>57</v>
      </c>
      <c r="L92" s="47" t="s">
        <v>57</v>
      </c>
      <c r="M92" s="51">
        <v>62</v>
      </c>
      <c r="N92" s="52">
        <v>40</v>
      </c>
      <c r="O92" s="53">
        <v>102</v>
      </c>
      <c r="P92" s="51">
        <v>2037404.95</v>
      </c>
      <c r="Q92" s="54">
        <v>1615.7</v>
      </c>
      <c r="R92" s="55">
        <v>2037404.95</v>
      </c>
      <c r="S92" s="56">
        <v>1261</v>
      </c>
      <c r="T92" s="55">
        <v>1261</v>
      </c>
      <c r="U92" s="57">
        <v>115</v>
      </c>
      <c r="V92" s="58">
        <v>9.1197462331482945E-2</v>
      </c>
      <c r="W92" s="51">
        <v>366951</v>
      </c>
      <c r="X92" s="59">
        <v>0.18</v>
      </c>
      <c r="Y92" s="51">
        <v>1307516.22</v>
      </c>
      <c r="Z92" s="60">
        <v>0.64175569024704693</v>
      </c>
      <c r="AA92" s="61">
        <v>1683840.69</v>
      </c>
      <c r="AB92" s="59">
        <v>0.77650826931851846</v>
      </c>
      <c r="AC92" s="51">
        <v>189517.4</v>
      </c>
      <c r="AD92" s="62">
        <v>9.3019014212172207E-2</v>
      </c>
      <c r="AE92" s="51">
        <v>150260.88</v>
      </c>
      <c r="AF92" s="61">
        <v>1710548.1</v>
      </c>
      <c r="AG92" s="59">
        <v>8.7843703430496925E-2</v>
      </c>
      <c r="AH92" s="63">
        <v>1457777.1</v>
      </c>
      <c r="AI92" s="56">
        <v>600916.6</v>
      </c>
    </row>
    <row r="93" spans="1:35">
      <c r="A93" s="35">
        <v>128</v>
      </c>
      <c r="B93" s="35">
        <v>31</v>
      </c>
      <c r="C93" s="37">
        <v>94</v>
      </c>
      <c r="D93" s="39" t="s">
        <v>209</v>
      </c>
      <c r="E93" s="47" t="s">
        <v>210</v>
      </c>
      <c r="F93" s="118" t="s">
        <v>60</v>
      </c>
      <c r="G93" s="39" t="s">
        <v>67</v>
      </c>
      <c r="H93" s="48">
        <v>1</v>
      </c>
      <c r="I93" s="49" t="s">
        <v>356</v>
      </c>
      <c r="J93" s="50" t="s">
        <v>80</v>
      </c>
      <c r="K93" s="47" t="s">
        <v>57</v>
      </c>
      <c r="L93" s="47" t="s">
        <v>57</v>
      </c>
      <c r="M93" s="51">
        <v>65</v>
      </c>
      <c r="N93" s="52">
        <v>35</v>
      </c>
      <c r="O93" s="53">
        <v>100</v>
      </c>
      <c r="P93" s="51">
        <v>2079730.25</v>
      </c>
      <c r="Q93" s="54">
        <v>1417.67</v>
      </c>
      <c r="R93" s="55">
        <v>2079730.25</v>
      </c>
      <c r="S93" s="56">
        <v>1467</v>
      </c>
      <c r="T93" s="55">
        <v>1467</v>
      </c>
      <c r="U93" s="57">
        <v>140.5</v>
      </c>
      <c r="V93" s="58">
        <v>9.5773687798227675E-2</v>
      </c>
      <c r="W93" s="51">
        <v>769082</v>
      </c>
      <c r="X93" s="59">
        <v>0.36</v>
      </c>
      <c r="Y93" s="51">
        <v>858213.02</v>
      </c>
      <c r="Z93" s="60">
        <v>0.41265592977743148</v>
      </c>
      <c r="AA93" s="61">
        <v>2241902.25</v>
      </c>
      <c r="AB93" s="59">
        <v>0.38280572669927959</v>
      </c>
      <c r="AC93" s="51">
        <v>26534.28</v>
      </c>
      <c r="AD93" s="62">
        <v>1.2758520005178556E-2</v>
      </c>
      <c r="AE93" s="51">
        <v>-57552.12</v>
      </c>
      <c r="AF93" s="61">
        <v>2265102.2000000002</v>
      </c>
      <c r="AG93" s="59">
        <v>-2.5408178050420858E-2</v>
      </c>
      <c r="AH93" s="63">
        <v>800001</v>
      </c>
      <c r="AI93" s="56">
        <v>0</v>
      </c>
    </row>
    <row r="94" spans="1:35">
      <c r="A94" s="35">
        <v>224</v>
      </c>
      <c r="B94" s="35">
        <v>80</v>
      </c>
      <c r="C94" s="37">
        <v>109</v>
      </c>
      <c r="D94" s="39" t="s">
        <v>211</v>
      </c>
      <c r="E94" s="47" t="s">
        <v>212</v>
      </c>
      <c r="F94" s="118" t="s">
        <v>136</v>
      </c>
      <c r="G94" s="39" t="s">
        <v>67</v>
      </c>
      <c r="H94" s="48">
        <v>1</v>
      </c>
      <c r="I94" s="49" t="s">
        <v>356</v>
      </c>
      <c r="J94" s="50" t="s">
        <v>57</v>
      </c>
      <c r="K94" s="47" t="s">
        <v>57</v>
      </c>
      <c r="L94" s="47" t="s">
        <v>57</v>
      </c>
      <c r="M94" s="51">
        <v>63</v>
      </c>
      <c r="N94" s="52">
        <v>38</v>
      </c>
      <c r="O94" s="53">
        <v>101</v>
      </c>
      <c r="P94" s="51">
        <v>1838036.75</v>
      </c>
      <c r="Q94" s="54">
        <v>1711.39</v>
      </c>
      <c r="R94" s="55">
        <v>1838036.75</v>
      </c>
      <c r="S94" s="56">
        <v>1074</v>
      </c>
      <c r="T94" s="55">
        <v>1074</v>
      </c>
      <c r="U94" s="57">
        <v>82.5</v>
      </c>
      <c r="V94" s="58">
        <v>7.6815642458100561E-2</v>
      </c>
      <c r="W94" s="51">
        <v>174573</v>
      </c>
      <c r="X94" s="59">
        <v>0.09</v>
      </c>
      <c r="Y94" s="51">
        <v>1020830.6</v>
      </c>
      <c r="Z94" s="60">
        <v>0.55539183316111607</v>
      </c>
      <c r="AA94" s="61">
        <v>1371362.34</v>
      </c>
      <c r="AB94" s="59">
        <v>0.74439159529493859</v>
      </c>
      <c r="AC94" s="51">
        <v>5865.06</v>
      </c>
      <c r="AD94" s="62">
        <v>3.1909372867544679E-3</v>
      </c>
      <c r="AE94" s="51">
        <v>-675002.15</v>
      </c>
      <c r="AF94" s="61">
        <v>1444601.1</v>
      </c>
      <c r="AG94" s="59">
        <v>-0.46725850478723846</v>
      </c>
      <c r="AH94" s="63">
        <v>345828.45</v>
      </c>
      <c r="AI94" s="56">
        <v>0</v>
      </c>
    </row>
    <row r="95" spans="1:35">
      <c r="A95" s="35">
        <v>130</v>
      </c>
      <c r="B95" s="35">
        <v>52</v>
      </c>
      <c r="C95" s="37">
        <v>96</v>
      </c>
      <c r="D95" s="39" t="s">
        <v>213</v>
      </c>
      <c r="E95" s="47" t="s">
        <v>214</v>
      </c>
      <c r="F95" s="118" t="s">
        <v>95</v>
      </c>
      <c r="G95" s="39" t="s">
        <v>67</v>
      </c>
      <c r="H95" s="48">
        <v>1</v>
      </c>
      <c r="I95" s="49" t="s">
        <v>356</v>
      </c>
      <c r="J95" s="50" t="s">
        <v>57</v>
      </c>
      <c r="K95" s="47" t="s">
        <v>57</v>
      </c>
      <c r="L95" s="47" t="s">
        <v>57</v>
      </c>
      <c r="M95" s="51">
        <v>50</v>
      </c>
      <c r="N95" s="52">
        <v>35</v>
      </c>
      <c r="O95" s="53">
        <v>85</v>
      </c>
      <c r="P95" s="51">
        <v>4049309.51</v>
      </c>
      <c r="Q95" s="54">
        <v>2239.66</v>
      </c>
      <c r="R95" s="55">
        <v>4049309.51</v>
      </c>
      <c r="S95" s="56">
        <v>1808</v>
      </c>
      <c r="T95" s="55">
        <v>1808</v>
      </c>
      <c r="U95" s="57">
        <v>159.5</v>
      </c>
      <c r="V95" s="58">
        <v>8.8219026548672572E-2</v>
      </c>
      <c r="W95" s="51">
        <v>113420</v>
      </c>
      <c r="X95" s="59">
        <v>0.02</v>
      </c>
      <c r="Y95" s="51">
        <v>1396572.21</v>
      </c>
      <c r="Z95" s="60">
        <v>0.34489144545535122</v>
      </c>
      <c r="AA95" s="61">
        <v>1939129.26</v>
      </c>
      <c r="AB95" s="59">
        <v>0.72020583609779576</v>
      </c>
      <c r="AC95" s="51">
        <v>136843.43</v>
      </c>
      <c r="AD95" s="62">
        <v>3.3794262864337087E-2</v>
      </c>
      <c r="AE95" s="51">
        <v>-1396568.21</v>
      </c>
      <c r="AF95" s="61">
        <v>2303963.5099999998</v>
      </c>
      <c r="AG95" s="59">
        <v>-0.60615899684973751</v>
      </c>
      <c r="AH95" s="63">
        <v>4</v>
      </c>
      <c r="AI95" s="56">
        <v>0</v>
      </c>
    </row>
    <row r="96" spans="1:35">
      <c r="A96" s="35">
        <v>211</v>
      </c>
      <c r="B96" s="35">
        <v>56</v>
      </c>
      <c r="C96" s="37">
        <v>97</v>
      </c>
      <c r="D96" s="39" t="s">
        <v>215</v>
      </c>
      <c r="E96" s="47" t="s">
        <v>216</v>
      </c>
      <c r="F96" s="118" t="s">
        <v>106</v>
      </c>
      <c r="G96" s="39" t="s">
        <v>67</v>
      </c>
      <c r="H96" s="48">
        <v>1</v>
      </c>
      <c r="I96" s="49" t="s">
        <v>356</v>
      </c>
      <c r="J96" s="50" t="s">
        <v>57</v>
      </c>
      <c r="K96" s="47" t="s">
        <v>57</v>
      </c>
      <c r="L96" s="47" t="s">
        <v>57</v>
      </c>
      <c r="M96" s="51">
        <v>69</v>
      </c>
      <c r="N96" s="52">
        <v>33</v>
      </c>
      <c r="O96" s="53">
        <v>102</v>
      </c>
      <c r="P96" s="51">
        <v>2319558.5</v>
      </c>
      <c r="Q96" s="54">
        <v>1396.48</v>
      </c>
      <c r="R96" s="55">
        <v>2319558.5</v>
      </c>
      <c r="S96" s="56">
        <v>1661</v>
      </c>
      <c r="T96" s="55">
        <v>1661</v>
      </c>
      <c r="U96" s="57">
        <v>138</v>
      </c>
      <c r="V96" s="58">
        <v>8.3082480433473813E-2</v>
      </c>
      <c r="W96" s="51">
        <v>525567</v>
      </c>
      <c r="X96" s="59">
        <v>0.22</v>
      </c>
      <c r="Y96" s="51">
        <v>1759585.45</v>
      </c>
      <c r="Z96" s="60">
        <v>0.75858636460343642</v>
      </c>
      <c r="AA96" s="61">
        <v>2148898.0299999998</v>
      </c>
      <c r="AB96" s="59">
        <v>0.81883152454656027</v>
      </c>
      <c r="AC96" s="51">
        <v>124754.72</v>
      </c>
      <c r="AD96" s="62">
        <v>5.3783821360832249E-2</v>
      </c>
      <c r="AE96" s="51">
        <v>370159.65</v>
      </c>
      <c r="AF96" s="61">
        <v>2121655.7000000002</v>
      </c>
      <c r="AG96" s="59">
        <v>0.17446735113524781</v>
      </c>
      <c r="AH96" s="63">
        <v>2129745.1</v>
      </c>
      <c r="AI96" s="56">
        <v>60697.35</v>
      </c>
    </row>
    <row r="97" spans="1:35">
      <c r="A97" s="35">
        <v>132</v>
      </c>
      <c r="B97" s="35">
        <v>1</v>
      </c>
      <c r="C97" s="37">
        <v>98</v>
      </c>
      <c r="D97" s="39" t="s">
        <v>217</v>
      </c>
      <c r="E97" s="47" t="s">
        <v>218</v>
      </c>
      <c r="F97" s="118" t="s">
        <v>217</v>
      </c>
      <c r="G97" s="39" t="s">
        <v>58</v>
      </c>
      <c r="H97" s="48">
        <v>3</v>
      </c>
      <c r="I97" s="49" t="s">
        <v>356</v>
      </c>
      <c r="J97" s="50" t="s">
        <v>57</v>
      </c>
      <c r="K97" s="47" t="s">
        <v>57</v>
      </c>
      <c r="L97" s="47" t="s">
        <v>57</v>
      </c>
      <c r="M97" s="51">
        <v>95</v>
      </c>
      <c r="N97" s="52"/>
      <c r="O97" s="53">
        <v>95</v>
      </c>
      <c r="P97" s="51">
        <v>7640343.8600000003</v>
      </c>
      <c r="Q97" s="54">
        <v>1726.63</v>
      </c>
      <c r="R97" s="55">
        <v>7640343.8600000003</v>
      </c>
      <c r="S97" s="56">
        <v>4425</v>
      </c>
      <c r="T97" s="55">
        <v>4425</v>
      </c>
      <c r="U97" s="57">
        <v>551</v>
      </c>
      <c r="V97" s="58">
        <v>0.12451977401129945</v>
      </c>
      <c r="W97" s="51">
        <v>1517900</v>
      </c>
      <c r="X97" s="59">
        <v>0.19</v>
      </c>
      <c r="Y97" s="51">
        <v>3395650.24</v>
      </c>
      <c r="Z97" s="60">
        <v>0.44443683454843874</v>
      </c>
      <c r="AA97" s="61">
        <v>8942585.6799999997</v>
      </c>
      <c r="AB97" s="59">
        <v>0.37971682480989105</v>
      </c>
      <c r="AC97" s="51">
        <v>116804.95</v>
      </c>
      <c r="AD97" s="62">
        <v>1.528791794457272E-2</v>
      </c>
      <c r="AE97" s="51">
        <v>3394887.81</v>
      </c>
      <c r="AF97" s="61">
        <v>8721567.5999999996</v>
      </c>
      <c r="AG97" s="59">
        <v>0.38925202047393409</v>
      </c>
      <c r="AH97" s="63">
        <v>6790538.0499999998</v>
      </c>
      <c r="AI97" s="56">
        <v>687217.2</v>
      </c>
    </row>
    <row r="98" spans="1:35">
      <c r="A98" s="35">
        <v>133</v>
      </c>
      <c r="B98" s="35">
        <v>80</v>
      </c>
      <c r="C98" s="37">
        <v>99</v>
      </c>
      <c r="D98" s="39" t="s">
        <v>219</v>
      </c>
      <c r="E98" s="47" t="s">
        <v>220</v>
      </c>
      <c r="F98" s="118" t="s">
        <v>136</v>
      </c>
      <c r="G98" s="39" t="s">
        <v>67</v>
      </c>
      <c r="H98" s="48">
        <v>1</v>
      </c>
      <c r="I98" s="49" t="s">
        <v>356</v>
      </c>
      <c r="J98" s="50" t="s">
        <v>57</v>
      </c>
      <c r="K98" s="47" t="s">
        <v>57</v>
      </c>
      <c r="L98" s="47" t="s">
        <v>57</v>
      </c>
      <c r="M98" s="51">
        <v>46</v>
      </c>
      <c r="N98" s="52">
        <v>38</v>
      </c>
      <c r="O98" s="53">
        <v>84</v>
      </c>
      <c r="P98" s="51">
        <v>3595826.41</v>
      </c>
      <c r="Q98" s="54">
        <v>2959.52</v>
      </c>
      <c r="R98" s="55">
        <v>3595826.41</v>
      </c>
      <c r="S98" s="56">
        <v>1215</v>
      </c>
      <c r="T98" s="55">
        <v>1215</v>
      </c>
      <c r="U98" s="57">
        <v>91</v>
      </c>
      <c r="V98" s="58">
        <v>7.4897119341563789E-2</v>
      </c>
      <c r="W98" s="51">
        <v>-259104</v>
      </c>
      <c r="X98" s="59">
        <v>-7.0000000000000007E-2</v>
      </c>
      <c r="Y98" s="51">
        <v>1230999.81</v>
      </c>
      <c r="Z98" s="60">
        <v>0.34234127837111022</v>
      </c>
      <c r="AA98" s="61">
        <v>1847371.76</v>
      </c>
      <c r="AB98" s="59">
        <v>0.66635196913478856</v>
      </c>
      <c r="AC98" s="51">
        <v>-53373.19</v>
      </c>
      <c r="AD98" s="62">
        <v>-1.4843094163714092E-2</v>
      </c>
      <c r="AE98" s="51">
        <v>-536997.81000000006</v>
      </c>
      <c r="AF98" s="61">
        <v>1416829.9</v>
      </c>
      <c r="AG98" s="59">
        <v>-0.37901360636163883</v>
      </c>
      <c r="AH98" s="63">
        <v>694002</v>
      </c>
      <c r="AI98" s="56">
        <v>0</v>
      </c>
    </row>
    <row r="99" spans="1:35">
      <c r="A99" s="35">
        <v>27</v>
      </c>
      <c r="B99" s="35">
        <v>26</v>
      </c>
      <c r="C99" s="37">
        <v>100</v>
      </c>
      <c r="D99" s="39" t="s">
        <v>221</v>
      </c>
      <c r="E99" s="47" t="s">
        <v>222</v>
      </c>
      <c r="F99" s="118" t="s">
        <v>223</v>
      </c>
      <c r="G99" s="39" t="s">
        <v>67</v>
      </c>
      <c r="H99" s="48">
        <v>1</v>
      </c>
      <c r="I99" s="49" t="s">
        <v>356</v>
      </c>
      <c r="J99" s="50" t="s">
        <v>57</v>
      </c>
      <c r="K99" s="47" t="s">
        <v>57</v>
      </c>
      <c r="L99" s="47" t="s">
        <v>57</v>
      </c>
      <c r="M99" s="51">
        <v>49</v>
      </c>
      <c r="N99" s="52">
        <v>35</v>
      </c>
      <c r="O99" s="53">
        <v>84</v>
      </c>
      <c r="P99" s="51">
        <v>22972136.690000001</v>
      </c>
      <c r="Q99" s="54">
        <v>2125.27</v>
      </c>
      <c r="R99" s="55">
        <v>22972136.690000001</v>
      </c>
      <c r="S99" s="56">
        <v>10809</v>
      </c>
      <c r="T99" s="55">
        <v>10809</v>
      </c>
      <c r="U99" s="57">
        <v>795</v>
      </c>
      <c r="V99" s="58">
        <v>7.3549819594782129E-2</v>
      </c>
      <c r="W99" s="51">
        <v>152007</v>
      </c>
      <c r="X99" s="59">
        <v>0</v>
      </c>
      <c r="Y99" s="51">
        <v>7758792.2400000002</v>
      </c>
      <c r="Z99" s="60">
        <v>0.3377479572188633</v>
      </c>
      <c r="AA99" s="61">
        <v>11730166.300000001</v>
      </c>
      <c r="AB99" s="59">
        <v>0.66143923637297453</v>
      </c>
      <c r="AC99" s="51">
        <v>717882.55</v>
      </c>
      <c r="AD99" s="62">
        <v>3.1250142713651077E-2</v>
      </c>
      <c r="AE99" s="51">
        <v>2934215.76</v>
      </c>
      <c r="AF99" s="61">
        <v>11362860.26</v>
      </c>
      <c r="AG99" s="59">
        <v>0.25822862315126277</v>
      </c>
      <c r="AH99" s="63">
        <v>10693008</v>
      </c>
      <c r="AI99" s="56">
        <v>566185.30000000005</v>
      </c>
    </row>
    <row r="100" spans="1:35">
      <c r="A100" s="35">
        <v>26</v>
      </c>
      <c r="B100" s="35">
        <v>1</v>
      </c>
      <c r="C100" s="37">
        <v>101</v>
      </c>
      <c r="D100" s="39" t="s">
        <v>223</v>
      </c>
      <c r="E100" s="47" t="s">
        <v>222</v>
      </c>
      <c r="F100" s="118" t="s">
        <v>223</v>
      </c>
      <c r="G100" s="39" t="s">
        <v>62</v>
      </c>
      <c r="H100" s="48">
        <v>2</v>
      </c>
      <c r="I100" s="49" t="s">
        <v>356</v>
      </c>
      <c r="J100" s="50" t="s">
        <v>57</v>
      </c>
      <c r="K100" s="47" t="s">
        <v>57</v>
      </c>
      <c r="L100" s="47" t="s">
        <v>57</v>
      </c>
      <c r="M100" s="51">
        <v>35</v>
      </c>
      <c r="N100" s="52"/>
      <c r="O100" s="53"/>
      <c r="P100" s="51">
        <v>32336310.960000001</v>
      </c>
      <c r="Q100" s="54">
        <v>2049.3200000000002</v>
      </c>
      <c r="R100" s="55">
        <v>0</v>
      </c>
      <c r="S100" s="56">
        <v>15779</v>
      </c>
      <c r="T100" s="55">
        <v>0</v>
      </c>
      <c r="U100" s="57">
        <v>487.5</v>
      </c>
      <c r="V100" s="58">
        <v>3.0895494011027317E-2</v>
      </c>
      <c r="W100" s="51">
        <v>-1223019</v>
      </c>
      <c r="X100" s="59">
        <v>-0.03</v>
      </c>
      <c r="Y100" s="51">
        <v>5326343.07</v>
      </c>
      <c r="Z100" s="60">
        <v>0.16471709084529412</v>
      </c>
      <c r="AA100" s="61">
        <v>11980069.9</v>
      </c>
      <c r="AB100" s="59">
        <v>0.44460033325848958</v>
      </c>
      <c r="AC100" s="51">
        <v>255807.57</v>
      </c>
      <c r="AD100" s="62">
        <v>7.9108458078731934E-3</v>
      </c>
      <c r="AE100" s="51">
        <v>10805657.93</v>
      </c>
      <c r="AF100" s="61">
        <v>10276154.119999999</v>
      </c>
      <c r="AG100" s="59">
        <v>1.0515274297968586</v>
      </c>
      <c r="AH100" s="63">
        <v>16132001</v>
      </c>
      <c r="AI100" s="56">
        <v>2009795.75</v>
      </c>
    </row>
    <row r="101" spans="1:35">
      <c r="A101" s="35">
        <v>134</v>
      </c>
      <c r="B101" s="35">
        <v>1</v>
      </c>
      <c r="C101" s="37">
        <v>102</v>
      </c>
      <c r="D101" s="39" t="s">
        <v>224</v>
      </c>
      <c r="E101" s="47" t="s">
        <v>225</v>
      </c>
      <c r="F101" s="118" t="s">
        <v>224</v>
      </c>
      <c r="G101" s="39" t="s">
        <v>58</v>
      </c>
      <c r="H101" s="48">
        <v>3</v>
      </c>
      <c r="I101" s="49" t="s">
        <v>356</v>
      </c>
      <c r="J101" s="50" t="s">
        <v>57</v>
      </c>
      <c r="K101" s="47" t="s">
        <v>57</v>
      </c>
      <c r="L101" s="47" t="s">
        <v>57</v>
      </c>
      <c r="M101" s="51">
        <v>100</v>
      </c>
      <c r="N101" s="52"/>
      <c r="O101" s="53">
        <v>100</v>
      </c>
      <c r="P101" s="51">
        <v>5030967.3</v>
      </c>
      <c r="Q101" s="54">
        <v>1553.72</v>
      </c>
      <c r="R101" s="55">
        <v>5030967.3</v>
      </c>
      <c r="S101" s="56">
        <v>3238</v>
      </c>
      <c r="T101" s="55">
        <v>3238</v>
      </c>
      <c r="U101" s="57">
        <v>378.5</v>
      </c>
      <c r="V101" s="58">
        <v>0.11689314391599753</v>
      </c>
      <c r="W101" s="51">
        <v>1404900</v>
      </c>
      <c r="X101" s="59">
        <v>0.27</v>
      </c>
      <c r="Y101" s="51">
        <v>3140720.44</v>
      </c>
      <c r="Z101" s="60">
        <v>0.62427764934985752</v>
      </c>
      <c r="AA101" s="61">
        <v>7662154.6299999999</v>
      </c>
      <c r="AB101" s="59">
        <v>0.409900425097529</v>
      </c>
      <c r="AC101" s="51">
        <v>5807.64</v>
      </c>
      <c r="AD101" s="62">
        <v>1.1543784035328553E-3</v>
      </c>
      <c r="AE101" s="51">
        <v>959956.91</v>
      </c>
      <c r="AF101" s="61">
        <v>6397562.5499999998</v>
      </c>
      <c r="AG101" s="59">
        <v>0.15005041412217221</v>
      </c>
      <c r="AH101" s="63">
        <v>4100677.35</v>
      </c>
      <c r="AI101" s="56">
        <v>1451226.3</v>
      </c>
    </row>
    <row r="102" spans="1:35" ht="13.5" thickBot="1">
      <c r="A102" s="35">
        <v>135</v>
      </c>
      <c r="B102" s="35">
        <v>107</v>
      </c>
      <c r="C102" s="37">
        <v>103</v>
      </c>
      <c r="D102" s="207" t="s">
        <v>226</v>
      </c>
      <c r="E102" s="208" t="s">
        <v>227</v>
      </c>
      <c r="F102" s="209" t="s">
        <v>179</v>
      </c>
      <c r="G102" s="207" t="s">
        <v>67</v>
      </c>
      <c r="H102" s="210">
        <v>1</v>
      </c>
      <c r="I102" s="211" t="s">
        <v>356</v>
      </c>
      <c r="J102" s="212" t="s">
        <v>57</v>
      </c>
      <c r="K102" s="208" t="s">
        <v>57</v>
      </c>
      <c r="L102" s="208" t="s">
        <v>57</v>
      </c>
      <c r="M102" s="213">
        <v>62</v>
      </c>
      <c r="N102" s="214">
        <v>38</v>
      </c>
      <c r="O102" s="215">
        <v>100</v>
      </c>
      <c r="P102" s="213">
        <v>3615671.4</v>
      </c>
      <c r="Q102" s="216">
        <v>1607.67</v>
      </c>
      <c r="R102" s="217">
        <v>3615671.4</v>
      </c>
      <c r="S102" s="218">
        <v>2249</v>
      </c>
      <c r="T102" s="217">
        <v>2249</v>
      </c>
      <c r="U102" s="219">
        <v>245</v>
      </c>
      <c r="V102" s="220">
        <v>0.10893730546909738</v>
      </c>
      <c r="W102" s="213">
        <v>1158280</v>
      </c>
      <c r="X102" s="221">
        <v>0.32</v>
      </c>
      <c r="Y102" s="213">
        <v>1329264.44</v>
      </c>
      <c r="Z102" s="222">
        <v>0.36763972522503013</v>
      </c>
      <c r="AA102" s="223">
        <v>3726131</v>
      </c>
      <c r="AB102" s="221">
        <v>0.35674119884673938</v>
      </c>
      <c r="AC102" s="213">
        <v>173155.16</v>
      </c>
      <c r="AD102" s="224">
        <v>4.7890181613295946E-2</v>
      </c>
      <c r="AE102" s="213">
        <v>2639873.2599999998</v>
      </c>
      <c r="AF102" s="223">
        <v>3489952.27</v>
      </c>
      <c r="AG102" s="221">
        <v>0.75642102119637289</v>
      </c>
      <c r="AH102" s="225">
        <v>3969137.7</v>
      </c>
      <c r="AI102" s="218">
        <v>0</v>
      </c>
    </row>
  </sheetData>
  <sheetProtection sheet="1" objects="1" scenarios="1"/>
  <autoFilter ref="D12:AI12"/>
  <sortState ref="A12:AI101">
    <sortCondition ref="D12:D101"/>
  </sortState>
  <mergeCells count="6">
    <mergeCell ref="M9:O9"/>
    <mergeCell ref="AE9:AG9"/>
    <mergeCell ref="AC9:AD9"/>
    <mergeCell ref="Y9:AB9"/>
    <mergeCell ref="W9:X9"/>
    <mergeCell ref="P9:Q9"/>
  </mergeCells>
  <phoneticPr fontId="3" type="noConversion"/>
  <conditionalFormatting sqref="A13:XFD102">
    <cfRule type="expression" dxfId="1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62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7"/>
  <sheetViews>
    <sheetView workbookViewId="0">
      <pane ySplit="10" topLeftCell="A11" activePane="bottomLeft" state="frozen"/>
      <selection activeCell="D1" sqref="A1:XFD6"/>
      <selection pane="bottomLeft" activeCell="C4" sqref="C4"/>
    </sheetView>
  </sheetViews>
  <sheetFormatPr baseColWidth="10" defaultRowHeight="12.75"/>
  <cols>
    <col min="1" max="1" width="10.140625" hidden="1" customWidth="1"/>
    <col min="2" max="2" width="10.5703125" hidden="1" customWidth="1"/>
    <col min="3" max="3" width="25.140625" customWidth="1"/>
    <col min="4" max="4" width="24" hidden="1" customWidth="1"/>
    <col min="5" max="5" width="8.28515625" bestFit="1" customWidth="1"/>
    <col min="6" max="6" width="21.5703125" hidden="1" customWidth="1"/>
    <col min="7" max="7" width="13.5703125" hidden="1" customWidth="1"/>
    <col min="8" max="9" width="6.7109375" hidden="1" customWidth="1"/>
    <col min="10" max="10" width="8.7109375" customWidth="1"/>
    <col min="11" max="11" width="22.7109375" hidden="1" customWidth="1"/>
    <col min="12" max="12" width="8.7109375" customWidth="1"/>
    <col min="13" max="13" width="22.7109375" hidden="1" customWidth="1"/>
    <col min="14" max="14" width="8.7109375" customWidth="1"/>
    <col min="15" max="15" width="29.140625" hidden="1" customWidth="1"/>
    <col min="17" max="17" width="24.7109375" hidden="1" customWidth="1"/>
    <col min="19" max="19" width="24.7109375" hidden="1" customWidth="1"/>
    <col min="21" max="21" width="31.140625" hidden="1" customWidth="1"/>
    <col min="22" max="23" width="17.28515625" hidden="1" customWidth="1"/>
    <col min="24" max="24" width="22.7109375" hidden="1" customWidth="1"/>
    <col min="25" max="26" width="12.28515625" hidden="1" customWidth="1"/>
    <col min="27" max="27" width="17.7109375" hidden="1" customWidth="1"/>
    <col min="28" max="29" width="11.85546875" hidden="1" customWidth="1"/>
    <col min="30" max="30" width="17.28515625" hidden="1" customWidth="1"/>
    <col min="31" max="32" width="12.7109375" hidden="1" customWidth="1"/>
    <col min="33" max="33" width="18.140625" hidden="1" customWidth="1"/>
    <col min="34" max="34" width="12" hidden="1" customWidth="1"/>
    <col min="35" max="35" width="12.140625" hidden="1" customWidth="1"/>
    <col min="36" max="36" width="17.28515625" hidden="1" customWidth="1"/>
    <col min="37" max="38" width="14.42578125" hidden="1" customWidth="1"/>
    <col min="39" max="39" width="19.85546875" hidden="1" customWidth="1"/>
    <col min="40" max="40" width="12" hidden="1" customWidth="1"/>
    <col min="41" max="41" width="11.140625" hidden="1" customWidth="1"/>
    <col min="42" max="42" width="14.28515625" hidden="1" customWidth="1"/>
    <col min="43" max="51" width="7.28515625" customWidth="1"/>
    <col min="52" max="60" width="7.42578125" customWidth="1"/>
  </cols>
  <sheetData>
    <row r="1" spans="1:60" ht="16.5">
      <c r="C1" s="135" t="s">
        <v>352</v>
      </c>
    </row>
    <row r="2" spans="1:60" ht="19.5">
      <c r="C2" s="136" t="s">
        <v>355</v>
      </c>
    </row>
    <row r="3" spans="1:60">
      <c r="C3" s="5">
        <v>41940</v>
      </c>
    </row>
    <row r="6" spans="1:60" ht="6" customHeight="1" thickBot="1"/>
    <row r="7" spans="1:60" ht="12" hidden="1" customHeight="1" thickBot="1">
      <c r="A7" s="89" t="s">
        <v>277</v>
      </c>
      <c r="B7" s="89" t="s">
        <v>1</v>
      </c>
      <c r="C7" s="89" t="s">
        <v>2</v>
      </c>
      <c r="D7" s="89" t="s">
        <v>3</v>
      </c>
      <c r="E7" s="89" t="s">
        <v>6</v>
      </c>
      <c r="F7" s="89" t="s">
        <v>7</v>
      </c>
      <c r="G7" s="89" t="s">
        <v>8</v>
      </c>
      <c r="H7" s="89" t="s">
        <v>278</v>
      </c>
      <c r="I7" s="89" t="s">
        <v>279</v>
      </c>
      <c r="J7" s="89" t="s">
        <v>280</v>
      </c>
      <c r="K7" s="89" t="s">
        <v>281</v>
      </c>
      <c r="L7" s="89" t="s">
        <v>282</v>
      </c>
      <c r="M7" s="89" t="s">
        <v>283</v>
      </c>
      <c r="N7" s="89" t="s">
        <v>284</v>
      </c>
      <c r="O7" s="89" t="s">
        <v>285</v>
      </c>
      <c r="P7" s="89" t="s">
        <v>286</v>
      </c>
      <c r="Q7" s="89" t="s">
        <v>287</v>
      </c>
      <c r="R7" s="89" t="s">
        <v>288</v>
      </c>
      <c r="S7" s="89" t="s">
        <v>289</v>
      </c>
      <c r="T7" s="89" t="s">
        <v>290</v>
      </c>
      <c r="U7" s="89" t="s">
        <v>291</v>
      </c>
      <c r="V7" s="89" t="s">
        <v>292</v>
      </c>
      <c r="W7" s="89" t="s">
        <v>293</v>
      </c>
      <c r="X7" s="89" t="s">
        <v>294</v>
      </c>
      <c r="Y7" s="89" t="s">
        <v>295</v>
      </c>
      <c r="Z7" s="89" t="s">
        <v>296</v>
      </c>
      <c r="AA7" s="89" t="s">
        <v>297</v>
      </c>
      <c r="AB7" s="89" t="s">
        <v>298</v>
      </c>
      <c r="AC7" s="89" t="s">
        <v>299</v>
      </c>
      <c r="AD7" s="89" t="s">
        <v>300</v>
      </c>
      <c r="AE7" s="89" t="s">
        <v>301</v>
      </c>
      <c r="AF7" s="89" t="s">
        <v>302</v>
      </c>
      <c r="AG7" s="89" t="s">
        <v>303</v>
      </c>
      <c r="AH7" s="89" t="s">
        <v>304</v>
      </c>
      <c r="AI7" s="89" t="s">
        <v>305</v>
      </c>
      <c r="AJ7" s="89" t="s">
        <v>306</v>
      </c>
      <c r="AK7" s="89" t="s">
        <v>307</v>
      </c>
      <c r="AL7" s="89" t="s">
        <v>308</v>
      </c>
      <c r="AM7" s="89" t="s">
        <v>309</v>
      </c>
      <c r="AN7" s="89" t="s">
        <v>310</v>
      </c>
      <c r="AO7" s="89" t="s">
        <v>311</v>
      </c>
      <c r="AP7" s="89" t="s">
        <v>312</v>
      </c>
      <c r="AQ7" s="89" t="s">
        <v>313</v>
      </c>
      <c r="AR7" s="89" t="s">
        <v>314</v>
      </c>
      <c r="AS7" s="89" t="s">
        <v>315</v>
      </c>
      <c r="AT7" s="89" t="s">
        <v>316</v>
      </c>
      <c r="AU7" s="89" t="s">
        <v>317</v>
      </c>
      <c r="AV7" s="89" t="s">
        <v>318</v>
      </c>
      <c r="AW7" s="89" t="s">
        <v>319</v>
      </c>
      <c r="AX7" s="89" t="s">
        <v>320</v>
      </c>
      <c r="AY7" s="89" t="s">
        <v>321</v>
      </c>
      <c r="AZ7" s="89" t="s">
        <v>322</v>
      </c>
      <c r="BA7" s="89" t="s">
        <v>323</v>
      </c>
      <c r="BB7" s="89" t="s">
        <v>324</v>
      </c>
      <c r="BC7" s="89" t="s">
        <v>325</v>
      </c>
      <c r="BD7" s="89" t="s">
        <v>326</v>
      </c>
      <c r="BE7" s="89" t="s">
        <v>327</v>
      </c>
      <c r="BF7" s="89" t="s">
        <v>328</v>
      </c>
      <c r="BG7" s="89" t="s">
        <v>329</v>
      </c>
      <c r="BH7" s="89" t="s">
        <v>330</v>
      </c>
    </row>
    <row r="8" spans="1:60" s="91" customFormat="1" ht="11.25">
      <c r="C8" s="81" t="s">
        <v>228</v>
      </c>
      <c r="D8" s="82"/>
      <c r="E8" s="81" t="s">
        <v>229</v>
      </c>
      <c r="F8" s="82"/>
      <c r="G8" s="82"/>
      <c r="H8" s="82"/>
      <c r="I8" s="82"/>
      <c r="J8" s="232" t="s">
        <v>231</v>
      </c>
      <c r="K8" s="233"/>
      <c r="L8" s="233"/>
      <c r="M8" s="233"/>
      <c r="N8" s="234"/>
      <c r="O8" s="82"/>
      <c r="P8" s="232" t="s">
        <v>232</v>
      </c>
      <c r="Q8" s="233"/>
      <c r="R8" s="233"/>
      <c r="S8" s="233"/>
      <c r="T8" s="234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232" t="s">
        <v>332</v>
      </c>
      <c r="AR8" s="233"/>
      <c r="AS8" s="234"/>
      <c r="AT8" s="232" t="s">
        <v>333</v>
      </c>
      <c r="AU8" s="233"/>
      <c r="AV8" s="234"/>
      <c r="AW8" s="232" t="s">
        <v>334</v>
      </c>
      <c r="AX8" s="233"/>
      <c r="AY8" s="234"/>
      <c r="AZ8" s="232" t="s">
        <v>335</v>
      </c>
      <c r="BA8" s="233"/>
      <c r="BB8" s="234"/>
      <c r="BC8" s="232" t="s">
        <v>336</v>
      </c>
      <c r="BD8" s="233"/>
      <c r="BE8" s="234"/>
      <c r="BF8" s="232" t="s">
        <v>337</v>
      </c>
      <c r="BG8" s="233"/>
      <c r="BH8" s="234"/>
    </row>
    <row r="9" spans="1:60" s="92" customFormat="1" ht="11.25">
      <c r="C9" s="94"/>
      <c r="D9" s="96"/>
      <c r="E9" s="94"/>
      <c r="F9" s="96"/>
      <c r="G9" s="96"/>
      <c r="H9" s="96"/>
      <c r="I9" s="96"/>
      <c r="J9" s="95">
        <v>2012</v>
      </c>
      <c r="K9" s="96"/>
      <c r="L9" s="96">
        <v>2013</v>
      </c>
      <c r="M9" s="96"/>
      <c r="N9" s="97" t="s">
        <v>331</v>
      </c>
      <c r="O9" s="96"/>
      <c r="P9" s="95">
        <f>$J$9</f>
        <v>2012</v>
      </c>
      <c r="Q9" s="96"/>
      <c r="R9" s="96">
        <f>$L$9</f>
        <v>2013</v>
      </c>
      <c r="S9" s="96"/>
      <c r="T9" s="97" t="s">
        <v>331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5">
        <f>$J$9</f>
        <v>2012</v>
      </c>
      <c r="AR9" s="96">
        <f>$L$9</f>
        <v>2013</v>
      </c>
      <c r="AS9" s="97" t="s">
        <v>331</v>
      </c>
      <c r="AT9" s="95">
        <f>$J$9</f>
        <v>2012</v>
      </c>
      <c r="AU9" s="96">
        <f>$L$9</f>
        <v>2013</v>
      </c>
      <c r="AV9" s="97" t="s">
        <v>331</v>
      </c>
      <c r="AW9" s="95">
        <f>$J$9</f>
        <v>2012</v>
      </c>
      <c r="AX9" s="96">
        <f>$L$9</f>
        <v>2013</v>
      </c>
      <c r="AY9" s="97" t="s">
        <v>331</v>
      </c>
      <c r="AZ9" s="95">
        <f>$J$9</f>
        <v>2012</v>
      </c>
      <c r="BA9" s="96">
        <f>$L$9</f>
        <v>2013</v>
      </c>
      <c r="BB9" s="97" t="s">
        <v>331</v>
      </c>
      <c r="BC9" s="95">
        <f>$J$9</f>
        <v>2012</v>
      </c>
      <c r="BD9" s="96">
        <f>$L$9</f>
        <v>2013</v>
      </c>
      <c r="BE9" s="97" t="s">
        <v>331</v>
      </c>
      <c r="BF9" s="95">
        <f>$J$9</f>
        <v>2012</v>
      </c>
      <c r="BG9" s="96">
        <f>$L$9</f>
        <v>2013</v>
      </c>
      <c r="BH9" s="97" t="s">
        <v>331</v>
      </c>
    </row>
    <row r="10" spans="1:60" s="92" customFormat="1" ht="12" thickBot="1">
      <c r="C10" s="112"/>
      <c r="D10" s="113"/>
      <c r="E10" s="112"/>
      <c r="F10" s="113"/>
      <c r="G10" s="113"/>
      <c r="H10" s="113"/>
      <c r="I10" s="113"/>
      <c r="J10" s="114"/>
      <c r="K10" s="113"/>
      <c r="L10" s="113"/>
      <c r="M10" s="113"/>
      <c r="N10" s="115"/>
      <c r="O10" s="113"/>
      <c r="P10" s="114"/>
      <c r="Q10" s="113"/>
      <c r="R10" s="113"/>
      <c r="S10" s="113"/>
      <c r="T10" s="115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4"/>
      <c r="AR10" s="113"/>
      <c r="AS10" s="115"/>
      <c r="AT10" s="114"/>
      <c r="AU10" s="113"/>
      <c r="AV10" s="115"/>
      <c r="AW10" s="114"/>
      <c r="AX10" s="113"/>
      <c r="AY10" s="115"/>
      <c r="AZ10" s="114"/>
      <c r="BA10" s="113"/>
      <c r="BB10" s="115"/>
      <c r="BC10" s="114"/>
      <c r="BD10" s="113"/>
      <c r="BE10" s="115"/>
      <c r="BF10" s="114"/>
      <c r="BG10" s="113"/>
      <c r="BH10" s="115"/>
    </row>
    <row r="11" spans="1:60">
      <c r="A11" s="90">
        <v>214</v>
      </c>
      <c r="B11" s="93">
        <v>1</v>
      </c>
      <c r="C11" s="98" t="s">
        <v>55</v>
      </c>
      <c r="D11" s="99" t="s">
        <v>56</v>
      </c>
      <c r="E11" s="98" t="s">
        <v>58</v>
      </c>
      <c r="F11" s="100" t="s">
        <v>59</v>
      </c>
      <c r="G11" s="101">
        <v>3</v>
      </c>
      <c r="H11" s="102" t="s">
        <v>339</v>
      </c>
      <c r="I11" s="103" t="s">
        <v>356</v>
      </c>
      <c r="J11" s="104">
        <v>8364</v>
      </c>
      <c r="K11" s="105">
        <v>8364</v>
      </c>
      <c r="L11" s="105">
        <v>8413</v>
      </c>
      <c r="M11" s="105">
        <v>8413</v>
      </c>
      <c r="N11" s="137">
        <v>8388.5</v>
      </c>
      <c r="O11" s="106">
        <v>8388.5</v>
      </c>
      <c r="P11" s="104">
        <v>15203222.85</v>
      </c>
      <c r="Q11" s="105">
        <v>15203222.85</v>
      </c>
      <c r="R11" s="105">
        <v>15999991.199999999</v>
      </c>
      <c r="S11" s="105">
        <v>15999991.199999999</v>
      </c>
      <c r="T11" s="137">
        <v>15601607.025</v>
      </c>
      <c r="U11" s="107">
        <v>15601607.024999999</v>
      </c>
      <c r="V11" s="101">
        <v>3375355.04</v>
      </c>
      <c r="W11" s="108">
        <v>2352717.59</v>
      </c>
      <c r="X11" s="101">
        <v>2864036.3149999999</v>
      </c>
      <c r="Y11" s="101">
        <v>19660046.120000001</v>
      </c>
      <c r="Z11" s="108">
        <v>18660645.82</v>
      </c>
      <c r="AA11" s="101">
        <v>19160345.969999999</v>
      </c>
      <c r="AB11" s="101">
        <v>31797.08</v>
      </c>
      <c r="AC11" s="108">
        <v>20167.830000000002</v>
      </c>
      <c r="AD11" s="101">
        <v>25982.455000000002</v>
      </c>
      <c r="AE11" s="101">
        <v>1197547.4300000002</v>
      </c>
      <c r="AF11" s="101">
        <v>1268921.8800000001</v>
      </c>
      <c r="AG11" s="101">
        <v>1233234.6550000003</v>
      </c>
      <c r="AH11" s="101">
        <v>4756169.38</v>
      </c>
      <c r="AI11" s="108">
        <v>6568835.4900000002</v>
      </c>
      <c r="AJ11" s="101">
        <v>5662502.4350000005</v>
      </c>
      <c r="AK11" s="101">
        <v>8205791.71</v>
      </c>
      <c r="AL11" s="108">
        <v>8919250.9600000009</v>
      </c>
      <c r="AM11" s="101">
        <v>8562521.3350000009</v>
      </c>
      <c r="AN11" s="101">
        <v>5420967.9699999997</v>
      </c>
      <c r="AO11" s="108">
        <v>5924931.5099999998</v>
      </c>
      <c r="AP11" s="109">
        <v>5672949.7400000002</v>
      </c>
      <c r="AQ11" s="110">
        <v>0.17168601840492528</v>
      </c>
      <c r="AR11" s="111">
        <v>0.12607910855252488</v>
      </c>
      <c r="AS11" s="138">
        <v>0.14947727559222149</v>
      </c>
      <c r="AT11" s="110">
        <v>1.6173451377437561E-3</v>
      </c>
      <c r="AU11" s="111">
        <v>1.0807680610059401E-3</v>
      </c>
      <c r="AV11" s="138">
        <v>1.356053541031128E-3</v>
      </c>
      <c r="AW11" s="110">
        <v>6.0912747746901016E-2</v>
      </c>
      <c r="AX11" s="111">
        <v>6.7999890906240895E-2</v>
      </c>
      <c r="AY11" s="138">
        <v>6.4363903289163846E-2</v>
      </c>
      <c r="AZ11" s="104">
        <v>568.64770205643231</v>
      </c>
      <c r="BA11" s="105">
        <v>780.79585046951149</v>
      </c>
      <c r="BB11" s="137">
        <v>675.03158311974721</v>
      </c>
      <c r="BC11" s="110">
        <v>0.41738415362374537</v>
      </c>
      <c r="BD11" s="111">
        <v>0.47797118310024284</v>
      </c>
      <c r="BE11" s="138">
        <v>0.44688761614255973</v>
      </c>
      <c r="BF11" s="110">
        <v>0.35656702683931263</v>
      </c>
      <c r="BG11" s="111">
        <v>0.37030842304463268</v>
      </c>
      <c r="BH11" s="138">
        <v>0.36361316695835699</v>
      </c>
    </row>
    <row r="12" spans="1:60">
      <c r="A12" s="90">
        <v>31</v>
      </c>
      <c r="B12" s="93">
        <v>3</v>
      </c>
      <c r="C12" s="98" t="s">
        <v>60</v>
      </c>
      <c r="D12" s="99" t="s">
        <v>61</v>
      </c>
      <c r="E12" s="98" t="s">
        <v>62</v>
      </c>
      <c r="F12" s="100" t="s">
        <v>63</v>
      </c>
      <c r="G12" s="101">
        <v>2</v>
      </c>
      <c r="H12" s="102" t="s">
        <v>339</v>
      </c>
      <c r="I12" s="103" t="s">
        <v>356</v>
      </c>
      <c r="J12" s="104">
        <v>8881</v>
      </c>
      <c r="K12" s="105">
        <v>0</v>
      </c>
      <c r="L12" s="105">
        <v>7813</v>
      </c>
      <c r="M12" s="105">
        <v>0</v>
      </c>
      <c r="N12" s="137">
        <v>8347</v>
      </c>
      <c r="O12" s="106">
        <v>0</v>
      </c>
      <c r="P12" s="104">
        <v>11513646.17</v>
      </c>
      <c r="Q12" s="105">
        <v>0</v>
      </c>
      <c r="R12" s="105">
        <v>12156182.15</v>
      </c>
      <c r="S12" s="105">
        <v>0</v>
      </c>
      <c r="T12" s="137">
        <v>11834914.16</v>
      </c>
      <c r="U12" s="107">
        <v>0</v>
      </c>
      <c r="V12" s="101">
        <v>112417.63</v>
      </c>
      <c r="W12" s="108">
        <v>171644.59</v>
      </c>
      <c r="X12" s="101">
        <v>142031.10999999999</v>
      </c>
      <c r="Y12" s="101">
        <v>6138195.5700000003</v>
      </c>
      <c r="Z12" s="108">
        <v>6340552.8499999996</v>
      </c>
      <c r="AA12" s="101">
        <v>6239374.21</v>
      </c>
      <c r="AB12" s="101">
        <v>5347.35</v>
      </c>
      <c r="AC12" s="108">
        <v>5824.26</v>
      </c>
      <c r="AD12" s="101">
        <v>5585.8050000000003</v>
      </c>
      <c r="AE12" s="101">
        <v>56642.299999999996</v>
      </c>
      <c r="AF12" s="101">
        <v>57212.22</v>
      </c>
      <c r="AG12" s="101">
        <v>56927.259999999995</v>
      </c>
      <c r="AH12" s="101">
        <v>-598749.41</v>
      </c>
      <c r="AI12" s="108">
        <v>-232407.04000000001</v>
      </c>
      <c r="AJ12" s="101">
        <v>-415578.22500000003</v>
      </c>
      <c r="AK12" s="101">
        <v>2500000</v>
      </c>
      <c r="AL12" s="108">
        <v>3000000</v>
      </c>
      <c r="AM12" s="101">
        <v>2750000</v>
      </c>
      <c r="AN12" s="101">
        <v>1827555.41</v>
      </c>
      <c r="AO12" s="108">
        <v>1947812.04</v>
      </c>
      <c r="AP12" s="109">
        <v>1887683.7250000001</v>
      </c>
      <c r="AQ12" s="110">
        <v>1.8314442529239909E-2</v>
      </c>
      <c r="AR12" s="111">
        <v>2.7070918587170204E-2</v>
      </c>
      <c r="AS12" s="138">
        <v>2.2763678731171983E-2</v>
      </c>
      <c r="AT12" s="110">
        <v>8.7115992623871381E-4</v>
      </c>
      <c r="AU12" s="111">
        <v>9.1857289699903699E-4</v>
      </c>
      <c r="AV12" s="138">
        <v>8.9525083958700408E-4</v>
      </c>
      <c r="AW12" s="110">
        <v>9.2278421816397085E-3</v>
      </c>
      <c r="AX12" s="111">
        <v>9.0232226358621086E-3</v>
      </c>
      <c r="AY12" s="138">
        <v>9.123873337932074E-3</v>
      </c>
      <c r="AZ12" s="104">
        <v>-67.419143114514128</v>
      </c>
      <c r="BA12" s="105">
        <v>-29.746197363368744</v>
      </c>
      <c r="BB12" s="137">
        <v>-49.787735114412357</v>
      </c>
      <c r="BC12" s="110">
        <v>0.40728581738558062</v>
      </c>
      <c r="BD12" s="111">
        <v>0.47314486149263785</v>
      </c>
      <c r="BE12" s="138">
        <v>0.44074932957098595</v>
      </c>
      <c r="BF12" s="110">
        <v>0.15872950957637427</v>
      </c>
      <c r="BG12" s="111">
        <v>0.16023221896193779</v>
      </c>
      <c r="BH12" s="138">
        <v>0.15950126037923035</v>
      </c>
    </row>
    <row r="13" spans="1:60">
      <c r="A13" s="90">
        <v>17</v>
      </c>
      <c r="B13" s="93">
        <v>4</v>
      </c>
      <c r="C13" s="98" t="s">
        <v>65</v>
      </c>
      <c r="D13" s="99" t="s">
        <v>66</v>
      </c>
      <c r="E13" s="98" t="s">
        <v>67</v>
      </c>
      <c r="F13" s="100" t="s">
        <v>68</v>
      </c>
      <c r="G13" s="101">
        <v>1</v>
      </c>
      <c r="H13" s="102" t="s">
        <v>339</v>
      </c>
      <c r="I13" s="103" t="s">
        <v>356</v>
      </c>
      <c r="J13" s="104">
        <v>2061</v>
      </c>
      <c r="K13" s="105">
        <v>2061</v>
      </c>
      <c r="L13" s="105">
        <v>2151</v>
      </c>
      <c r="M13" s="105">
        <v>2151</v>
      </c>
      <c r="N13" s="137">
        <v>2106</v>
      </c>
      <c r="O13" s="106">
        <v>2106</v>
      </c>
      <c r="P13" s="104">
        <v>3510223.16</v>
      </c>
      <c r="Q13" s="105">
        <v>3510223.16</v>
      </c>
      <c r="R13" s="105">
        <v>3698584.46</v>
      </c>
      <c r="S13" s="105">
        <v>3698584.46</v>
      </c>
      <c r="T13" s="137">
        <v>3604403.81</v>
      </c>
      <c r="U13" s="107">
        <v>3604403.81</v>
      </c>
      <c r="V13" s="101">
        <v>231747.04</v>
      </c>
      <c r="W13" s="108">
        <v>425831.21</v>
      </c>
      <c r="X13" s="101">
        <v>328789.125</v>
      </c>
      <c r="Y13" s="101">
        <v>2672665.2999999998</v>
      </c>
      <c r="Z13" s="108">
        <v>2960208.15</v>
      </c>
      <c r="AA13" s="101">
        <v>2816436.7249999996</v>
      </c>
      <c r="AB13" s="101">
        <v>62644.35</v>
      </c>
      <c r="AC13" s="108">
        <v>41958.15</v>
      </c>
      <c r="AD13" s="101">
        <v>52301.25</v>
      </c>
      <c r="AE13" s="101">
        <v>343844.35</v>
      </c>
      <c r="AF13" s="101">
        <v>323158.15000000002</v>
      </c>
      <c r="AG13" s="101">
        <v>333501.25</v>
      </c>
      <c r="AH13" s="101">
        <v>1873444.34</v>
      </c>
      <c r="AI13" s="108">
        <v>1496797.13</v>
      </c>
      <c r="AJ13" s="101">
        <v>1685120.7349999999</v>
      </c>
      <c r="AK13" s="101">
        <v>2400000</v>
      </c>
      <c r="AL13" s="108">
        <v>2450000</v>
      </c>
      <c r="AM13" s="101">
        <v>2425000</v>
      </c>
      <c r="AN13" s="101">
        <v>573956.66</v>
      </c>
      <c r="AO13" s="108">
        <v>669403.87</v>
      </c>
      <c r="AP13" s="109">
        <v>621680.26500000001</v>
      </c>
      <c r="AQ13" s="110">
        <v>8.6710086743746043E-2</v>
      </c>
      <c r="AR13" s="111">
        <v>0.14385177947706146</v>
      </c>
      <c r="AS13" s="138">
        <v>0.1167393970123721</v>
      </c>
      <c r="AT13" s="110">
        <v>2.3438905724558926E-2</v>
      </c>
      <c r="AU13" s="111">
        <v>1.4174053942794531E-2</v>
      </c>
      <c r="AV13" s="138">
        <v>1.8570007107118661E-2</v>
      </c>
      <c r="AW13" s="110">
        <v>0.1286522296675158</v>
      </c>
      <c r="AX13" s="111">
        <v>0.109167373922675</v>
      </c>
      <c r="AY13" s="138">
        <v>0.11841247738310189</v>
      </c>
      <c r="AZ13" s="104">
        <v>908.99773896166903</v>
      </c>
      <c r="BA13" s="105">
        <v>695.86105532310546</v>
      </c>
      <c r="BB13" s="137">
        <v>800.15229582146242</v>
      </c>
      <c r="BC13" s="110">
        <v>0.89798000520304588</v>
      </c>
      <c r="BD13" s="111">
        <v>0.8276445019584181</v>
      </c>
      <c r="BE13" s="138">
        <v>0.86101703563036747</v>
      </c>
      <c r="BF13" s="110">
        <v>0.16351002025751549</v>
      </c>
      <c r="BG13" s="111">
        <v>0.18098920742234448</v>
      </c>
      <c r="BH13" s="138">
        <v>0.17247797354869626</v>
      </c>
    </row>
    <row r="14" spans="1:60">
      <c r="A14" s="90">
        <v>16</v>
      </c>
      <c r="B14" s="93">
        <v>5</v>
      </c>
      <c r="C14" s="98" t="s">
        <v>69</v>
      </c>
      <c r="D14" s="99" t="s">
        <v>66</v>
      </c>
      <c r="E14" s="98" t="s">
        <v>62</v>
      </c>
      <c r="F14" s="100" t="s">
        <v>63</v>
      </c>
      <c r="G14" s="101">
        <v>2</v>
      </c>
      <c r="H14" s="102" t="s">
        <v>339</v>
      </c>
      <c r="I14" s="103" t="s">
        <v>356</v>
      </c>
      <c r="J14" s="104">
        <v>7733</v>
      </c>
      <c r="K14" s="105">
        <v>0</v>
      </c>
      <c r="L14" s="105">
        <v>7968</v>
      </c>
      <c r="M14" s="105">
        <v>0</v>
      </c>
      <c r="N14" s="137">
        <v>7850.5</v>
      </c>
      <c r="O14" s="106">
        <v>0</v>
      </c>
      <c r="P14" s="104">
        <v>14733045.369999999</v>
      </c>
      <c r="Q14" s="105">
        <v>0</v>
      </c>
      <c r="R14" s="105">
        <v>15080173.9</v>
      </c>
      <c r="S14" s="105">
        <v>0</v>
      </c>
      <c r="T14" s="137">
        <v>14906609.635</v>
      </c>
      <c r="U14" s="107">
        <v>0</v>
      </c>
      <c r="V14" s="101">
        <v>1049880.07</v>
      </c>
      <c r="W14" s="108">
        <v>1093917.3700000001</v>
      </c>
      <c r="X14" s="101">
        <v>1071898.7200000002</v>
      </c>
      <c r="Y14" s="101">
        <v>6099425.4900000002</v>
      </c>
      <c r="Z14" s="108">
        <v>6055916.5099999998</v>
      </c>
      <c r="AA14" s="101">
        <v>6077671</v>
      </c>
      <c r="AB14" s="101">
        <v>13432.81</v>
      </c>
      <c r="AC14" s="108">
        <v>22348.34</v>
      </c>
      <c r="AD14" s="101">
        <v>17890.575000000001</v>
      </c>
      <c r="AE14" s="101">
        <v>366707.81</v>
      </c>
      <c r="AF14" s="101">
        <v>375561.76</v>
      </c>
      <c r="AG14" s="101">
        <v>371134.78500000003</v>
      </c>
      <c r="AH14" s="101">
        <v>-618366.62</v>
      </c>
      <c r="AI14" s="108">
        <v>-1668892.84</v>
      </c>
      <c r="AJ14" s="101">
        <v>-1143629.73</v>
      </c>
      <c r="AK14" s="101">
        <v>1600000</v>
      </c>
      <c r="AL14" s="108">
        <v>650000</v>
      </c>
      <c r="AM14" s="101">
        <v>1125000</v>
      </c>
      <c r="AN14" s="101">
        <v>4178580.04</v>
      </c>
      <c r="AO14" s="108">
        <v>4245892.84</v>
      </c>
      <c r="AP14" s="109">
        <v>4212236.4399999995</v>
      </c>
      <c r="AQ14" s="110">
        <v>0.17212769821047524</v>
      </c>
      <c r="AR14" s="111">
        <v>0.18063613793116842</v>
      </c>
      <c r="AS14" s="138">
        <v>0.17636669046415973</v>
      </c>
      <c r="AT14" s="110">
        <v>2.2023074176450016E-3</v>
      </c>
      <c r="AU14" s="111">
        <v>3.6903315894624184E-3</v>
      </c>
      <c r="AV14" s="138">
        <v>2.9436563775827947E-3</v>
      </c>
      <c r="AW14" s="110">
        <v>6.0121696805906878E-2</v>
      </c>
      <c r="AX14" s="111">
        <v>6.2015676632899953E-2</v>
      </c>
      <c r="AY14" s="138">
        <v>6.1065297052110924E-2</v>
      </c>
      <c r="AZ14" s="104">
        <v>-79.96464761412129</v>
      </c>
      <c r="BA14" s="105">
        <v>-209.44940261044178</v>
      </c>
      <c r="BB14" s="137">
        <v>-145.6760371950831</v>
      </c>
      <c r="BC14" s="110">
        <v>0.26231978776086334</v>
      </c>
      <c r="BD14" s="111">
        <v>0.10733305172333031</v>
      </c>
      <c r="BE14" s="138">
        <v>0.18510380045250888</v>
      </c>
      <c r="BF14" s="110">
        <v>0.28361957321522863</v>
      </c>
      <c r="BG14" s="111">
        <v>0.28155463379636492</v>
      </c>
      <c r="BH14" s="138">
        <v>0.28257508200321235</v>
      </c>
    </row>
    <row r="15" spans="1:60">
      <c r="A15" s="90">
        <v>225</v>
      </c>
      <c r="B15" s="93">
        <v>110</v>
      </c>
      <c r="C15" s="98" t="s">
        <v>70</v>
      </c>
      <c r="D15" s="99" t="s">
        <v>71</v>
      </c>
      <c r="E15" s="98" t="s">
        <v>67</v>
      </c>
      <c r="F15" s="100" t="s">
        <v>68</v>
      </c>
      <c r="G15" s="101">
        <v>1</v>
      </c>
      <c r="H15" s="102" t="s">
        <v>339</v>
      </c>
      <c r="I15" s="103" t="s">
        <v>356</v>
      </c>
      <c r="J15" s="104">
        <v>1179</v>
      </c>
      <c r="K15" s="105">
        <v>1179</v>
      </c>
      <c r="L15" s="105">
        <v>1196</v>
      </c>
      <c r="M15" s="105">
        <v>1196</v>
      </c>
      <c r="N15" s="137">
        <v>1187.5</v>
      </c>
      <c r="O15" s="106">
        <v>1187.5</v>
      </c>
      <c r="P15" s="104">
        <v>1624166.25</v>
      </c>
      <c r="Q15" s="105">
        <v>1624166.25</v>
      </c>
      <c r="R15" s="105">
        <v>1776627.4</v>
      </c>
      <c r="S15" s="105">
        <v>1776627.4</v>
      </c>
      <c r="T15" s="137">
        <v>1700396.825</v>
      </c>
      <c r="U15" s="107">
        <v>1700396.825</v>
      </c>
      <c r="V15" s="101">
        <v>348507.28</v>
      </c>
      <c r="W15" s="108">
        <v>815192.1</v>
      </c>
      <c r="X15" s="101">
        <v>581849.68999999994</v>
      </c>
      <c r="Y15" s="101">
        <v>1753024.65</v>
      </c>
      <c r="Z15" s="108">
        <v>2192237.0499999998</v>
      </c>
      <c r="AA15" s="101">
        <v>1972630.8499999999</v>
      </c>
      <c r="AB15" s="101">
        <v>40028.14</v>
      </c>
      <c r="AC15" s="108">
        <v>-498339.53</v>
      </c>
      <c r="AD15" s="101">
        <v>-229155.69500000001</v>
      </c>
      <c r="AE15" s="101">
        <v>159028.14000000001</v>
      </c>
      <c r="AF15" s="101">
        <v>-354339.53</v>
      </c>
      <c r="AG15" s="101">
        <v>-97655.695000000007</v>
      </c>
      <c r="AH15" s="101">
        <v>1147878.96</v>
      </c>
      <c r="AI15" s="108">
        <v>618385.66</v>
      </c>
      <c r="AJ15" s="101">
        <v>883132.31</v>
      </c>
      <c r="AK15" s="101">
        <v>2405643</v>
      </c>
      <c r="AL15" s="108">
        <v>1859226.4</v>
      </c>
      <c r="AM15" s="101">
        <v>2132434.7000000002</v>
      </c>
      <c r="AN15" s="101">
        <v>240121.04</v>
      </c>
      <c r="AO15" s="108">
        <v>301618.34000000003</v>
      </c>
      <c r="AP15" s="109">
        <v>270869.69</v>
      </c>
      <c r="AQ15" s="110">
        <v>0.19880341100736948</v>
      </c>
      <c r="AR15" s="111">
        <v>0.37185399270576147</v>
      </c>
      <c r="AS15" s="138">
        <v>0.29496126454678534</v>
      </c>
      <c r="AT15" s="110">
        <v>2.2833757642826073E-2</v>
      </c>
      <c r="AU15" s="111">
        <v>-0.2273200929616622</v>
      </c>
      <c r="AV15" s="138">
        <v>-0.11616755106511693</v>
      </c>
      <c r="AW15" s="110">
        <v>9.0716431169407696E-2</v>
      </c>
      <c r="AX15" s="111">
        <v>-0.16163376583750377</v>
      </c>
      <c r="AY15" s="138">
        <v>-4.9505306580803002E-2</v>
      </c>
      <c r="AZ15" s="104">
        <v>973.60386768447825</v>
      </c>
      <c r="BA15" s="105">
        <v>517.0448662207358</v>
      </c>
      <c r="BB15" s="137">
        <v>743.69036631578945</v>
      </c>
      <c r="BC15" s="110">
        <v>1.3722813310126587</v>
      </c>
      <c r="BD15" s="111">
        <v>0.84809551047410681</v>
      </c>
      <c r="BE15" s="138">
        <v>1.0810105195303015</v>
      </c>
      <c r="BF15" s="110">
        <v>0.14784264849734441</v>
      </c>
      <c r="BG15" s="111">
        <v>0.16977017240643705</v>
      </c>
      <c r="BH15" s="138">
        <v>0.15929792741173812</v>
      </c>
    </row>
    <row r="16" spans="1:60">
      <c r="A16" s="90">
        <v>222</v>
      </c>
      <c r="B16" s="93">
        <v>105</v>
      </c>
      <c r="C16" s="98" t="s">
        <v>357</v>
      </c>
      <c r="D16" s="99" t="s">
        <v>72</v>
      </c>
      <c r="E16" s="98" t="s">
        <v>58</v>
      </c>
      <c r="F16" s="100" t="s">
        <v>59</v>
      </c>
      <c r="G16" s="101">
        <v>3</v>
      </c>
      <c r="H16" s="102" t="s">
        <v>339</v>
      </c>
      <c r="I16" s="103" t="s">
        <v>356</v>
      </c>
      <c r="J16" s="104">
        <v>14203</v>
      </c>
      <c r="K16" s="105">
        <v>14203</v>
      </c>
      <c r="L16" s="105">
        <v>14512</v>
      </c>
      <c r="M16" s="105">
        <v>14512</v>
      </c>
      <c r="N16" s="137">
        <v>14357.5</v>
      </c>
      <c r="O16" s="106">
        <v>14357.5</v>
      </c>
      <c r="P16" s="104">
        <v>21508512.260000002</v>
      </c>
      <c r="Q16" s="105">
        <v>21508512.260000002</v>
      </c>
      <c r="R16" s="105">
        <v>21866750.030000001</v>
      </c>
      <c r="S16" s="105">
        <v>21866750.030000001</v>
      </c>
      <c r="T16" s="137">
        <v>21687631.145</v>
      </c>
      <c r="U16" s="107">
        <v>21687631.145000003</v>
      </c>
      <c r="V16" s="101">
        <v>3707652.8</v>
      </c>
      <c r="W16" s="108">
        <v>2496080.5</v>
      </c>
      <c r="X16" s="101">
        <v>3101866.65</v>
      </c>
      <c r="Y16" s="101">
        <v>32649779.550000001</v>
      </c>
      <c r="Z16" s="108">
        <v>31699595.920000002</v>
      </c>
      <c r="AA16" s="101">
        <v>32174687.734999999</v>
      </c>
      <c r="AB16" s="101">
        <v>363620.68</v>
      </c>
      <c r="AC16" s="108">
        <v>297974.48</v>
      </c>
      <c r="AD16" s="101">
        <v>330797.57999999996</v>
      </c>
      <c r="AE16" s="101">
        <v>2110050.0300000003</v>
      </c>
      <c r="AF16" s="101">
        <v>2126000.0300000003</v>
      </c>
      <c r="AG16" s="101">
        <v>2118025.0300000003</v>
      </c>
      <c r="AH16" s="101">
        <v>11856929.560000001</v>
      </c>
      <c r="AI16" s="108">
        <v>14735878.609999999</v>
      </c>
      <c r="AJ16" s="101">
        <v>13296404.085000001</v>
      </c>
      <c r="AK16" s="101">
        <v>26550000</v>
      </c>
      <c r="AL16" s="108">
        <v>25900000</v>
      </c>
      <c r="AM16" s="101">
        <v>26225000</v>
      </c>
      <c r="AN16" s="101">
        <v>3270085.44</v>
      </c>
      <c r="AO16" s="108">
        <v>3938140.39</v>
      </c>
      <c r="AP16" s="109">
        <v>3604112.915</v>
      </c>
      <c r="AQ16" s="110">
        <v>0.11355827975261168</v>
      </c>
      <c r="AR16" s="111">
        <v>7.8741713500050187E-2</v>
      </c>
      <c r="AS16" s="138">
        <v>9.6407047538358964E-2</v>
      </c>
      <c r="AT16" s="110">
        <v>1.1137002608031391E-2</v>
      </c>
      <c r="AU16" s="111">
        <v>9.3999456886452309E-3</v>
      </c>
      <c r="AV16" s="138">
        <v>1.0281298849721376E-2</v>
      </c>
      <c r="AW16" s="110">
        <v>6.4626777242665953E-2</v>
      </c>
      <c r="AX16" s="111">
        <v>6.7067101907714158E-2</v>
      </c>
      <c r="AY16" s="138">
        <v>6.5828922643932544E-2</v>
      </c>
      <c r="AZ16" s="104">
        <v>834.81866929521925</v>
      </c>
      <c r="BA16" s="105">
        <v>1015.4271368522601</v>
      </c>
      <c r="BB16" s="137">
        <v>926.09466028208237</v>
      </c>
      <c r="BC16" s="110">
        <v>0.8131754751771364</v>
      </c>
      <c r="BD16" s="111">
        <v>0.8170451151921182</v>
      </c>
      <c r="BE16" s="138">
        <v>0.81508172560979175</v>
      </c>
      <c r="BF16" s="110">
        <v>0.15203680293971203</v>
      </c>
      <c r="BG16" s="111">
        <v>0.18009719709591429</v>
      </c>
      <c r="BH16" s="138">
        <v>0.16618287589379785</v>
      </c>
    </row>
    <row r="17" spans="1:60">
      <c r="A17" s="90">
        <v>142</v>
      </c>
      <c r="B17" s="93">
        <v>9</v>
      </c>
      <c r="C17" s="98" t="s">
        <v>73</v>
      </c>
      <c r="D17" s="99" t="s">
        <v>74</v>
      </c>
      <c r="E17" s="98" t="s">
        <v>67</v>
      </c>
      <c r="F17" s="100" t="s">
        <v>68</v>
      </c>
      <c r="G17" s="101">
        <v>1</v>
      </c>
      <c r="H17" s="102" t="s">
        <v>339</v>
      </c>
      <c r="I17" s="103" t="s">
        <v>356</v>
      </c>
      <c r="J17" s="104">
        <v>12042</v>
      </c>
      <c r="K17" s="105">
        <v>12042</v>
      </c>
      <c r="L17" s="105">
        <v>12154</v>
      </c>
      <c r="M17" s="105">
        <v>12154</v>
      </c>
      <c r="N17" s="137">
        <v>12098</v>
      </c>
      <c r="O17" s="106">
        <v>12098</v>
      </c>
      <c r="P17" s="104">
        <v>18520464.440000001</v>
      </c>
      <c r="Q17" s="105">
        <v>18520464.440000001</v>
      </c>
      <c r="R17" s="105">
        <v>19604504.77</v>
      </c>
      <c r="S17" s="105">
        <v>19604504.77</v>
      </c>
      <c r="T17" s="137">
        <v>19062484.605</v>
      </c>
      <c r="U17" s="107">
        <v>19062484.605</v>
      </c>
      <c r="V17" s="101">
        <v>2005714.85</v>
      </c>
      <c r="W17" s="108">
        <v>2957576.52</v>
      </c>
      <c r="X17" s="101">
        <v>2481645.6850000001</v>
      </c>
      <c r="Y17" s="101">
        <v>16648580.869999999</v>
      </c>
      <c r="Z17" s="108">
        <v>17389447.530000001</v>
      </c>
      <c r="AA17" s="101">
        <v>17019014.199999999</v>
      </c>
      <c r="AB17" s="101">
        <v>263443.01</v>
      </c>
      <c r="AC17" s="108">
        <v>299476.87</v>
      </c>
      <c r="AD17" s="101">
        <v>281459.94</v>
      </c>
      <c r="AE17" s="101">
        <v>1507023.01</v>
      </c>
      <c r="AF17" s="101">
        <v>1671436.87</v>
      </c>
      <c r="AG17" s="101">
        <v>1589229.94</v>
      </c>
      <c r="AH17" s="101">
        <v>18236766.25</v>
      </c>
      <c r="AI17" s="108">
        <v>17350632.079999998</v>
      </c>
      <c r="AJ17" s="101">
        <v>17793699.164999999</v>
      </c>
      <c r="AK17" s="101">
        <v>23730000</v>
      </c>
      <c r="AL17" s="108">
        <v>22630000</v>
      </c>
      <c r="AM17" s="101">
        <v>23180000</v>
      </c>
      <c r="AN17" s="101">
        <v>776563.21</v>
      </c>
      <c r="AO17" s="108">
        <v>1559861.03</v>
      </c>
      <c r="AP17" s="109">
        <v>1168212.1200000001</v>
      </c>
      <c r="AQ17" s="110">
        <v>0.12047362268661642</v>
      </c>
      <c r="AR17" s="111">
        <v>0.17007880870842132</v>
      </c>
      <c r="AS17" s="138">
        <v>0.14581606524542415</v>
      </c>
      <c r="AT17" s="110">
        <v>1.5823751709355155E-2</v>
      </c>
      <c r="AU17" s="111">
        <v>1.7221758740946037E-2</v>
      </c>
      <c r="AV17" s="138">
        <v>1.6537969631637069E-2</v>
      </c>
      <c r="AW17" s="110">
        <v>9.051960775321026E-2</v>
      </c>
      <c r="AX17" s="111">
        <v>9.6117882245336642E-2</v>
      </c>
      <c r="AY17" s="138">
        <v>9.337967060395308E-2</v>
      </c>
      <c r="AZ17" s="104">
        <v>1514.4300157781099</v>
      </c>
      <c r="BA17" s="105">
        <v>1427.5655817014972</v>
      </c>
      <c r="BB17" s="137">
        <v>1470.7967569019672</v>
      </c>
      <c r="BC17" s="110">
        <v>1.4253467118485998</v>
      </c>
      <c r="BD17" s="111">
        <v>1.3013639427566104</v>
      </c>
      <c r="BE17" s="138">
        <v>1.362006032053255</v>
      </c>
      <c r="BF17" s="110">
        <v>4.1930007344891398E-2</v>
      </c>
      <c r="BG17" s="111">
        <v>7.9566459255170474E-2</v>
      </c>
      <c r="BH17" s="138">
        <v>6.128330824689996E-2</v>
      </c>
    </row>
    <row r="18" spans="1:60">
      <c r="A18" s="90">
        <v>37</v>
      </c>
      <c r="B18" s="93">
        <v>10</v>
      </c>
      <c r="C18" s="98" t="s">
        <v>75</v>
      </c>
      <c r="D18" s="99" t="s">
        <v>74</v>
      </c>
      <c r="E18" s="98" t="s">
        <v>62</v>
      </c>
      <c r="F18" s="100" t="s">
        <v>63</v>
      </c>
      <c r="G18" s="101">
        <v>2</v>
      </c>
      <c r="H18" s="102" t="s">
        <v>339</v>
      </c>
      <c r="I18" s="103" t="s">
        <v>356</v>
      </c>
      <c r="J18" s="104">
        <v>16718</v>
      </c>
      <c r="K18" s="105">
        <v>0</v>
      </c>
      <c r="L18" s="105">
        <v>16869</v>
      </c>
      <c r="M18" s="105">
        <v>0</v>
      </c>
      <c r="N18" s="137">
        <v>16793.5</v>
      </c>
      <c r="O18" s="106">
        <v>0</v>
      </c>
      <c r="P18" s="104">
        <v>30141354.43</v>
      </c>
      <c r="Q18" s="105">
        <v>0</v>
      </c>
      <c r="R18" s="105">
        <v>30412717.940000001</v>
      </c>
      <c r="S18" s="105">
        <v>0</v>
      </c>
      <c r="T18" s="137">
        <v>30277036.184999999</v>
      </c>
      <c r="U18" s="107">
        <v>0</v>
      </c>
      <c r="V18" s="101">
        <v>832781.05</v>
      </c>
      <c r="W18" s="108">
        <v>475561.68</v>
      </c>
      <c r="X18" s="101">
        <v>654171.36499999999</v>
      </c>
      <c r="Y18" s="101">
        <v>13930164.859999999</v>
      </c>
      <c r="Z18" s="108">
        <v>14432391.93</v>
      </c>
      <c r="AA18" s="101">
        <v>14181278.395</v>
      </c>
      <c r="AB18" s="101">
        <v>464259.09</v>
      </c>
      <c r="AC18" s="108">
        <v>537924.27</v>
      </c>
      <c r="AD18" s="101">
        <v>501091.68000000005</v>
      </c>
      <c r="AE18" s="101">
        <v>1468881.79</v>
      </c>
      <c r="AF18" s="101">
        <v>2141782.35</v>
      </c>
      <c r="AG18" s="101">
        <v>1805332.07</v>
      </c>
      <c r="AH18" s="101">
        <v>31151618.079999998</v>
      </c>
      <c r="AI18" s="108">
        <v>37117688.520000003</v>
      </c>
      <c r="AJ18" s="101">
        <v>34134653.299999997</v>
      </c>
      <c r="AK18" s="101">
        <v>33130000</v>
      </c>
      <c r="AL18" s="108">
        <v>40030000</v>
      </c>
      <c r="AM18" s="101">
        <v>36580000</v>
      </c>
      <c r="AN18" s="101">
        <v>146733.15</v>
      </c>
      <c r="AO18" s="108">
        <v>-981563.25</v>
      </c>
      <c r="AP18" s="109">
        <v>-417415.05</v>
      </c>
      <c r="AQ18" s="110">
        <v>5.9782569579725713E-2</v>
      </c>
      <c r="AR18" s="111">
        <v>3.2950995393318701E-2</v>
      </c>
      <c r="AS18" s="138">
        <v>4.6129223810361566E-2</v>
      </c>
      <c r="AT18" s="110">
        <v>3.332760916082942E-2</v>
      </c>
      <c r="AU18" s="111">
        <v>3.7272010946559714E-2</v>
      </c>
      <c r="AV18" s="138">
        <v>3.5334732599049304E-2</v>
      </c>
      <c r="AW18" s="110">
        <v>0.10544611673748706</v>
      </c>
      <c r="AX18" s="111">
        <v>0.14840106618418311</v>
      </c>
      <c r="AY18" s="138">
        <v>0.1273039016451803</v>
      </c>
      <c r="AZ18" s="104">
        <v>1863.3579423376</v>
      </c>
      <c r="BA18" s="105">
        <v>2200.3490734483371</v>
      </c>
      <c r="BB18" s="137">
        <v>2032.6110280763389</v>
      </c>
      <c r="BC18" s="110">
        <v>2.3782920254685345</v>
      </c>
      <c r="BD18" s="111">
        <v>2.7736220159592078</v>
      </c>
      <c r="BE18" s="138">
        <v>2.5794571533760515</v>
      </c>
      <c r="BF18" s="110">
        <v>4.8681671004789026E-3</v>
      </c>
      <c r="BG18" s="111">
        <v>-3.2274762549551993E-2</v>
      </c>
      <c r="BH18" s="138">
        <v>-1.3786522810538432E-2</v>
      </c>
    </row>
    <row r="19" spans="1:60">
      <c r="A19" s="90">
        <v>210</v>
      </c>
      <c r="B19" s="93">
        <v>11</v>
      </c>
      <c r="C19" s="98" t="s">
        <v>76</v>
      </c>
      <c r="D19" s="99" t="s">
        <v>77</v>
      </c>
      <c r="E19" s="98" t="s">
        <v>58</v>
      </c>
      <c r="F19" s="100" t="s">
        <v>59</v>
      </c>
      <c r="G19" s="101">
        <v>3</v>
      </c>
      <c r="H19" s="102" t="s">
        <v>339</v>
      </c>
      <c r="I19" s="103" t="s">
        <v>356</v>
      </c>
      <c r="J19" s="104">
        <v>3837</v>
      </c>
      <c r="K19" s="105">
        <v>3837</v>
      </c>
      <c r="L19" s="105">
        <v>3882</v>
      </c>
      <c r="M19" s="105">
        <v>3882</v>
      </c>
      <c r="N19" s="137">
        <v>3859.5</v>
      </c>
      <c r="O19" s="106">
        <v>3859.5</v>
      </c>
      <c r="P19" s="104">
        <v>5903221.2800000003</v>
      </c>
      <c r="Q19" s="105">
        <v>5903221.2800000003</v>
      </c>
      <c r="R19" s="105">
        <v>6048138.4199999999</v>
      </c>
      <c r="S19" s="105">
        <v>6048138.4199999999</v>
      </c>
      <c r="T19" s="137">
        <v>5975679.8499999996</v>
      </c>
      <c r="U19" s="107">
        <v>5975679.8499999996</v>
      </c>
      <c r="V19" s="101">
        <v>4608207.4800000004</v>
      </c>
      <c r="W19" s="108">
        <v>1347776.5</v>
      </c>
      <c r="X19" s="101">
        <v>2977991.99</v>
      </c>
      <c r="Y19" s="101">
        <v>13335970.710000001</v>
      </c>
      <c r="Z19" s="108">
        <v>9963839.0999999996</v>
      </c>
      <c r="AA19" s="101">
        <v>11649904.905000001</v>
      </c>
      <c r="AB19" s="101">
        <v>75212.06</v>
      </c>
      <c r="AC19" s="108">
        <v>43969.88</v>
      </c>
      <c r="AD19" s="101">
        <v>59590.97</v>
      </c>
      <c r="AE19" s="101">
        <v>702777.06</v>
      </c>
      <c r="AF19" s="101">
        <v>499969.88</v>
      </c>
      <c r="AG19" s="101">
        <v>601373.47</v>
      </c>
      <c r="AH19" s="101">
        <v>3584688.93</v>
      </c>
      <c r="AI19" s="108">
        <v>2407348.58</v>
      </c>
      <c r="AJ19" s="101">
        <v>2996018.7549999999</v>
      </c>
      <c r="AK19" s="101">
        <v>7500000</v>
      </c>
      <c r="AL19" s="108">
        <v>6500000</v>
      </c>
      <c r="AM19" s="101">
        <v>7000000</v>
      </c>
      <c r="AN19" s="101">
        <v>3820320.07</v>
      </c>
      <c r="AO19" s="108">
        <v>4712096.57</v>
      </c>
      <c r="AP19" s="109">
        <v>4266208.32</v>
      </c>
      <c r="AQ19" s="110">
        <v>0.34554721063870725</v>
      </c>
      <c r="AR19" s="111">
        <v>0.1352667868753521</v>
      </c>
      <c r="AS19" s="138">
        <v>0.25562371661264643</v>
      </c>
      <c r="AT19" s="110">
        <v>5.6397889314200502E-3</v>
      </c>
      <c r="AU19" s="111">
        <v>4.4129456084853877E-3</v>
      </c>
      <c r="AV19" s="138">
        <v>5.1151464742363916E-3</v>
      </c>
      <c r="AW19" s="110">
        <v>5.2697855692875918E-2</v>
      </c>
      <c r="AX19" s="111">
        <v>5.0178437746952381E-2</v>
      </c>
      <c r="AY19" s="138">
        <v>5.1620461703674299E-2</v>
      </c>
      <c r="AZ19" s="104">
        <v>934.24261923377628</v>
      </c>
      <c r="BA19" s="105">
        <v>620.13100978876867</v>
      </c>
      <c r="BB19" s="137">
        <v>776.27121518331387</v>
      </c>
      <c r="BC19" s="110">
        <v>0.56238875767596819</v>
      </c>
      <c r="BD19" s="111">
        <v>0.65235898881586718</v>
      </c>
      <c r="BE19" s="138">
        <v>0.60086327374188975</v>
      </c>
      <c r="BF19" s="110">
        <v>0.6471585408704178</v>
      </c>
      <c r="BG19" s="111">
        <v>0.77909866520548321</v>
      </c>
      <c r="BH19" s="138">
        <v>0.713928528148977</v>
      </c>
    </row>
    <row r="20" spans="1:60">
      <c r="A20" s="90">
        <v>40</v>
      </c>
      <c r="B20" s="93">
        <v>13</v>
      </c>
      <c r="C20" s="98" t="s">
        <v>81</v>
      </c>
      <c r="D20" s="99" t="s">
        <v>82</v>
      </c>
      <c r="E20" s="98" t="s">
        <v>67</v>
      </c>
      <c r="F20" s="100" t="s">
        <v>68</v>
      </c>
      <c r="G20" s="101">
        <v>1</v>
      </c>
      <c r="H20" s="102" t="s">
        <v>339</v>
      </c>
      <c r="I20" s="103" t="s">
        <v>356</v>
      </c>
      <c r="J20" s="104">
        <v>1109</v>
      </c>
      <c r="K20" s="105">
        <v>1109</v>
      </c>
      <c r="L20" s="105">
        <v>1158</v>
      </c>
      <c r="M20" s="105">
        <v>1158</v>
      </c>
      <c r="N20" s="137">
        <v>1133.5</v>
      </c>
      <c r="O20" s="106">
        <v>1133.5</v>
      </c>
      <c r="P20" s="104">
        <v>2096963.25</v>
      </c>
      <c r="Q20" s="105">
        <v>2096963.25</v>
      </c>
      <c r="R20" s="105">
        <v>2208129.2000000002</v>
      </c>
      <c r="S20" s="105">
        <v>2208129.2000000002</v>
      </c>
      <c r="T20" s="137">
        <v>2152546.2250000001</v>
      </c>
      <c r="U20" s="107">
        <v>2152546.2250000001</v>
      </c>
      <c r="V20" s="101">
        <v>405436.79</v>
      </c>
      <c r="W20" s="108">
        <v>344951.17</v>
      </c>
      <c r="X20" s="101">
        <v>375193.98</v>
      </c>
      <c r="Y20" s="101">
        <v>1638559.5</v>
      </c>
      <c r="Z20" s="108">
        <v>1711996.58</v>
      </c>
      <c r="AA20" s="101">
        <v>1675278.04</v>
      </c>
      <c r="AB20" s="101">
        <v>-14334.15</v>
      </c>
      <c r="AC20" s="108">
        <v>-12410.13</v>
      </c>
      <c r="AD20" s="101">
        <v>-13372.14</v>
      </c>
      <c r="AE20" s="101">
        <v>120665.85</v>
      </c>
      <c r="AF20" s="101">
        <v>175589.87</v>
      </c>
      <c r="AG20" s="101">
        <v>148127.85999999999</v>
      </c>
      <c r="AH20" s="101">
        <v>1991158.12</v>
      </c>
      <c r="AI20" s="108">
        <v>2035844.05</v>
      </c>
      <c r="AJ20" s="101">
        <v>2013501.085</v>
      </c>
      <c r="AK20" s="101">
        <v>3002100</v>
      </c>
      <c r="AL20" s="108">
        <v>2402100</v>
      </c>
      <c r="AM20" s="101">
        <v>2702100</v>
      </c>
      <c r="AN20" s="101">
        <v>431649.33</v>
      </c>
      <c r="AO20" s="108">
        <v>588600.5</v>
      </c>
      <c r="AP20" s="109">
        <v>510124.91500000004</v>
      </c>
      <c r="AQ20" s="110">
        <v>0.24743489021912232</v>
      </c>
      <c r="AR20" s="111">
        <v>0.20149057190289479</v>
      </c>
      <c r="AS20" s="138">
        <v>0.22395923007502683</v>
      </c>
      <c r="AT20" s="110">
        <v>-8.7480192205409684E-3</v>
      </c>
      <c r="AU20" s="111">
        <v>-7.2489221911880217E-3</v>
      </c>
      <c r="AV20" s="138">
        <v>-7.9820421928290773E-3</v>
      </c>
      <c r="AW20" s="110">
        <v>7.3641421016447689E-2</v>
      </c>
      <c r="AX20" s="111">
        <v>0.10256438129099534</v>
      </c>
      <c r="AY20" s="138">
        <v>8.8419866113687004E-2</v>
      </c>
      <c r="AZ20" s="104">
        <v>1795.4536699729483</v>
      </c>
      <c r="BA20" s="105">
        <v>1758.0691278065631</v>
      </c>
      <c r="BB20" s="137">
        <v>1776.3573753859728</v>
      </c>
      <c r="BC20" s="110">
        <v>1.8321580632256564</v>
      </c>
      <c r="BD20" s="111">
        <v>1.4030985973114503</v>
      </c>
      <c r="BE20" s="138">
        <v>1.6129262937154001</v>
      </c>
      <c r="BF20" s="110">
        <v>0.20584496652480677</v>
      </c>
      <c r="BG20" s="111">
        <v>0.26656071574072748</v>
      </c>
      <c r="BH20" s="138">
        <v>0.23698674113258589</v>
      </c>
    </row>
    <row r="21" spans="1:60">
      <c r="A21" s="90">
        <v>41</v>
      </c>
      <c r="B21" s="93">
        <v>15</v>
      </c>
      <c r="C21" s="98" t="s">
        <v>83</v>
      </c>
      <c r="D21" s="99" t="s">
        <v>84</v>
      </c>
      <c r="E21" s="98" t="s">
        <v>58</v>
      </c>
      <c r="F21" s="100" t="s">
        <v>59</v>
      </c>
      <c r="G21" s="101">
        <v>3</v>
      </c>
      <c r="H21" s="102" t="s">
        <v>339</v>
      </c>
      <c r="I21" s="103" t="s">
        <v>356</v>
      </c>
      <c r="J21" s="104">
        <v>2675</v>
      </c>
      <c r="K21" s="105">
        <v>2675</v>
      </c>
      <c r="L21" s="105">
        <v>2741</v>
      </c>
      <c r="M21" s="105">
        <v>2741</v>
      </c>
      <c r="N21" s="137">
        <v>2708</v>
      </c>
      <c r="O21" s="106">
        <v>2708</v>
      </c>
      <c r="P21" s="104">
        <v>4258939.33</v>
      </c>
      <c r="Q21" s="105">
        <v>4258939.33</v>
      </c>
      <c r="R21" s="105">
        <v>4398892.4000000004</v>
      </c>
      <c r="S21" s="105">
        <v>4398892.4000000004</v>
      </c>
      <c r="T21" s="137">
        <v>4328915.8650000002</v>
      </c>
      <c r="U21" s="107">
        <v>4328915.8650000002</v>
      </c>
      <c r="V21" s="101">
        <v>1137650.1599999999</v>
      </c>
      <c r="W21" s="108">
        <v>839884.82</v>
      </c>
      <c r="X21" s="101">
        <v>988767.49</v>
      </c>
      <c r="Y21" s="101">
        <v>6726551.3499999996</v>
      </c>
      <c r="Z21" s="108">
        <v>6567727.1200000001</v>
      </c>
      <c r="AA21" s="101">
        <v>6647139.2349999994</v>
      </c>
      <c r="AB21" s="101">
        <v>67632.42</v>
      </c>
      <c r="AC21" s="108">
        <v>51680.65</v>
      </c>
      <c r="AD21" s="101">
        <v>59656.535000000003</v>
      </c>
      <c r="AE21" s="101">
        <v>344615.42</v>
      </c>
      <c r="AF21" s="101">
        <v>301281.65000000002</v>
      </c>
      <c r="AG21" s="101">
        <v>322948.53500000003</v>
      </c>
      <c r="AH21" s="101">
        <v>221230.78</v>
      </c>
      <c r="AI21" s="108">
        <v>-472261.89</v>
      </c>
      <c r="AJ21" s="101">
        <v>-125515.55500000001</v>
      </c>
      <c r="AK21" s="101">
        <v>4313349.8</v>
      </c>
      <c r="AL21" s="108">
        <v>3881764.05</v>
      </c>
      <c r="AM21" s="101">
        <v>4097556.9249999998</v>
      </c>
      <c r="AN21" s="101">
        <v>2859926.82</v>
      </c>
      <c r="AO21" s="108">
        <v>3294724.24</v>
      </c>
      <c r="AP21" s="109">
        <v>3077325.5300000003</v>
      </c>
      <c r="AQ21" s="110">
        <v>0.16912829484309222</v>
      </c>
      <c r="AR21" s="111">
        <v>0.12788059014242356</v>
      </c>
      <c r="AS21" s="138">
        <v>0.14875083175536943</v>
      </c>
      <c r="AT21" s="110">
        <v>1.0054546004469289E-2</v>
      </c>
      <c r="AU21" s="111">
        <v>7.8688789981274376E-3</v>
      </c>
      <c r="AV21" s="138">
        <v>8.9747683764292343E-3</v>
      </c>
      <c r="AW21" s="110">
        <v>5.123211019566512E-2</v>
      </c>
      <c r="AX21" s="111">
        <v>4.5873046260180191E-2</v>
      </c>
      <c r="AY21" s="138">
        <v>4.8584590089453733E-2</v>
      </c>
      <c r="AZ21" s="104">
        <v>82.703095327102801</v>
      </c>
      <c r="BA21" s="105">
        <v>-172.29547245530827</v>
      </c>
      <c r="BB21" s="137">
        <v>-46.349909527326439</v>
      </c>
      <c r="BC21" s="110">
        <v>0.64124238046588322</v>
      </c>
      <c r="BD21" s="111">
        <v>0.5910361345828874</v>
      </c>
      <c r="BE21" s="138">
        <v>0.61643915978540509</v>
      </c>
      <c r="BF21" s="110">
        <v>0.67151151927773534</v>
      </c>
      <c r="BG21" s="111">
        <v>0.74898950472168868</v>
      </c>
      <c r="BH21" s="138">
        <v>0.71087672432737392</v>
      </c>
    </row>
    <row r="22" spans="1:60">
      <c r="A22" s="90">
        <v>215</v>
      </c>
      <c r="B22" s="93">
        <v>16</v>
      </c>
      <c r="C22" s="98" t="s">
        <v>85</v>
      </c>
      <c r="D22" s="99" t="s">
        <v>86</v>
      </c>
      <c r="E22" s="98" t="s">
        <v>58</v>
      </c>
      <c r="F22" s="100" t="s">
        <v>59</v>
      </c>
      <c r="G22" s="101">
        <v>3</v>
      </c>
      <c r="H22" s="102" t="s">
        <v>339</v>
      </c>
      <c r="I22" s="103" t="s">
        <v>356</v>
      </c>
      <c r="J22" s="104">
        <v>10002</v>
      </c>
      <c r="K22" s="105">
        <v>10002</v>
      </c>
      <c r="L22" s="105">
        <v>10134</v>
      </c>
      <c r="M22" s="105">
        <v>10134</v>
      </c>
      <c r="N22" s="137">
        <v>10068</v>
      </c>
      <c r="O22" s="106">
        <v>10068</v>
      </c>
      <c r="P22" s="104">
        <v>16263291.529999999</v>
      </c>
      <c r="Q22" s="105">
        <v>16263291.529999999</v>
      </c>
      <c r="R22" s="105">
        <v>17563547.25</v>
      </c>
      <c r="S22" s="105">
        <v>17563547.25</v>
      </c>
      <c r="T22" s="137">
        <v>16913419.390000001</v>
      </c>
      <c r="U22" s="107">
        <v>16913419.390000001</v>
      </c>
      <c r="V22" s="101">
        <v>1300164.5900000001</v>
      </c>
      <c r="W22" s="108">
        <v>1066816.8400000001</v>
      </c>
      <c r="X22" s="101">
        <v>1183490.7150000001</v>
      </c>
      <c r="Y22" s="101">
        <v>21239598.41</v>
      </c>
      <c r="Z22" s="108">
        <v>20652631.809999999</v>
      </c>
      <c r="AA22" s="101">
        <v>20946115.109999999</v>
      </c>
      <c r="AB22" s="101">
        <v>186325.92</v>
      </c>
      <c r="AC22" s="108">
        <v>79382.990000000005</v>
      </c>
      <c r="AD22" s="101">
        <v>132854.45500000002</v>
      </c>
      <c r="AE22" s="101">
        <v>1449325.92</v>
      </c>
      <c r="AF22" s="101">
        <v>1307772.5900000001</v>
      </c>
      <c r="AG22" s="101">
        <v>1378549.2549999999</v>
      </c>
      <c r="AH22" s="101">
        <v>4768180.9800000004</v>
      </c>
      <c r="AI22" s="108">
        <v>4604752.74</v>
      </c>
      <c r="AJ22" s="101">
        <v>4686466.8600000003</v>
      </c>
      <c r="AK22" s="101">
        <v>13000000</v>
      </c>
      <c r="AL22" s="108">
        <v>10500000</v>
      </c>
      <c r="AM22" s="101">
        <v>11750000</v>
      </c>
      <c r="AN22" s="101">
        <v>6603825.0199999996</v>
      </c>
      <c r="AO22" s="108">
        <v>6442252.2599999998</v>
      </c>
      <c r="AP22" s="109">
        <v>6523038.6399999997</v>
      </c>
      <c r="AQ22" s="110">
        <v>6.1214179519884816E-2</v>
      </c>
      <c r="AR22" s="111">
        <v>5.1655249065324822E-2</v>
      </c>
      <c r="AS22" s="138">
        <v>5.650168104132032E-2</v>
      </c>
      <c r="AT22" s="110">
        <v>8.7725726448892871E-3</v>
      </c>
      <c r="AU22" s="111">
        <v>3.8437227143885257E-3</v>
      </c>
      <c r="AV22" s="138">
        <v>6.3426775944992898E-3</v>
      </c>
      <c r="AW22" s="110">
        <v>6.8236973789374017E-2</v>
      </c>
      <c r="AX22" s="111">
        <v>6.3322321437347132E-2</v>
      </c>
      <c r="AY22" s="138">
        <v>6.5814078064617296E-2</v>
      </c>
      <c r="AZ22" s="104">
        <v>476.72275344931006</v>
      </c>
      <c r="BA22" s="105">
        <v>454.38649496743636</v>
      </c>
      <c r="BB22" s="137">
        <v>465.48141239570919</v>
      </c>
      <c r="BC22" s="110">
        <v>0.61206430314988236</v>
      </c>
      <c r="BD22" s="111">
        <v>0.50840978024485495</v>
      </c>
      <c r="BE22" s="138">
        <v>0.560963211473538</v>
      </c>
      <c r="BF22" s="110">
        <v>0.40605710152943436</v>
      </c>
      <c r="BG22" s="111">
        <v>0.36679676196959582</v>
      </c>
      <c r="BH22" s="138">
        <v>0.38567237585657721</v>
      </c>
    </row>
    <row r="23" spans="1:60">
      <c r="A23" s="90">
        <v>45</v>
      </c>
      <c r="B23" s="93">
        <v>17</v>
      </c>
      <c r="C23" s="98" t="s">
        <v>87</v>
      </c>
      <c r="D23" s="99" t="s">
        <v>88</v>
      </c>
      <c r="E23" s="98" t="s">
        <v>67</v>
      </c>
      <c r="F23" s="100" t="s">
        <v>68</v>
      </c>
      <c r="G23" s="101">
        <v>1</v>
      </c>
      <c r="H23" s="102" t="s">
        <v>339</v>
      </c>
      <c r="I23" s="103" t="s">
        <v>356</v>
      </c>
      <c r="J23" s="104">
        <v>2110</v>
      </c>
      <c r="K23" s="105">
        <v>2110</v>
      </c>
      <c r="L23" s="105">
        <v>2117</v>
      </c>
      <c r="M23" s="105">
        <v>2117</v>
      </c>
      <c r="N23" s="137">
        <v>2113.5</v>
      </c>
      <c r="O23" s="106">
        <v>2113.5</v>
      </c>
      <c r="P23" s="104">
        <v>9262625.9800000004</v>
      </c>
      <c r="Q23" s="105">
        <v>9262625.9800000004</v>
      </c>
      <c r="R23" s="105">
        <v>9302290.9000000004</v>
      </c>
      <c r="S23" s="105">
        <v>9302290.9000000004</v>
      </c>
      <c r="T23" s="137">
        <v>9282458.4399999995</v>
      </c>
      <c r="U23" s="107">
        <v>9282458.4400000013</v>
      </c>
      <c r="V23" s="101">
        <v>-620348.01</v>
      </c>
      <c r="W23" s="108">
        <v>-116383.03999999999</v>
      </c>
      <c r="X23" s="101">
        <v>-368365.52500000002</v>
      </c>
      <c r="Y23" s="101">
        <v>3321030.23</v>
      </c>
      <c r="Z23" s="108">
        <v>3800565.9</v>
      </c>
      <c r="AA23" s="101">
        <v>3560798.0649999999</v>
      </c>
      <c r="AB23" s="101">
        <v>-4744.13</v>
      </c>
      <c r="AC23" s="108">
        <v>-14394.12</v>
      </c>
      <c r="AD23" s="101">
        <v>-9569.125</v>
      </c>
      <c r="AE23" s="101">
        <v>18778.829999999998</v>
      </c>
      <c r="AF23" s="101">
        <v>219512.84</v>
      </c>
      <c r="AG23" s="101">
        <v>119145.83499999999</v>
      </c>
      <c r="AH23" s="101">
        <v>-3681841.96</v>
      </c>
      <c r="AI23" s="108">
        <v>661848.78</v>
      </c>
      <c r="AJ23" s="101">
        <v>-1509996.5899999999</v>
      </c>
      <c r="AK23" s="101">
        <v>1000000</v>
      </c>
      <c r="AL23" s="108">
        <v>2000000</v>
      </c>
      <c r="AM23" s="101">
        <v>1500000</v>
      </c>
      <c r="AN23" s="101">
        <v>5301404.5599999996</v>
      </c>
      <c r="AO23" s="108">
        <v>4951114.5599999996</v>
      </c>
      <c r="AP23" s="109">
        <v>5126259.5599999996</v>
      </c>
      <c r="AQ23" s="110">
        <v>-0.18679384619753975</v>
      </c>
      <c r="AR23" s="111">
        <v>-3.0622555446282354E-2</v>
      </c>
      <c r="AS23" s="138">
        <v>-0.10345027105601957</v>
      </c>
      <c r="AT23" s="110">
        <v>-1.4285115375176818E-3</v>
      </c>
      <c r="AU23" s="111">
        <v>-3.7873622978093872E-3</v>
      </c>
      <c r="AV23" s="138">
        <v>-2.687354021576621E-3</v>
      </c>
      <c r="AW23" s="110">
        <v>5.6545194410952404E-3</v>
      </c>
      <c r="AX23" s="111">
        <v>5.7757935469557313E-2</v>
      </c>
      <c r="AY23" s="138">
        <v>3.3460430169044139E-2</v>
      </c>
      <c r="AZ23" s="104">
        <v>-1744.9487962085307</v>
      </c>
      <c r="BA23" s="105">
        <v>312.63522909777987</v>
      </c>
      <c r="BB23" s="137">
        <v>-714.4530825644664</v>
      </c>
      <c r="BC23" s="110">
        <v>0.30111138133181042</v>
      </c>
      <c r="BD23" s="111">
        <v>0.52623742164291898</v>
      </c>
      <c r="BE23" s="138">
        <v>0.42125387978158207</v>
      </c>
      <c r="BF23" s="110">
        <v>0.57234358501000382</v>
      </c>
      <c r="BG23" s="111">
        <v>0.53224679954913046</v>
      </c>
      <c r="BH23" s="138">
        <v>0.55225235783549609</v>
      </c>
    </row>
    <row r="24" spans="1:60">
      <c r="A24" s="90">
        <v>46</v>
      </c>
      <c r="B24" s="93">
        <v>18</v>
      </c>
      <c r="C24" s="98" t="s">
        <v>89</v>
      </c>
      <c r="D24" s="99" t="s">
        <v>90</v>
      </c>
      <c r="E24" s="98" t="s">
        <v>67</v>
      </c>
      <c r="F24" s="100" t="s">
        <v>68</v>
      </c>
      <c r="G24" s="101">
        <v>1</v>
      </c>
      <c r="H24" s="102" t="s">
        <v>339</v>
      </c>
      <c r="I24" s="103" t="s">
        <v>356</v>
      </c>
      <c r="J24" s="104">
        <v>669</v>
      </c>
      <c r="K24" s="105">
        <v>669</v>
      </c>
      <c r="L24" s="105">
        <v>682</v>
      </c>
      <c r="M24" s="105">
        <v>682</v>
      </c>
      <c r="N24" s="137">
        <v>675.5</v>
      </c>
      <c r="O24" s="106">
        <v>675.5</v>
      </c>
      <c r="P24" s="104">
        <v>906023.4</v>
      </c>
      <c r="Q24" s="105">
        <v>906023.4</v>
      </c>
      <c r="R24" s="105">
        <v>982373.15</v>
      </c>
      <c r="S24" s="105">
        <v>982373.15</v>
      </c>
      <c r="T24" s="137">
        <v>944198.27500000002</v>
      </c>
      <c r="U24" s="107">
        <v>944198.27500000002</v>
      </c>
      <c r="V24" s="101">
        <v>172495.6</v>
      </c>
      <c r="W24" s="108">
        <v>122771.2</v>
      </c>
      <c r="X24" s="101">
        <v>147633.4</v>
      </c>
      <c r="Y24" s="101">
        <v>1084227.1000000001</v>
      </c>
      <c r="Z24" s="108">
        <v>1121130</v>
      </c>
      <c r="AA24" s="101">
        <v>1102678.55</v>
      </c>
      <c r="AB24" s="101">
        <v>-14045.7</v>
      </c>
      <c r="AC24" s="108">
        <v>-15510.3</v>
      </c>
      <c r="AD24" s="101">
        <v>-14778</v>
      </c>
      <c r="AE24" s="101">
        <v>18666.099999999999</v>
      </c>
      <c r="AF24" s="101">
        <v>14675.350000000002</v>
      </c>
      <c r="AG24" s="101">
        <v>16670.724999999999</v>
      </c>
      <c r="AH24" s="101">
        <v>91881.72</v>
      </c>
      <c r="AI24" s="108">
        <v>-30889.48</v>
      </c>
      <c r="AJ24" s="101">
        <v>30496.120000000003</v>
      </c>
      <c r="AK24" s="101">
        <v>336990</v>
      </c>
      <c r="AL24" s="108">
        <v>338590</v>
      </c>
      <c r="AM24" s="101">
        <v>337790</v>
      </c>
      <c r="AN24" s="101">
        <v>284304.93</v>
      </c>
      <c r="AO24" s="108">
        <v>376890.48</v>
      </c>
      <c r="AP24" s="109">
        <v>330597.70499999996</v>
      </c>
      <c r="AQ24" s="110">
        <v>0.15909545149720017</v>
      </c>
      <c r="AR24" s="111">
        <v>0.10950665846066023</v>
      </c>
      <c r="AS24" s="138">
        <v>0.133886162925723</v>
      </c>
      <c r="AT24" s="110">
        <v>-1.2954573815762399E-2</v>
      </c>
      <c r="AU24" s="111">
        <v>-1.3834524096224345E-2</v>
      </c>
      <c r="AV24" s="138">
        <v>-1.3401911191616087E-2</v>
      </c>
      <c r="AW24" s="110">
        <v>1.7216042653794575E-2</v>
      </c>
      <c r="AX24" s="111">
        <v>1.308978441393951E-2</v>
      </c>
      <c r="AY24" s="138">
        <v>1.511839057719949E-2</v>
      </c>
      <c r="AZ24" s="104">
        <v>137.34188340807174</v>
      </c>
      <c r="BA24" s="105">
        <v>-45.292492668621698</v>
      </c>
      <c r="BB24" s="137">
        <v>45.1459955588453</v>
      </c>
      <c r="BC24" s="110">
        <v>0.31081126822969096</v>
      </c>
      <c r="BD24" s="111">
        <v>0.30200779570611791</v>
      </c>
      <c r="BE24" s="138">
        <v>0.30633587639842996</v>
      </c>
      <c r="BF24" s="110">
        <v>0.31379424637376913</v>
      </c>
      <c r="BG24" s="111">
        <v>0.3836530752087432</v>
      </c>
      <c r="BH24" s="138">
        <v>0.3501358917437124</v>
      </c>
    </row>
    <row r="25" spans="1:60">
      <c r="A25" s="90">
        <v>212</v>
      </c>
      <c r="B25" s="93">
        <v>20</v>
      </c>
      <c r="C25" s="98" t="s">
        <v>91</v>
      </c>
      <c r="D25" s="99" t="s">
        <v>92</v>
      </c>
      <c r="E25" s="98" t="s">
        <v>58</v>
      </c>
      <c r="F25" s="100" t="s">
        <v>59</v>
      </c>
      <c r="G25" s="101">
        <v>3</v>
      </c>
      <c r="H25" s="102" t="s">
        <v>339</v>
      </c>
      <c r="I25" s="103" t="s">
        <v>356</v>
      </c>
      <c r="J25" s="104">
        <v>3483</v>
      </c>
      <c r="K25" s="105">
        <v>3483</v>
      </c>
      <c r="L25" s="105">
        <v>3514</v>
      </c>
      <c r="M25" s="105">
        <v>3514</v>
      </c>
      <c r="N25" s="137">
        <v>3498.5</v>
      </c>
      <c r="O25" s="106">
        <v>3498.5</v>
      </c>
      <c r="P25" s="104">
        <v>5368345.78</v>
      </c>
      <c r="Q25" s="105">
        <v>5368345.78</v>
      </c>
      <c r="R25" s="105">
        <v>5415969.9800000004</v>
      </c>
      <c r="S25" s="105">
        <v>5415969.9800000004</v>
      </c>
      <c r="T25" s="137">
        <v>5392157.8799999999</v>
      </c>
      <c r="U25" s="107">
        <v>5392157.8800000008</v>
      </c>
      <c r="V25" s="101">
        <v>1394259.94</v>
      </c>
      <c r="W25" s="108">
        <v>1022000.98</v>
      </c>
      <c r="X25" s="101">
        <v>1208130.46</v>
      </c>
      <c r="Y25" s="101">
        <v>9394704.3699999992</v>
      </c>
      <c r="Z25" s="108">
        <v>9505762.8100000005</v>
      </c>
      <c r="AA25" s="101">
        <v>9450233.5899999999</v>
      </c>
      <c r="AB25" s="101">
        <v>21910.880000000001</v>
      </c>
      <c r="AC25" s="108">
        <v>-5767.25</v>
      </c>
      <c r="AD25" s="101">
        <v>8071.8150000000005</v>
      </c>
      <c r="AE25" s="101">
        <v>532120.17999999993</v>
      </c>
      <c r="AF25" s="101">
        <v>513603</v>
      </c>
      <c r="AG25" s="101">
        <v>522861.58999999997</v>
      </c>
      <c r="AH25" s="101">
        <v>957936.24</v>
      </c>
      <c r="AI25" s="108">
        <v>527920.41</v>
      </c>
      <c r="AJ25" s="101">
        <v>742928.32499999995</v>
      </c>
      <c r="AK25" s="101">
        <v>6931644.4500000002</v>
      </c>
      <c r="AL25" s="108">
        <v>6217159.54</v>
      </c>
      <c r="AM25" s="101">
        <v>6574401.9950000001</v>
      </c>
      <c r="AN25" s="101">
        <v>3649073.76</v>
      </c>
      <c r="AO25" s="108">
        <v>3695088.59</v>
      </c>
      <c r="AP25" s="109">
        <v>3672081.1749999998</v>
      </c>
      <c r="AQ25" s="110">
        <v>0.14840913402791833</v>
      </c>
      <c r="AR25" s="111">
        <v>0.10751383139129683</v>
      </c>
      <c r="AS25" s="138">
        <v>0.12784133307333412</v>
      </c>
      <c r="AT25" s="110">
        <v>2.3322585934654593E-3</v>
      </c>
      <c r="AU25" s="111">
        <v>-6.0671090950564126E-4</v>
      </c>
      <c r="AV25" s="138">
        <v>8.5413920440457602E-4</v>
      </c>
      <c r="AW25" s="110">
        <v>5.6640439022138167E-2</v>
      </c>
      <c r="AX25" s="111">
        <v>5.4030698037162574E-2</v>
      </c>
      <c r="AY25" s="138">
        <v>5.5327901159319383E-2</v>
      </c>
      <c r="AZ25" s="104">
        <v>275.0319379844961</v>
      </c>
      <c r="BA25" s="105">
        <v>150.23346898121798</v>
      </c>
      <c r="BB25" s="137">
        <v>212.35624553380018</v>
      </c>
      <c r="BC25" s="110">
        <v>0.7378246485471901</v>
      </c>
      <c r="BD25" s="111">
        <v>0.65404109741299132</v>
      </c>
      <c r="BE25" s="138">
        <v>0.69568671846978125</v>
      </c>
      <c r="BF25" s="110">
        <v>0.67973895675550178</v>
      </c>
      <c r="BG25" s="111">
        <v>0.68225795261885858</v>
      </c>
      <c r="BH25" s="138">
        <v>0.68100401670731503</v>
      </c>
    </row>
    <row r="26" spans="1:60">
      <c r="A26" s="90">
        <v>49</v>
      </c>
      <c r="B26" s="93">
        <v>21</v>
      </c>
      <c r="C26" s="98" t="s">
        <v>93</v>
      </c>
      <c r="D26" s="99" t="s">
        <v>94</v>
      </c>
      <c r="E26" s="98" t="s">
        <v>67</v>
      </c>
      <c r="F26" s="100" t="s">
        <v>68</v>
      </c>
      <c r="G26" s="101">
        <v>1</v>
      </c>
      <c r="H26" s="102" t="s">
        <v>339</v>
      </c>
      <c r="I26" s="103" t="s">
        <v>356</v>
      </c>
      <c r="J26" s="104">
        <v>1050</v>
      </c>
      <c r="K26" s="105">
        <v>1050</v>
      </c>
      <c r="L26" s="105">
        <v>1064</v>
      </c>
      <c r="M26" s="105">
        <v>1064</v>
      </c>
      <c r="N26" s="137">
        <v>1057</v>
      </c>
      <c r="O26" s="106">
        <v>1057</v>
      </c>
      <c r="P26" s="104">
        <v>2457594.25</v>
      </c>
      <c r="Q26" s="105">
        <v>2457594.25</v>
      </c>
      <c r="R26" s="105">
        <v>2772525.5</v>
      </c>
      <c r="S26" s="105">
        <v>2772525.5</v>
      </c>
      <c r="T26" s="137">
        <v>2615059.875</v>
      </c>
      <c r="U26" s="107">
        <v>2615059.875</v>
      </c>
      <c r="V26" s="101">
        <v>-147567.35999999999</v>
      </c>
      <c r="W26" s="108">
        <v>38100.19</v>
      </c>
      <c r="X26" s="101">
        <v>-54733.584999999992</v>
      </c>
      <c r="Y26" s="101">
        <v>1355739.42</v>
      </c>
      <c r="Z26" s="108">
        <v>1487660.52</v>
      </c>
      <c r="AA26" s="101">
        <v>1421699.97</v>
      </c>
      <c r="AB26" s="101">
        <v>-21604.07</v>
      </c>
      <c r="AC26" s="108">
        <v>2310.4299999999998</v>
      </c>
      <c r="AD26" s="101">
        <v>-9646.82</v>
      </c>
      <c r="AE26" s="101">
        <v>55395.93</v>
      </c>
      <c r="AF26" s="101">
        <v>70310.429999999993</v>
      </c>
      <c r="AG26" s="101">
        <v>62853.179999999993</v>
      </c>
      <c r="AH26" s="101">
        <v>3171238.44</v>
      </c>
      <c r="AI26" s="108">
        <v>2998132.45</v>
      </c>
      <c r="AJ26" s="101">
        <v>3084685.4450000003</v>
      </c>
      <c r="AK26" s="101">
        <v>3500000</v>
      </c>
      <c r="AL26" s="108">
        <v>3500000</v>
      </c>
      <c r="AM26" s="101">
        <v>3500000</v>
      </c>
      <c r="AN26" s="101">
        <v>1661530.66</v>
      </c>
      <c r="AO26" s="108">
        <v>1640183.35</v>
      </c>
      <c r="AP26" s="109">
        <v>1650857.0049999999</v>
      </c>
      <c r="AQ26" s="110">
        <v>-0.10884640353675044</v>
      </c>
      <c r="AR26" s="111">
        <v>2.5610809380086259E-2</v>
      </c>
      <c r="AS26" s="138">
        <v>-3.8498689002574846E-2</v>
      </c>
      <c r="AT26" s="110">
        <v>-1.593526726544545E-2</v>
      </c>
      <c r="AU26" s="111">
        <v>1.5530626570637229E-3</v>
      </c>
      <c r="AV26" s="138">
        <v>-6.7854119740890194E-3</v>
      </c>
      <c r="AW26" s="110">
        <v>4.0860307801627548E-2</v>
      </c>
      <c r="AX26" s="111">
        <v>4.7262415755981745E-2</v>
      </c>
      <c r="AY26" s="138">
        <v>4.4209876434055204E-2</v>
      </c>
      <c r="AZ26" s="104">
        <v>3020.2270857142853</v>
      </c>
      <c r="BA26" s="105">
        <v>2817.7936560150379</v>
      </c>
      <c r="BB26" s="137">
        <v>2918.3400614947964</v>
      </c>
      <c r="BC26" s="110">
        <v>2.5816170485033179</v>
      </c>
      <c r="BD26" s="111">
        <v>2.3526872918560748</v>
      </c>
      <c r="BE26" s="138">
        <v>2.461841509358687</v>
      </c>
      <c r="BF26" s="110">
        <v>0.67608013812695078</v>
      </c>
      <c r="BG26" s="111">
        <v>0.59158458596683783</v>
      </c>
      <c r="BH26" s="138">
        <v>0.63128841552815307</v>
      </c>
    </row>
    <row r="27" spans="1:60">
      <c r="A27" s="90">
        <v>227</v>
      </c>
      <c r="B27" s="93">
        <v>227</v>
      </c>
      <c r="C27" s="98" t="s">
        <v>358</v>
      </c>
      <c r="D27" s="99" t="s">
        <v>359</v>
      </c>
      <c r="E27" s="98" t="s">
        <v>67</v>
      </c>
      <c r="F27" s="100" t="s">
        <v>68</v>
      </c>
      <c r="G27" s="101">
        <v>1</v>
      </c>
      <c r="H27" s="102" t="s">
        <v>57</v>
      </c>
      <c r="I27" s="103" t="s">
        <v>356</v>
      </c>
      <c r="J27" s="104"/>
      <c r="K27" s="105"/>
      <c r="L27" s="105">
        <v>1648</v>
      </c>
      <c r="M27" s="105">
        <v>1648</v>
      </c>
      <c r="N27" s="137"/>
      <c r="O27" s="106"/>
      <c r="P27" s="104"/>
      <c r="Q27" s="105"/>
      <c r="R27" s="105">
        <v>2830486.75</v>
      </c>
      <c r="S27" s="105">
        <v>2830486.75</v>
      </c>
      <c r="T27" s="137"/>
      <c r="U27" s="107"/>
      <c r="V27" s="101"/>
      <c r="W27" s="108">
        <v>545175.03</v>
      </c>
      <c r="X27" s="101"/>
      <c r="Y27" s="101"/>
      <c r="Z27" s="108">
        <v>2524285.98</v>
      </c>
      <c r="AA27" s="101"/>
      <c r="AB27" s="101"/>
      <c r="AC27" s="108">
        <v>-39116.1</v>
      </c>
      <c r="AD27" s="101"/>
      <c r="AE27" s="101"/>
      <c r="AF27" s="101">
        <v>-39116.1</v>
      </c>
      <c r="AG27" s="101"/>
      <c r="AH27" s="101"/>
      <c r="AI27" s="108">
        <v>-1474318.71</v>
      </c>
      <c r="AJ27" s="101"/>
      <c r="AK27" s="101"/>
      <c r="AL27" s="108">
        <v>354485.8</v>
      </c>
      <c r="AM27" s="101"/>
      <c r="AN27" s="101"/>
      <c r="AO27" s="108">
        <v>1474323.71</v>
      </c>
      <c r="AP27" s="109"/>
      <c r="AQ27" s="110"/>
      <c r="AR27" s="111">
        <v>0.21597197556831499</v>
      </c>
      <c r="AS27" s="138"/>
      <c r="AT27" s="110"/>
      <c r="AU27" s="111">
        <v>-1.5495906688036987E-2</v>
      </c>
      <c r="AV27" s="138"/>
      <c r="AW27" s="110"/>
      <c r="AX27" s="111">
        <v>-1.5495906688036987E-2</v>
      </c>
      <c r="AY27" s="138"/>
      <c r="AZ27" s="104"/>
      <c r="BA27" s="105">
        <v>-894.61086771844646</v>
      </c>
      <c r="BB27" s="137"/>
      <c r="BC27" s="110"/>
      <c r="BD27" s="111">
        <v>0.14043012670062049</v>
      </c>
      <c r="BE27" s="138"/>
      <c r="BF27" s="110"/>
      <c r="BG27" s="111">
        <v>0.52087285340586731</v>
      </c>
      <c r="BH27" s="138"/>
    </row>
    <row r="28" spans="1:60">
      <c r="A28" s="90">
        <v>52</v>
      </c>
      <c r="B28" s="93">
        <v>24</v>
      </c>
      <c r="C28" s="98" t="s">
        <v>95</v>
      </c>
      <c r="D28" s="99" t="s">
        <v>96</v>
      </c>
      <c r="E28" s="98" t="s">
        <v>62</v>
      </c>
      <c r="F28" s="100" t="s">
        <v>63</v>
      </c>
      <c r="G28" s="101">
        <v>2</v>
      </c>
      <c r="H28" s="102" t="s">
        <v>339</v>
      </c>
      <c r="I28" s="103" t="s">
        <v>356</v>
      </c>
      <c r="J28" s="104">
        <v>3420</v>
      </c>
      <c r="K28" s="105">
        <v>0</v>
      </c>
      <c r="L28" s="105">
        <v>3456</v>
      </c>
      <c r="M28" s="105">
        <v>0</v>
      </c>
      <c r="N28" s="137">
        <v>3438</v>
      </c>
      <c r="O28" s="106">
        <v>0</v>
      </c>
      <c r="P28" s="104">
        <v>6494319.2599999998</v>
      </c>
      <c r="Q28" s="105">
        <v>0</v>
      </c>
      <c r="R28" s="105">
        <v>6880951</v>
      </c>
      <c r="S28" s="105">
        <v>0</v>
      </c>
      <c r="T28" s="137">
        <v>6687635.1299999999</v>
      </c>
      <c r="U28" s="107">
        <v>0</v>
      </c>
      <c r="V28" s="101">
        <v>489894.51</v>
      </c>
      <c r="W28" s="108">
        <v>216933.48</v>
      </c>
      <c r="X28" s="101">
        <v>353413.995</v>
      </c>
      <c r="Y28" s="101">
        <v>2854716.22</v>
      </c>
      <c r="Z28" s="108">
        <v>2624046.44</v>
      </c>
      <c r="AA28" s="101">
        <v>2739381.33</v>
      </c>
      <c r="AB28" s="101">
        <v>-5773.79</v>
      </c>
      <c r="AC28" s="108">
        <v>-2946.89</v>
      </c>
      <c r="AD28" s="101">
        <v>-4360.34</v>
      </c>
      <c r="AE28" s="101">
        <v>-5773.79</v>
      </c>
      <c r="AF28" s="101">
        <v>-2946.89</v>
      </c>
      <c r="AG28" s="101">
        <v>-4360.34</v>
      </c>
      <c r="AH28" s="101">
        <v>-1785919.01</v>
      </c>
      <c r="AI28" s="108">
        <v>-2002852.49</v>
      </c>
      <c r="AJ28" s="101">
        <v>-1894385.75</v>
      </c>
      <c r="AK28" s="101">
        <v>0</v>
      </c>
      <c r="AL28" s="108">
        <v>0</v>
      </c>
      <c r="AM28" s="101">
        <v>0</v>
      </c>
      <c r="AN28" s="101">
        <v>1785924.01</v>
      </c>
      <c r="AO28" s="108">
        <v>2002857.49</v>
      </c>
      <c r="AP28" s="109">
        <v>1894390.75</v>
      </c>
      <c r="AQ28" s="110">
        <v>0.17160882982617445</v>
      </c>
      <c r="AR28" s="111">
        <v>8.2671356990160594E-2</v>
      </c>
      <c r="AS28" s="138">
        <v>0.12901233980447693</v>
      </c>
      <c r="AT28" s="110">
        <v>-2.0225442933868923E-3</v>
      </c>
      <c r="AU28" s="111">
        <v>-1.1230327158386723E-3</v>
      </c>
      <c r="AV28" s="138">
        <v>-1.5917243620843396E-3</v>
      </c>
      <c r="AW28" s="110">
        <v>-2.0225442933868923E-3</v>
      </c>
      <c r="AX28" s="111">
        <v>-1.1230327158386723E-3</v>
      </c>
      <c r="AY28" s="138">
        <v>-1.5917243620843396E-3</v>
      </c>
      <c r="AZ28" s="104">
        <v>-522.19854093567255</v>
      </c>
      <c r="BA28" s="105">
        <v>-579.52907696759257</v>
      </c>
      <c r="BB28" s="137">
        <v>-551.01388888888891</v>
      </c>
      <c r="BC28" s="110">
        <v>0</v>
      </c>
      <c r="BD28" s="111">
        <v>0</v>
      </c>
      <c r="BE28" s="138">
        <v>0</v>
      </c>
      <c r="BF28" s="110">
        <v>0.27499787714470941</v>
      </c>
      <c r="BG28" s="111">
        <v>0.29107277322567765</v>
      </c>
      <c r="BH28" s="138">
        <v>0.28326765937064513</v>
      </c>
    </row>
    <row r="29" spans="1:60">
      <c r="A29" s="90">
        <v>18</v>
      </c>
      <c r="B29" s="93">
        <v>25</v>
      </c>
      <c r="C29" s="98" t="s">
        <v>97</v>
      </c>
      <c r="D29" s="99" t="s">
        <v>98</v>
      </c>
      <c r="E29" s="98" t="s">
        <v>58</v>
      </c>
      <c r="F29" s="100" t="s">
        <v>59</v>
      </c>
      <c r="G29" s="101">
        <v>3</v>
      </c>
      <c r="H29" s="102" t="s">
        <v>339</v>
      </c>
      <c r="I29" s="103" t="s">
        <v>356</v>
      </c>
      <c r="J29" s="104">
        <v>4359</v>
      </c>
      <c r="K29" s="105">
        <v>4359</v>
      </c>
      <c r="L29" s="105">
        <v>4473</v>
      </c>
      <c r="M29" s="105">
        <v>4473</v>
      </c>
      <c r="N29" s="137">
        <v>4416</v>
      </c>
      <c r="O29" s="106">
        <v>4416</v>
      </c>
      <c r="P29" s="104">
        <v>7543690.9000000004</v>
      </c>
      <c r="Q29" s="105">
        <v>7543690.9000000004</v>
      </c>
      <c r="R29" s="105">
        <v>7742682.0999999996</v>
      </c>
      <c r="S29" s="105">
        <v>7742682.0999999996</v>
      </c>
      <c r="T29" s="137">
        <v>7643186.5</v>
      </c>
      <c r="U29" s="107">
        <v>7643186.5</v>
      </c>
      <c r="V29" s="101">
        <v>2023215.83</v>
      </c>
      <c r="W29" s="108">
        <v>1321656.68</v>
      </c>
      <c r="X29" s="101">
        <v>1672436.2549999999</v>
      </c>
      <c r="Y29" s="101">
        <v>11546329.289999999</v>
      </c>
      <c r="Z29" s="108">
        <v>10951506.76</v>
      </c>
      <c r="AA29" s="101">
        <v>11248918.024999999</v>
      </c>
      <c r="AB29" s="101">
        <v>-118157.49</v>
      </c>
      <c r="AC29" s="108">
        <v>-129634.06</v>
      </c>
      <c r="AD29" s="101">
        <v>-123895.77499999999</v>
      </c>
      <c r="AE29" s="101">
        <v>570290.01</v>
      </c>
      <c r="AF29" s="101">
        <v>542394.51</v>
      </c>
      <c r="AG29" s="101">
        <v>556342.26</v>
      </c>
      <c r="AH29" s="101">
        <v>1571024.7</v>
      </c>
      <c r="AI29" s="108">
        <v>3406438.59</v>
      </c>
      <c r="AJ29" s="101">
        <v>2488731.645</v>
      </c>
      <c r="AK29" s="101">
        <v>4001303.15</v>
      </c>
      <c r="AL29" s="108">
        <v>6001303.1500000004</v>
      </c>
      <c r="AM29" s="101">
        <v>5001303.1500000004</v>
      </c>
      <c r="AN29" s="101">
        <v>3362825.95</v>
      </c>
      <c r="AO29" s="108">
        <v>3622454.06</v>
      </c>
      <c r="AP29" s="109">
        <v>3492640.0049999999</v>
      </c>
      <c r="AQ29" s="110">
        <v>0.17522589034008057</v>
      </c>
      <c r="AR29" s="111">
        <v>0.12068263381138615</v>
      </c>
      <c r="AS29" s="138">
        <v>0.14867529937395912</v>
      </c>
      <c r="AT29" s="110">
        <v>-1.0233337975414697E-2</v>
      </c>
      <c r="AU29" s="111">
        <v>-1.1837098112698421E-2</v>
      </c>
      <c r="AV29" s="138">
        <v>-1.1014017056987133E-2</v>
      </c>
      <c r="AW29" s="110">
        <v>4.9391455559293168E-2</v>
      </c>
      <c r="AX29" s="111">
        <v>4.9526930118974792E-2</v>
      </c>
      <c r="AY29" s="138">
        <v>4.9457401926439951E-2</v>
      </c>
      <c r="AZ29" s="104">
        <v>360.40942876806605</v>
      </c>
      <c r="BA29" s="105">
        <v>761.55568745808182</v>
      </c>
      <c r="BB29" s="137">
        <v>563.57147758152178</v>
      </c>
      <c r="BC29" s="110">
        <v>0.34654330822397672</v>
      </c>
      <c r="BD29" s="111">
        <v>0.54798880934992</v>
      </c>
      <c r="BE29" s="138">
        <v>0.44460303994436845</v>
      </c>
      <c r="BF29" s="110">
        <v>0.44577992319383075</v>
      </c>
      <c r="BG29" s="111">
        <v>0.46785519710282308</v>
      </c>
      <c r="BH29" s="138">
        <v>0.45696124319352932</v>
      </c>
    </row>
    <row r="30" spans="1:60">
      <c r="A30" s="90">
        <v>53</v>
      </c>
      <c r="B30" s="93">
        <v>26</v>
      </c>
      <c r="C30" s="98" t="s">
        <v>99</v>
      </c>
      <c r="D30" s="99" t="s">
        <v>100</v>
      </c>
      <c r="E30" s="98" t="s">
        <v>58</v>
      </c>
      <c r="F30" s="100" t="s">
        <v>59</v>
      </c>
      <c r="G30" s="101">
        <v>3</v>
      </c>
      <c r="H30" s="102" t="s">
        <v>339</v>
      </c>
      <c r="I30" s="103" t="s">
        <v>356</v>
      </c>
      <c r="J30" s="104">
        <v>3653</v>
      </c>
      <c r="K30" s="105">
        <v>3653</v>
      </c>
      <c r="L30" s="105">
        <v>3674</v>
      </c>
      <c r="M30" s="105">
        <v>3674</v>
      </c>
      <c r="N30" s="137">
        <v>3663.5</v>
      </c>
      <c r="O30" s="106">
        <v>3663.5</v>
      </c>
      <c r="P30" s="104">
        <v>4827393.38</v>
      </c>
      <c r="Q30" s="105">
        <v>4827393.38</v>
      </c>
      <c r="R30" s="105">
        <v>5174160.41</v>
      </c>
      <c r="S30" s="105">
        <v>5174160.41</v>
      </c>
      <c r="T30" s="137">
        <v>5000776.8949999996</v>
      </c>
      <c r="U30" s="107">
        <v>5000776.8949999996</v>
      </c>
      <c r="V30" s="101">
        <v>997107.25</v>
      </c>
      <c r="W30" s="108">
        <v>909520.57</v>
      </c>
      <c r="X30" s="101">
        <v>953313.90999999992</v>
      </c>
      <c r="Y30" s="101">
        <v>9233635.9399999995</v>
      </c>
      <c r="Z30" s="108">
        <v>9313032.9600000009</v>
      </c>
      <c r="AA30" s="101">
        <v>9273334.4499999993</v>
      </c>
      <c r="AB30" s="101">
        <v>155323.51999999999</v>
      </c>
      <c r="AC30" s="108">
        <v>129258.19</v>
      </c>
      <c r="AD30" s="101">
        <v>142290.85499999998</v>
      </c>
      <c r="AE30" s="101">
        <v>995038.77</v>
      </c>
      <c r="AF30" s="101">
        <v>933499.40999999992</v>
      </c>
      <c r="AG30" s="101">
        <v>964269.09</v>
      </c>
      <c r="AH30" s="101">
        <v>8253660.9400000004</v>
      </c>
      <c r="AI30" s="108">
        <v>8831191.3399999999</v>
      </c>
      <c r="AJ30" s="101">
        <v>8542426.1400000006</v>
      </c>
      <c r="AK30" s="101">
        <v>12000000</v>
      </c>
      <c r="AL30" s="108">
        <v>13000000</v>
      </c>
      <c r="AM30" s="101">
        <v>12500000</v>
      </c>
      <c r="AN30" s="101">
        <v>2707906.06</v>
      </c>
      <c r="AO30" s="108">
        <v>2813185.41</v>
      </c>
      <c r="AP30" s="109">
        <v>2760545.7350000003</v>
      </c>
      <c r="AQ30" s="110">
        <v>0.1079864158040435</v>
      </c>
      <c r="AR30" s="111">
        <v>9.7661049188426788E-2</v>
      </c>
      <c r="AS30" s="138">
        <v>0.10280163140239161</v>
      </c>
      <c r="AT30" s="110">
        <v>1.6821490581748016E-2</v>
      </c>
      <c r="AU30" s="111">
        <v>1.3879279774394784E-2</v>
      </c>
      <c r="AV30" s="138">
        <v>1.5344087476538711E-2</v>
      </c>
      <c r="AW30" s="110">
        <v>0.10776240004108285</v>
      </c>
      <c r="AX30" s="111">
        <v>0.1002358108265516</v>
      </c>
      <c r="AY30" s="138">
        <v>0.10398299502720945</v>
      </c>
      <c r="AZ30" s="104">
        <v>2259.4199124007664</v>
      </c>
      <c r="BA30" s="105">
        <v>2403.699330430049</v>
      </c>
      <c r="BB30" s="137">
        <v>2331.7663818752553</v>
      </c>
      <c r="BC30" s="110">
        <v>1.2995963971263091</v>
      </c>
      <c r="BD30" s="111">
        <v>1.3958932665476145</v>
      </c>
      <c r="BE30" s="138">
        <v>1.3479509519900903</v>
      </c>
      <c r="BF30" s="110">
        <v>0.5609458038408297</v>
      </c>
      <c r="BG30" s="111">
        <v>0.5436989167485049</v>
      </c>
      <c r="BH30" s="138">
        <v>0.55202337416014635</v>
      </c>
    </row>
    <row r="31" spans="1:60">
      <c r="A31" s="90">
        <v>55</v>
      </c>
      <c r="B31" s="93">
        <v>27</v>
      </c>
      <c r="C31" s="98" t="s">
        <v>101</v>
      </c>
      <c r="D31" s="99" t="s">
        <v>102</v>
      </c>
      <c r="E31" s="98" t="s">
        <v>67</v>
      </c>
      <c r="F31" s="100" t="s">
        <v>68</v>
      </c>
      <c r="G31" s="101">
        <v>1</v>
      </c>
      <c r="H31" s="102" t="s">
        <v>339</v>
      </c>
      <c r="I31" s="103" t="s">
        <v>356</v>
      </c>
      <c r="J31" s="104">
        <v>3020</v>
      </c>
      <c r="K31" s="105">
        <v>3020</v>
      </c>
      <c r="L31" s="105">
        <v>3077</v>
      </c>
      <c r="M31" s="105">
        <v>3077</v>
      </c>
      <c r="N31" s="137">
        <v>3048.5</v>
      </c>
      <c r="O31" s="106">
        <v>3048.5</v>
      </c>
      <c r="P31" s="104">
        <v>7325411.1500000004</v>
      </c>
      <c r="Q31" s="105">
        <v>7325411.1500000004</v>
      </c>
      <c r="R31" s="105">
        <v>7856360.5700000003</v>
      </c>
      <c r="S31" s="105">
        <v>7856360.5700000003</v>
      </c>
      <c r="T31" s="137">
        <v>7590885.8600000003</v>
      </c>
      <c r="U31" s="107">
        <v>7590885.8600000003</v>
      </c>
      <c r="V31" s="101">
        <v>-60179.91</v>
      </c>
      <c r="W31" s="108">
        <v>177936.39</v>
      </c>
      <c r="X31" s="101">
        <v>58878.240000000005</v>
      </c>
      <c r="Y31" s="101">
        <v>4117059.91</v>
      </c>
      <c r="Z31" s="108">
        <v>4173050.28</v>
      </c>
      <c r="AA31" s="101">
        <v>4145055.0949999997</v>
      </c>
      <c r="AB31" s="101">
        <v>-15414.18</v>
      </c>
      <c r="AC31" s="108">
        <v>-12147.42</v>
      </c>
      <c r="AD31" s="101">
        <v>-13780.8</v>
      </c>
      <c r="AE31" s="101">
        <v>285785.82</v>
      </c>
      <c r="AF31" s="101">
        <v>264995.68</v>
      </c>
      <c r="AG31" s="101">
        <v>275390.75</v>
      </c>
      <c r="AH31" s="101">
        <v>2376504.12</v>
      </c>
      <c r="AI31" s="108">
        <v>2231156.9300000002</v>
      </c>
      <c r="AJ31" s="101">
        <v>2303830.5250000004</v>
      </c>
      <c r="AK31" s="101">
        <v>2929234.77</v>
      </c>
      <c r="AL31" s="108">
        <v>2745000</v>
      </c>
      <c r="AM31" s="101">
        <v>2837117.3849999998</v>
      </c>
      <c r="AN31" s="101">
        <v>1087245.98</v>
      </c>
      <c r="AO31" s="108">
        <v>988039.27</v>
      </c>
      <c r="AP31" s="109">
        <v>1037642.625</v>
      </c>
      <c r="AQ31" s="110">
        <v>-1.4617205315333875E-2</v>
      </c>
      <c r="AR31" s="111">
        <v>4.2639407162858342E-2</v>
      </c>
      <c r="AS31" s="138">
        <v>1.4204452932609333E-2</v>
      </c>
      <c r="AT31" s="110">
        <v>-3.7439775803505371E-3</v>
      </c>
      <c r="AU31" s="111">
        <v>-2.9109210733018055E-3</v>
      </c>
      <c r="AV31" s="138">
        <v>-3.3246361469653758E-3</v>
      </c>
      <c r="AW31" s="110">
        <v>6.9415025830896884E-2</v>
      </c>
      <c r="AX31" s="111">
        <v>6.3501674367556382E-2</v>
      </c>
      <c r="AY31" s="138">
        <v>6.643838108019165E-2</v>
      </c>
      <c r="AZ31" s="104">
        <v>786.92189403973509</v>
      </c>
      <c r="BA31" s="105">
        <v>725.10787455313618</v>
      </c>
      <c r="BB31" s="137">
        <v>755.72593898638672</v>
      </c>
      <c r="BC31" s="110">
        <v>0.71148704027481591</v>
      </c>
      <c r="BD31" s="111">
        <v>0.65779221811820587</v>
      </c>
      <c r="BE31" s="138">
        <v>0.68445830513140626</v>
      </c>
      <c r="BF31" s="110">
        <v>0.14842115449042068</v>
      </c>
      <c r="BG31" s="111">
        <v>0.12576297398733063</v>
      </c>
      <c r="BH31" s="138">
        <v>0.13669585396716794</v>
      </c>
    </row>
    <row r="32" spans="1:60">
      <c r="A32" s="90">
        <v>54</v>
      </c>
      <c r="B32" s="93">
        <v>28</v>
      </c>
      <c r="C32" s="98" t="s">
        <v>103</v>
      </c>
      <c r="D32" s="99" t="s">
        <v>102</v>
      </c>
      <c r="E32" s="98" t="s">
        <v>62</v>
      </c>
      <c r="F32" s="100" t="s">
        <v>63</v>
      </c>
      <c r="G32" s="101">
        <v>2</v>
      </c>
      <c r="H32" s="102" t="s">
        <v>339</v>
      </c>
      <c r="I32" s="103" t="s">
        <v>356</v>
      </c>
      <c r="J32" s="104">
        <v>4280</v>
      </c>
      <c r="K32" s="105">
        <v>0</v>
      </c>
      <c r="L32" s="105">
        <v>4367</v>
      </c>
      <c r="M32" s="105">
        <v>0</v>
      </c>
      <c r="N32" s="137">
        <v>4323.5</v>
      </c>
      <c r="O32" s="106">
        <v>0</v>
      </c>
      <c r="P32" s="104">
        <v>11686370.800000001</v>
      </c>
      <c r="Q32" s="105">
        <v>0</v>
      </c>
      <c r="R32" s="105">
        <v>14320057.83</v>
      </c>
      <c r="S32" s="105">
        <v>0</v>
      </c>
      <c r="T32" s="137">
        <v>13003214.314999999</v>
      </c>
      <c r="U32" s="107">
        <v>0</v>
      </c>
      <c r="V32" s="101">
        <v>-370898.12</v>
      </c>
      <c r="W32" s="108">
        <v>262796.3</v>
      </c>
      <c r="X32" s="101">
        <v>-54050.91</v>
      </c>
      <c r="Y32" s="101">
        <v>3610021.55</v>
      </c>
      <c r="Z32" s="108">
        <v>4248565.17</v>
      </c>
      <c r="AA32" s="101">
        <v>3929293.36</v>
      </c>
      <c r="AB32" s="101">
        <v>-27365.279999999999</v>
      </c>
      <c r="AC32" s="108">
        <v>-22135.82</v>
      </c>
      <c r="AD32" s="101">
        <v>-24750.55</v>
      </c>
      <c r="AE32" s="101">
        <v>45334.720000000001</v>
      </c>
      <c r="AF32" s="101">
        <v>44764.18</v>
      </c>
      <c r="AG32" s="101">
        <v>45049.45</v>
      </c>
      <c r="AH32" s="101">
        <v>-1089131.5</v>
      </c>
      <c r="AI32" s="108">
        <v>-1351927.8</v>
      </c>
      <c r="AJ32" s="101">
        <v>-1220529.6499999999</v>
      </c>
      <c r="AK32" s="101">
        <v>1892.95</v>
      </c>
      <c r="AL32" s="108">
        <v>1892.95</v>
      </c>
      <c r="AM32" s="101">
        <v>1892.95</v>
      </c>
      <c r="AN32" s="101">
        <v>1925431.5</v>
      </c>
      <c r="AO32" s="108">
        <v>2121327.7999999998</v>
      </c>
      <c r="AP32" s="109">
        <v>2023379.65</v>
      </c>
      <c r="AQ32" s="110">
        <v>-0.10274124817897555</v>
      </c>
      <c r="AR32" s="111">
        <v>6.1855306317450225E-2</v>
      </c>
      <c r="AS32" s="138">
        <v>-1.3755885612979532E-2</v>
      </c>
      <c r="AT32" s="110">
        <v>-7.5803647210914852E-3</v>
      </c>
      <c r="AU32" s="111">
        <v>-5.2101872312811902E-3</v>
      </c>
      <c r="AV32" s="138">
        <v>-6.2989824714945689E-3</v>
      </c>
      <c r="AW32" s="110">
        <v>1.2558019217364507E-2</v>
      </c>
      <c r="AX32" s="111">
        <v>1.0536305366359721E-2</v>
      </c>
      <c r="AY32" s="138">
        <v>1.1465025864090738E-2</v>
      </c>
      <c r="AZ32" s="104">
        <v>-254.469976635514</v>
      </c>
      <c r="BA32" s="105">
        <v>-309.57815433936338</v>
      </c>
      <c r="BB32" s="137">
        <v>-282.30129524690642</v>
      </c>
      <c r="BC32" s="110">
        <v>5.2435975070564333E-4</v>
      </c>
      <c r="BD32" s="111">
        <v>4.4555042096718035E-4</v>
      </c>
      <c r="BE32" s="138">
        <v>4.8175328909521789E-4</v>
      </c>
      <c r="BF32" s="110">
        <v>0.16475872047462331</v>
      </c>
      <c r="BG32" s="111">
        <v>0.14813681796423303</v>
      </c>
      <c r="BH32" s="138">
        <v>0.15560611407180364</v>
      </c>
    </row>
    <row r="33" spans="1:60">
      <c r="A33" s="90">
        <v>57</v>
      </c>
      <c r="B33" s="93">
        <v>29</v>
      </c>
      <c r="C33" s="98" t="s">
        <v>104</v>
      </c>
      <c r="D33" s="99" t="s">
        <v>105</v>
      </c>
      <c r="E33" s="98" t="s">
        <v>67</v>
      </c>
      <c r="F33" s="100" t="s">
        <v>68</v>
      </c>
      <c r="G33" s="101">
        <v>1</v>
      </c>
      <c r="H33" s="102" t="s">
        <v>339</v>
      </c>
      <c r="I33" s="103" t="s">
        <v>356</v>
      </c>
      <c r="J33" s="104">
        <v>1637</v>
      </c>
      <c r="K33" s="105">
        <v>1637</v>
      </c>
      <c r="L33" s="105">
        <v>1675</v>
      </c>
      <c r="M33" s="105">
        <v>1675</v>
      </c>
      <c r="N33" s="137">
        <v>1656</v>
      </c>
      <c r="O33" s="106">
        <v>1656</v>
      </c>
      <c r="P33" s="104">
        <v>2479343.4</v>
      </c>
      <c r="Q33" s="105">
        <v>2479343.4</v>
      </c>
      <c r="R33" s="105">
        <v>2784663.3</v>
      </c>
      <c r="S33" s="105">
        <v>2784663.3</v>
      </c>
      <c r="T33" s="137">
        <v>2632003.35</v>
      </c>
      <c r="U33" s="107">
        <v>2632003.3499999996</v>
      </c>
      <c r="V33" s="101">
        <v>363449.29</v>
      </c>
      <c r="W33" s="108">
        <v>401777.79</v>
      </c>
      <c r="X33" s="101">
        <v>382613.54</v>
      </c>
      <c r="Y33" s="101">
        <v>2077715.81</v>
      </c>
      <c r="Z33" s="108">
        <v>2124458.39</v>
      </c>
      <c r="AA33" s="101">
        <v>2101087.1</v>
      </c>
      <c r="AB33" s="101">
        <v>-1466.36</v>
      </c>
      <c r="AC33" s="108">
        <v>-4911.1400000000003</v>
      </c>
      <c r="AD33" s="101">
        <v>-3188.75</v>
      </c>
      <c r="AE33" s="101">
        <v>36873.64</v>
      </c>
      <c r="AF33" s="101">
        <v>43576.86</v>
      </c>
      <c r="AG33" s="101">
        <v>40225.25</v>
      </c>
      <c r="AH33" s="101">
        <v>-355934.05</v>
      </c>
      <c r="AI33" s="108">
        <v>-766067.99</v>
      </c>
      <c r="AJ33" s="101">
        <v>-561001.02</v>
      </c>
      <c r="AK33" s="101">
        <v>300000</v>
      </c>
      <c r="AL33" s="108">
        <v>0</v>
      </c>
      <c r="AM33" s="101">
        <v>150000</v>
      </c>
      <c r="AN33" s="101">
        <v>723901.05</v>
      </c>
      <c r="AO33" s="108">
        <v>1072706.99</v>
      </c>
      <c r="AP33" s="109">
        <v>898304.02</v>
      </c>
      <c r="AQ33" s="110">
        <v>0.17492733522588924</v>
      </c>
      <c r="AR33" s="111">
        <v>0.18912010321840192</v>
      </c>
      <c r="AS33" s="138">
        <v>0.18210265533494541</v>
      </c>
      <c r="AT33" s="110">
        <v>-7.0575580786479163E-4</v>
      </c>
      <c r="AU33" s="111">
        <v>-2.3117139046437149E-3</v>
      </c>
      <c r="AV33" s="138">
        <v>-1.517666735472318E-3</v>
      </c>
      <c r="AW33" s="110">
        <v>1.7747200951414042E-2</v>
      </c>
      <c r="AX33" s="111">
        <v>2.0511985645433141E-2</v>
      </c>
      <c r="AY33" s="138">
        <v>1.9144970239453662E-2</v>
      </c>
      <c r="AZ33" s="104">
        <v>-217.43069639584604</v>
      </c>
      <c r="BA33" s="105">
        <v>-457.35402388059703</v>
      </c>
      <c r="BB33" s="137">
        <v>-338.76873188405796</v>
      </c>
      <c r="BC33" s="110">
        <v>0.14438933301470136</v>
      </c>
      <c r="BD33" s="111">
        <v>0</v>
      </c>
      <c r="BE33" s="138">
        <v>7.1391614369532799E-2</v>
      </c>
      <c r="BF33" s="110">
        <v>0.29197288685383399</v>
      </c>
      <c r="BG33" s="111">
        <v>0.38521963858251734</v>
      </c>
      <c r="BH33" s="138">
        <v>0.34130048504687505</v>
      </c>
    </row>
    <row r="34" spans="1:60">
      <c r="A34" s="90">
        <v>56</v>
      </c>
      <c r="B34" s="93">
        <v>30</v>
      </c>
      <c r="C34" s="98" t="s">
        <v>106</v>
      </c>
      <c r="D34" s="99" t="s">
        <v>105</v>
      </c>
      <c r="E34" s="98" t="s">
        <v>62</v>
      </c>
      <c r="F34" s="100" t="s">
        <v>63</v>
      </c>
      <c r="G34" s="101">
        <v>2</v>
      </c>
      <c r="H34" s="102" t="s">
        <v>339</v>
      </c>
      <c r="I34" s="103" t="s">
        <v>356</v>
      </c>
      <c r="J34" s="104">
        <v>3286</v>
      </c>
      <c r="K34" s="105">
        <v>0</v>
      </c>
      <c r="L34" s="105">
        <v>3336</v>
      </c>
      <c r="M34" s="105">
        <v>0</v>
      </c>
      <c r="N34" s="137">
        <v>3311</v>
      </c>
      <c r="O34" s="106">
        <v>0</v>
      </c>
      <c r="P34" s="104">
        <v>4677371.3</v>
      </c>
      <c r="Q34" s="105">
        <v>0</v>
      </c>
      <c r="R34" s="105">
        <v>5104590.55</v>
      </c>
      <c r="S34" s="105">
        <v>0</v>
      </c>
      <c r="T34" s="137">
        <v>4890980.9249999998</v>
      </c>
      <c r="U34" s="107">
        <v>0</v>
      </c>
      <c r="V34" s="101">
        <v>566943.88</v>
      </c>
      <c r="W34" s="108">
        <v>210730.99</v>
      </c>
      <c r="X34" s="101">
        <v>388837.435</v>
      </c>
      <c r="Y34" s="101">
        <v>2606969.48</v>
      </c>
      <c r="Z34" s="108">
        <v>2242285.88</v>
      </c>
      <c r="AA34" s="101">
        <v>2424627.6799999997</v>
      </c>
      <c r="AB34" s="101">
        <v>2424.17</v>
      </c>
      <c r="AC34" s="108">
        <v>-2040.27</v>
      </c>
      <c r="AD34" s="101">
        <v>191.95000000000005</v>
      </c>
      <c r="AE34" s="101">
        <v>117724.17</v>
      </c>
      <c r="AF34" s="101">
        <v>76719.73</v>
      </c>
      <c r="AG34" s="101">
        <v>97221.95</v>
      </c>
      <c r="AH34" s="101">
        <v>-268964.2</v>
      </c>
      <c r="AI34" s="108">
        <v>-479695.19</v>
      </c>
      <c r="AJ34" s="101">
        <v>-374329.69500000001</v>
      </c>
      <c r="AK34" s="101">
        <v>400000</v>
      </c>
      <c r="AL34" s="108">
        <v>0</v>
      </c>
      <c r="AM34" s="101">
        <v>200000</v>
      </c>
      <c r="AN34" s="101">
        <v>1292842.2</v>
      </c>
      <c r="AO34" s="108">
        <v>1424813.19</v>
      </c>
      <c r="AP34" s="109">
        <v>1358827.6949999998</v>
      </c>
      <c r="AQ34" s="110">
        <v>0.21747238866793331</v>
      </c>
      <c r="AR34" s="111">
        <v>9.3980429471374985E-2</v>
      </c>
      <c r="AS34" s="138">
        <v>0.16036995626479034</v>
      </c>
      <c r="AT34" s="110">
        <v>9.298804679523905E-4</v>
      </c>
      <c r="AU34" s="111">
        <v>-9.099062783198724E-4</v>
      </c>
      <c r="AV34" s="138">
        <v>7.916679397143567E-5</v>
      </c>
      <c r="AW34" s="110">
        <v>4.5157479173864361E-2</v>
      </c>
      <c r="AX34" s="111">
        <v>3.4214963704806457E-2</v>
      </c>
      <c r="AY34" s="138">
        <v>4.0097682131551023E-2</v>
      </c>
      <c r="AZ34" s="104">
        <v>-81.85155203895313</v>
      </c>
      <c r="BA34" s="105">
        <v>-143.79352218225418</v>
      </c>
      <c r="BB34" s="137">
        <v>-113.05638628813047</v>
      </c>
      <c r="BC34" s="110">
        <v>0.15343486107861914</v>
      </c>
      <c r="BD34" s="111">
        <v>0</v>
      </c>
      <c r="BE34" s="138">
        <v>8.2486891348200739E-2</v>
      </c>
      <c r="BF34" s="110">
        <v>0.27640358592015135</v>
      </c>
      <c r="BG34" s="111">
        <v>0.2791238936882019</v>
      </c>
      <c r="BH34" s="138">
        <v>0.27782314342188935</v>
      </c>
    </row>
    <row r="35" spans="1:60">
      <c r="A35" s="90">
        <v>58</v>
      </c>
      <c r="B35" s="93">
        <v>31</v>
      </c>
      <c r="C35" s="98" t="s">
        <v>107</v>
      </c>
      <c r="D35" s="99" t="s">
        <v>108</v>
      </c>
      <c r="E35" s="98" t="s">
        <v>58</v>
      </c>
      <c r="F35" s="100" t="s">
        <v>59</v>
      </c>
      <c r="G35" s="101">
        <v>3</v>
      </c>
      <c r="H35" s="102" t="s">
        <v>339</v>
      </c>
      <c r="I35" s="103" t="s">
        <v>356</v>
      </c>
      <c r="J35" s="104">
        <v>4059</v>
      </c>
      <c r="K35" s="105">
        <v>4059</v>
      </c>
      <c r="L35" s="105">
        <v>4156</v>
      </c>
      <c r="M35" s="105">
        <v>4156</v>
      </c>
      <c r="N35" s="137">
        <v>4107.5</v>
      </c>
      <c r="O35" s="106">
        <v>4107.5</v>
      </c>
      <c r="P35" s="104">
        <v>7153109.8499999996</v>
      </c>
      <c r="Q35" s="105">
        <v>7153109.8499999996</v>
      </c>
      <c r="R35" s="105">
        <v>7751948.71</v>
      </c>
      <c r="S35" s="105">
        <v>7751948.71</v>
      </c>
      <c r="T35" s="137">
        <v>7452529.2800000003</v>
      </c>
      <c r="U35" s="107">
        <v>7452529.2799999993</v>
      </c>
      <c r="V35" s="101">
        <v>1481590.64</v>
      </c>
      <c r="W35" s="108">
        <v>1944116.24</v>
      </c>
      <c r="X35" s="101">
        <v>1712853.44</v>
      </c>
      <c r="Y35" s="101">
        <v>9312517.7400000002</v>
      </c>
      <c r="Z35" s="108">
        <v>9959692.3300000001</v>
      </c>
      <c r="AA35" s="101">
        <v>9636105.0350000001</v>
      </c>
      <c r="AB35" s="101">
        <v>102054.85</v>
      </c>
      <c r="AC35" s="108">
        <v>76168.72</v>
      </c>
      <c r="AD35" s="101">
        <v>89111.785000000003</v>
      </c>
      <c r="AE35" s="101">
        <v>695768.55999999994</v>
      </c>
      <c r="AF35" s="101">
        <v>742344.39</v>
      </c>
      <c r="AG35" s="101">
        <v>719056.47499999998</v>
      </c>
      <c r="AH35" s="101">
        <v>3019433.21</v>
      </c>
      <c r="AI35" s="108">
        <v>5801492.6399999997</v>
      </c>
      <c r="AJ35" s="101">
        <v>4410462.9249999998</v>
      </c>
      <c r="AK35" s="101">
        <v>5000000</v>
      </c>
      <c r="AL35" s="108">
        <v>8500000</v>
      </c>
      <c r="AM35" s="101">
        <v>6750000</v>
      </c>
      <c r="AN35" s="101">
        <v>3539566.79</v>
      </c>
      <c r="AO35" s="108">
        <v>3792507.36</v>
      </c>
      <c r="AP35" s="109">
        <v>3666037.0750000002</v>
      </c>
      <c r="AQ35" s="110">
        <v>0.15909667840267652</v>
      </c>
      <c r="AR35" s="111">
        <v>0.195198423363345</v>
      </c>
      <c r="AS35" s="138">
        <v>0.177753712083733</v>
      </c>
      <c r="AT35" s="110">
        <v>1.0958889190797934E-2</v>
      </c>
      <c r="AU35" s="111">
        <v>7.6476980890834408E-3</v>
      </c>
      <c r="AV35" s="138">
        <v>9.2476975579168751E-3</v>
      </c>
      <c r="AW35" s="110">
        <v>7.4713260089854058E-2</v>
      </c>
      <c r="AX35" s="111">
        <v>7.4534871701202446E-2</v>
      </c>
      <c r="AY35" s="138">
        <v>7.4621070690726432E-2</v>
      </c>
      <c r="AZ35" s="104">
        <v>743.88598423256951</v>
      </c>
      <c r="BA35" s="105">
        <v>1395.9318190567851</v>
      </c>
      <c r="BB35" s="137">
        <v>1073.7584723067557</v>
      </c>
      <c r="BC35" s="110">
        <v>0.53691172887902594</v>
      </c>
      <c r="BD35" s="111">
        <v>0.85344001786047141</v>
      </c>
      <c r="BE35" s="138">
        <v>0.70049049646956241</v>
      </c>
      <c r="BF35" s="110">
        <v>0.49482908332520575</v>
      </c>
      <c r="BG35" s="111">
        <v>0.48923277254242825</v>
      </c>
      <c r="BH35" s="138">
        <v>0.49191850675962723</v>
      </c>
    </row>
    <row r="36" spans="1:60">
      <c r="A36" s="90">
        <v>60</v>
      </c>
      <c r="B36" s="93">
        <v>32</v>
      </c>
      <c r="C36" s="98" t="s">
        <v>109</v>
      </c>
      <c r="D36" s="99" t="s">
        <v>110</v>
      </c>
      <c r="E36" s="98" t="s">
        <v>67</v>
      </c>
      <c r="F36" s="100" t="s">
        <v>68</v>
      </c>
      <c r="G36" s="101">
        <v>1</v>
      </c>
      <c r="H36" s="102" t="s">
        <v>339</v>
      </c>
      <c r="I36" s="103" t="s">
        <v>356</v>
      </c>
      <c r="J36" s="104">
        <v>2536</v>
      </c>
      <c r="K36" s="105">
        <v>2536</v>
      </c>
      <c r="L36" s="105">
        <v>2601</v>
      </c>
      <c r="M36" s="105">
        <v>2601</v>
      </c>
      <c r="N36" s="137">
        <v>2568.5</v>
      </c>
      <c r="O36" s="106">
        <v>2568.5</v>
      </c>
      <c r="P36" s="104">
        <v>4295536.4000000004</v>
      </c>
      <c r="Q36" s="105">
        <v>4295536.4000000004</v>
      </c>
      <c r="R36" s="105">
        <v>4419738.4000000004</v>
      </c>
      <c r="S36" s="105">
        <v>4419738.4000000004</v>
      </c>
      <c r="T36" s="137">
        <v>4357637.4000000004</v>
      </c>
      <c r="U36" s="107">
        <v>4357637.4000000004</v>
      </c>
      <c r="V36" s="101">
        <v>413938.4</v>
      </c>
      <c r="W36" s="108">
        <v>350531.46</v>
      </c>
      <c r="X36" s="101">
        <v>382234.93000000005</v>
      </c>
      <c r="Y36" s="101">
        <v>3833214.7</v>
      </c>
      <c r="Z36" s="108">
        <v>3814812.69</v>
      </c>
      <c r="AA36" s="101">
        <v>3824013.6950000003</v>
      </c>
      <c r="AB36" s="101">
        <v>-44939.88</v>
      </c>
      <c r="AC36" s="108">
        <v>-18632.54</v>
      </c>
      <c r="AD36" s="101">
        <v>-31786.21</v>
      </c>
      <c r="AE36" s="101">
        <v>164461.12</v>
      </c>
      <c r="AF36" s="101">
        <v>176697.21</v>
      </c>
      <c r="AG36" s="101">
        <v>170579.16499999998</v>
      </c>
      <c r="AH36" s="101">
        <v>2155954.65</v>
      </c>
      <c r="AI36" s="108">
        <v>4469518.8899999997</v>
      </c>
      <c r="AJ36" s="101">
        <v>3312736.7699999996</v>
      </c>
      <c r="AK36" s="101">
        <v>2600000</v>
      </c>
      <c r="AL36" s="108">
        <v>5100000</v>
      </c>
      <c r="AM36" s="101">
        <v>3850000</v>
      </c>
      <c r="AN36" s="101">
        <v>2082088.3</v>
      </c>
      <c r="AO36" s="108">
        <v>2087290.01</v>
      </c>
      <c r="AP36" s="109">
        <v>2084689.155</v>
      </c>
      <c r="AQ36" s="110">
        <v>0.10798727240610864</v>
      </c>
      <c r="AR36" s="111">
        <v>9.1886938752948316E-2</v>
      </c>
      <c r="AS36" s="138">
        <v>9.9956475182027299E-2</v>
      </c>
      <c r="AT36" s="110">
        <v>-1.1723809782947977E-2</v>
      </c>
      <c r="AU36" s="111">
        <v>-4.884260778738261E-3</v>
      </c>
      <c r="AV36" s="138">
        <v>-8.3122636410955623E-3</v>
      </c>
      <c r="AW36" s="110">
        <v>4.2904228662172243E-2</v>
      </c>
      <c r="AX36" s="111">
        <v>4.6318711915577696E-2</v>
      </c>
      <c r="AY36" s="138">
        <v>4.4607362474417073E-2</v>
      </c>
      <c r="AZ36" s="104">
        <v>850.13984621451095</v>
      </c>
      <c r="BA36" s="105">
        <v>1718.3848096885813</v>
      </c>
      <c r="BB36" s="137">
        <v>1289.7554097722405</v>
      </c>
      <c r="BC36" s="110">
        <v>0.67828186091428688</v>
      </c>
      <c r="BD36" s="111">
        <v>1.336893948520445</v>
      </c>
      <c r="BE36" s="138">
        <v>1.0067955575143408</v>
      </c>
      <c r="BF36" s="110">
        <v>0.48470973264247047</v>
      </c>
      <c r="BG36" s="111">
        <v>0.47226551010349388</v>
      </c>
      <c r="BH36" s="138">
        <v>0.47839894962348178</v>
      </c>
    </row>
    <row r="37" spans="1:60">
      <c r="A37" s="90">
        <v>62</v>
      </c>
      <c r="B37" s="93">
        <v>34</v>
      </c>
      <c r="C37" s="98" t="s">
        <v>111</v>
      </c>
      <c r="D37" s="99" t="s">
        <v>112</v>
      </c>
      <c r="E37" s="98" t="s">
        <v>58</v>
      </c>
      <c r="F37" s="100" t="s">
        <v>59</v>
      </c>
      <c r="G37" s="101">
        <v>3</v>
      </c>
      <c r="H37" s="102" t="s">
        <v>339</v>
      </c>
      <c r="I37" s="103" t="s">
        <v>356</v>
      </c>
      <c r="J37" s="104">
        <v>2641</v>
      </c>
      <c r="K37" s="105">
        <v>2641</v>
      </c>
      <c r="L37" s="105">
        <v>2601</v>
      </c>
      <c r="M37" s="105">
        <v>2601</v>
      </c>
      <c r="N37" s="137">
        <v>2621</v>
      </c>
      <c r="O37" s="106">
        <v>2621</v>
      </c>
      <c r="P37" s="104">
        <v>3893397.98</v>
      </c>
      <c r="Q37" s="105">
        <v>3893397.98</v>
      </c>
      <c r="R37" s="105">
        <v>4006029.62</v>
      </c>
      <c r="S37" s="105">
        <v>4006029.62</v>
      </c>
      <c r="T37" s="137">
        <v>3949713.8</v>
      </c>
      <c r="U37" s="107">
        <v>3949713.8</v>
      </c>
      <c r="V37" s="101">
        <v>1317953.58</v>
      </c>
      <c r="W37" s="108">
        <v>1263229.05</v>
      </c>
      <c r="X37" s="101">
        <v>1290591.3149999999</v>
      </c>
      <c r="Y37" s="101">
        <v>6622490.0099999998</v>
      </c>
      <c r="Z37" s="108">
        <v>6348481.6200000001</v>
      </c>
      <c r="AA37" s="101">
        <v>6485485.8149999995</v>
      </c>
      <c r="AB37" s="101">
        <v>-59206.17</v>
      </c>
      <c r="AC37" s="108">
        <v>-73579.399999999994</v>
      </c>
      <c r="AD37" s="101">
        <v>-66392.785000000003</v>
      </c>
      <c r="AE37" s="101">
        <v>243251</v>
      </c>
      <c r="AF37" s="101">
        <v>208788.19999999998</v>
      </c>
      <c r="AG37" s="101">
        <v>226019.59999999998</v>
      </c>
      <c r="AH37" s="101">
        <v>450399.26</v>
      </c>
      <c r="AI37" s="108">
        <v>-795012.19</v>
      </c>
      <c r="AJ37" s="101">
        <v>-172306.46499999997</v>
      </c>
      <c r="AK37" s="101">
        <v>2050000</v>
      </c>
      <c r="AL37" s="108">
        <v>1250000</v>
      </c>
      <c r="AM37" s="101">
        <v>1650000</v>
      </c>
      <c r="AN37" s="101">
        <v>2410400.7400000002</v>
      </c>
      <c r="AO37" s="108">
        <v>3091262.19</v>
      </c>
      <c r="AP37" s="109">
        <v>2750831.4649999999</v>
      </c>
      <c r="AQ37" s="110">
        <v>0.19901178831676336</v>
      </c>
      <c r="AR37" s="111">
        <v>0.19898128806427889</v>
      </c>
      <c r="AS37" s="138">
        <v>0.19899686034545741</v>
      </c>
      <c r="AT37" s="110">
        <v>-8.9401675065720488E-3</v>
      </c>
      <c r="AU37" s="111">
        <v>-1.1590078447765908E-2</v>
      </c>
      <c r="AV37" s="138">
        <v>-1.0237133638692572E-2</v>
      </c>
      <c r="AW37" s="110">
        <v>3.6731048236039544E-2</v>
      </c>
      <c r="AX37" s="111">
        <v>3.2887895483896819E-2</v>
      </c>
      <c r="AY37" s="138">
        <v>3.4850064659342719E-2</v>
      </c>
      <c r="AZ37" s="104">
        <v>170.5411813706929</v>
      </c>
      <c r="BA37" s="105">
        <v>-305.65635909265666</v>
      </c>
      <c r="BB37" s="137">
        <v>-65.740734452499041</v>
      </c>
      <c r="BC37" s="110">
        <v>0.30955124083305335</v>
      </c>
      <c r="BD37" s="111">
        <v>0.19689747483273015</v>
      </c>
      <c r="BE37" s="138">
        <v>0.25441424853382399</v>
      </c>
      <c r="BF37" s="110">
        <v>0.61909949930163577</v>
      </c>
      <c r="BG37" s="111">
        <v>0.77165235488198913</v>
      </c>
      <c r="BH37" s="138">
        <v>0.69646349186110657</v>
      </c>
    </row>
    <row r="38" spans="1:60">
      <c r="A38" s="90">
        <v>63</v>
      </c>
      <c r="B38" s="93">
        <v>35</v>
      </c>
      <c r="C38" s="98" t="s">
        <v>113</v>
      </c>
      <c r="D38" s="99" t="s">
        <v>114</v>
      </c>
      <c r="E38" s="98" t="s">
        <v>67</v>
      </c>
      <c r="F38" s="100" t="s">
        <v>68</v>
      </c>
      <c r="G38" s="101">
        <v>1</v>
      </c>
      <c r="H38" s="102" t="s">
        <v>339</v>
      </c>
      <c r="I38" s="103" t="s">
        <v>356</v>
      </c>
      <c r="J38" s="104">
        <v>1177</v>
      </c>
      <c r="K38" s="105">
        <v>1177</v>
      </c>
      <c r="L38" s="105">
        <v>1189</v>
      </c>
      <c r="M38" s="105">
        <v>1189</v>
      </c>
      <c r="N38" s="137">
        <v>1183</v>
      </c>
      <c r="O38" s="106">
        <v>1183</v>
      </c>
      <c r="P38" s="104">
        <v>3402561.87</v>
      </c>
      <c r="Q38" s="105">
        <v>3402561.87</v>
      </c>
      <c r="R38" s="105">
        <v>3560598.4</v>
      </c>
      <c r="S38" s="105">
        <v>3560598.4</v>
      </c>
      <c r="T38" s="137">
        <v>3481580.1349999998</v>
      </c>
      <c r="U38" s="107">
        <v>3481580.1349999998</v>
      </c>
      <c r="V38" s="101">
        <v>569248.64</v>
      </c>
      <c r="W38" s="108">
        <v>682183.18</v>
      </c>
      <c r="X38" s="101">
        <v>625715.91</v>
      </c>
      <c r="Y38" s="101">
        <v>2218694.11</v>
      </c>
      <c r="Z38" s="108">
        <v>2345108.77</v>
      </c>
      <c r="AA38" s="101">
        <v>2281901.44</v>
      </c>
      <c r="AB38" s="101">
        <v>64203.46</v>
      </c>
      <c r="AC38" s="108">
        <v>28422.79</v>
      </c>
      <c r="AD38" s="101">
        <v>46313.125</v>
      </c>
      <c r="AE38" s="101">
        <v>214203.46</v>
      </c>
      <c r="AF38" s="101">
        <v>178422.79</v>
      </c>
      <c r="AG38" s="101">
        <v>196313.125</v>
      </c>
      <c r="AH38" s="101">
        <v>965360.62</v>
      </c>
      <c r="AI38" s="108">
        <v>283177.44</v>
      </c>
      <c r="AJ38" s="101">
        <v>624269.03</v>
      </c>
      <c r="AK38" s="101">
        <v>1900000</v>
      </c>
      <c r="AL38" s="108">
        <v>1300000</v>
      </c>
      <c r="AM38" s="101">
        <v>1600000</v>
      </c>
      <c r="AN38" s="101">
        <v>1135485.58</v>
      </c>
      <c r="AO38" s="108">
        <v>1667668.76</v>
      </c>
      <c r="AP38" s="109">
        <v>1401577.17</v>
      </c>
      <c r="AQ38" s="110">
        <v>0.25656923026671757</v>
      </c>
      <c r="AR38" s="111">
        <v>0.29089617877297863</v>
      </c>
      <c r="AS38" s="138">
        <v>0.27420812267860267</v>
      </c>
      <c r="AT38" s="110">
        <v>2.8937499635765473E-2</v>
      </c>
      <c r="AU38" s="111">
        <v>1.2120030577515602E-2</v>
      </c>
      <c r="AV38" s="138">
        <v>2.0295848097628615E-2</v>
      </c>
      <c r="AW38" s="110">
        <v>9.6544836457874761E-2</v>
      </c>
      <c r="AX38" s="111">
        <v>7.6082948596026101E-2</v>
      </c>
      <c r="AY38" s="138">
        <v>8.6030501387474478E-2</v>
      </c>
      <c r="AZ38" s="104">
        <v>820.18744265080704</v>
      </c>
      <c r="BA38" s="105">
        <v>238.16437342304457</v>
      </c>
      <c r="BB38" s="137">
        <v>527.6999408284023</v>
      </c>
      <c r="BC38" s="110">
        <v>0.85635959974671771</v>
      </c>
      <c r="BD38" s="111">
        <v>0.55434528949375772</v>
      </c>
      <c r="BE38" s="138">
        <v>0.70116963509168917</v>
      </c>
      <c r="BF38" s="110">
        <v>0.33371489582935931</v>
      </c>
      <c r="BG38" s="111">
        <v>0.46836755304950994</v>
      </c>
      <c r="BH38" s="138">
        <v>0.40256926902531281</v>
      </c>
    </row>
    <row r="39" spans="1:60">
      <c r="A39" s="90">
        <v>4</v>
      </c>
      <c r="B39" s="93">
        <v>36</v>
      </c>
      <c r="C39" s="98" t="s">
        <v>115</v>
      </c>
      <c r="D39" s="99" t="s">
        <v>116</v>
      </c>
      <c r="E39" s="98" t="s">
        <v>67</v>
      </c>
      <c r="F39" s="100" t="s">
        <v>68</v>
      </c>
      <c r="G39" s="101">
        <v>1</v>
      </c>
      <c r="H39" s="102" t="s">
        <v>339</v>
      </c>
      <c r="I39" s="103" t="s">
        <v>356</v>
      </c>
      <c r="J39" s="104">
        <v>23948</v>
      </c>
      <c r="K39" s="105">
        <v>23948</v>
      </c>
      <c r="L39" s="105">
        <v>24246</v>
      </c>
      <c r="M39" s="105">
        <v>24246</v>
      </c>
      <c r="N39" s="137">
        <v>24097</v>
      </c>
      <c r="O39" s="106">
        <v>24097</v>
      </c>
      <c r="P39" s="104">
        <v>54327304.270000003</v>
      </c>
      <c r="Q39" s="105">
        <v>54327304.270000003</v>
      </c>
      <c r="R39" s="105">
        <v>56978541.380000003</v>
      </c>
      <c r="S39" s="105">
        <v>56978541.380000003</v>
      </c>
      <c r="T39" s="137">
        <v>55652922.825000003</v>
      </c>
      <c r="U39" s="107">
        <v>55652922.825000003</v>
      </c>
      <c r="V39" s="101">
        <v>3446551.09</v>
      </c>
      <c r="W39" s="108">
        <v>4604078.95</v>
      </c>
      <c r="X39" s="101">
        <v>4025315.02</v>
      </c>
      <c r="Y39" s="101">
        <v>31307380.84</v>
      </c>
      <c r="Z39" s="108">
        <v>33064065.300000001</v>
      </c>
      <c r="AA39" s="101">
        <v>32185723.07</v>
      </c>
      <c r="AB39" s="101">
        <v>210026.97</v>
      </c>
      <c r="AC39" s="108">
        <v>106793.3</v>
      </c>
      <c r="AD39" s="101">
        <v>158410.13500000001</v>
      </c>
      <c r="AE39" s="101">
        <v>2416346.29</v>
      </c>
      <c r="AF39" s="101">
        <v>2415516.67</v>
      </c>
      <c r="AG39" s="101">
        <v>2415931.48</v>
      </c>
      <c r="AH39" s="101">
        <v>14945660.289999999</v>
      </c>
      <c r="AI39" s="108">
        <v>13857678.24</v>
      </c>
      <c r="AJ39" s="101">
        <v>14401669.265000001</v>
      </c>
      <c r="AK39" s="101">
        <v>35000000</v>
      </c>
      <c r="AL39" s="108">
        <v>34500000</v>
      </c>
      <c r="AM39" s="101">
        <v>34750000</v>
      </c>
      <c r="AN39" s="101">
        <v>7358977.1799999997</v>
      </c>
      <c r="AO39" s="108">
        <v>9209332.7599999998</v>
      </c>
      <c r="AP39" s="109">
        <v>8284154.9699999997</v>
      </c>
      <c r="AQ39" s="110">
        <v>0.11008749366847385</v>
      </c>
      <c r="AR39" s="111">
        <v>0.1392472131973439</v>
      </c>
      <c r="AS39" s="138">
        <v>0.12506523501881359</v>
      </c>
      <c r="AT39" s="110">
        <v>6.7085448978746317E-3</v>
      </c>
      <c r="AU39" s="111">
        <v>3.2298901853426961E-3</v>
      </c>
      <c r="AV39" s="138">
        <v>4.9217516305436852E-3</v>
      </c>
      <c r="AW39" s="110">
        <v>7.7181361875942864E-2</v>
      </c>
      <c r="AX39" s="111">
        <v>7.3055646608585656E-2</v>
      </c>
      <c r="AY39" s="138">
        <v>7.5062209251774314E-2</v>
      </c>
      <c r="AZ39" s="104">
        <v>624.0880361616837</v>
      </c>
      <c r="BA39" s="105">
        <v>571.54492452363274</v>
      </c>
      <c r="BB39" s="137">
        <v>597.65403431962488</v>
      </c>
      <c r="BC39" s="110">
        <v>1.11794723994548</v>
      </c>
      <c r="BD39" s="111">
        <v>1.0434288611207165</v>
      </c>
      <c r="BE39" s="138">
        <v>1.0796712543764517</v>
      </c>
      <c r="BF39" s="110">
        <v>0.13545632861565873</v>
      </c>
      <c r="BG39" s="111">
        <v>0.16162808904814405</v>
      </c>
      <c r="BH39" s="138">
        <v>0.1488539064884235</v>
      </c>
    </row>
    <row r="40" spans="1:60">
      <c r="A40" s="90">
        <v>20</v>
      </c>
      <c r="B40" s="93">
        <v>37</v>
      </c>
      <c r="C40" s="98" t="s">
        <v>117</v>
      </c>
      <c r="D40" s="99" t="s">
        <v>116</v>
      </c>
      <c r="E40" s="98" t="s">
        <v>62</v>
      </c>
      <c r="F40" s="100" t="s">
        <v>63</v>
      </c>
      <c r="G40" s="101">
        <v>2</v>
      </c>
      <c r="H40" s="102" t="s">
        <v>339</v>
      </c>
      <c r="I40" s="103" t="s">
        <v>356</v>
      </c>
      <c r="J40" s="104">
        <v>30799</v>
      </c>
      <c r="K40" s="105">
        <v>0</v>
      </c>
      <c r="L40" s="105">
        <v>31269</v>
      </c>
      <c r="M40" s="105">
        <v>0</v>
      </c>
      <c r="N40" s="137">
        <v>31034</v>
      </c>
      <c r="O40" s="106">
        <v>0</v>
      </c>
      <c r="P40" s="104">
        <v>66581022.850000001</v>
      </c>
      <c r="Q40" s="105">
        <v>0</v>
      </c>
      <c r="R40" s="105">
        <v>69514772.439999998</v>
      </c>
      <c r="S40" s="105">
        <v>0</v>
      </c>
      <c r="T40" s="137">
        <v>68047897.644999996</v>
      </c>
      <c r="U40" s="107">
        <v>0</v>
      </c>
      <c r="V40" s="101">
        <v>4389223.17</v>
      </c>
      <c r="W40" s="108">
        <v>4813725.07</v>
      </c>
      <c r="X40" s="101">
        <v>4601474.12</v>
      </c>
      <c r="Y40" s="101">
        <v>25344883.890000001</v>
      </c>
      <c r="Z40" s="108">
        <v>26288494.129999999</v>
      </c>
      <c r="AA40" s="101">
        <v>25816689.009999998</v>
      </c>
      <c r="AB40" s="101">
        <v>88847.15</v>
      </c>
      <c r="AC40" s="108">
        <v>63268.78</v>
      </c>
      <c r="AD40" s="101">
        <v>76057.964999999997</v>
      </c>
      <c r="AE40" s="101">
        <v>1568530.65</v>
      </c>
      <c r="AF40" s="101">
        <v>1515016.8800000001</v>
      </c>
      <c r="AG40" s="101">
        <v>1541773.7650000001</v>
      </c>
      <c r="AH40" s="101">
        <v>3693826.73</v>
      </c>
      <c r="AI40" s="108">
        <v>-181450.19</v>
      </c>
      <c r="AJ40" s="101">
        <v>1756188.27</v>
      </c>
      <c r="AK40" s="101">
        <v>7500000</v>
      </c>
      <c r="AL40" s="108">
        <v>6000000</v>
      </c>
      <c r="AM40" s="101">
        <v>6750000</v>
      </c>
      <c r="AN40" s="101">
        <v>8287595.2199999997</v>
      </c>
      <c r="AO40" s="108">
        <v>10788572.189999999</v>
      </c>
      <c r="AP40" s="109">
        <v>9538083.7050000001</v>
      </c>
      <c r="AQ40" s="110">
        <v>0.17317984919756521</v>
      </c>
      <c r="AR40" s="111">
        <v>0.18311148010972056</v>
      </c>
      <c r="AS40" s="138">
        <v>0.17823641591753445</v>
      </c>
      <c r="AT40" s="110">
        <v>3.5055260219619805E-3</v>
      </c>
      <c r="AU40" s="111">
        <v>2.4067099350433582E-3</v>
      </c>
      <c r="AV40" s="138">
        <v>2.9460774373715865E-3</v>
      </c>
      <c r="AW40" s="110">
        <v>6.1887466393912918E-2</v>
      </c>
      <c r="AX40" s="111">
        <v>5.7630417037508729E-2</v>
      </c>
      <c r="AY40" s="138">
        <v>5.9720042504397053E-2</v>
      </c>
      <c r="AZ40" s="104">
        <v>119.93333322510472</v>
      </c>
      <c r="BA40" s="105">
        <v>-5.8028779302184272</v>
      </c>
      <c r="BB40" s="137">
        <v>56.589168975961847</v>
      </c>
      <c r="BC40" s="110">
        <v>0.29591770996272654</v>
      </c>
      <c r="BD40" s="111">
        <v>0.22823673240198639</v>
      </c>
      <c r="BE40" s="138">
        <v>0.2614587795276696</v>
      </c>
      <c r="BF40" s="110">
        <v>0.12447383451394366</v>
      </c>
      <c r="BG40" s="111">
        <v>0.15519826666068565</v>
      </c>
      <c r="BH40" s="138">
        <v>0.14016720626343754</v>
      </c>
    </row>
    <row r="41" spans="1:60">
      <c r="A41" s="90">
        <v>146</v>
      </c>
      <c r="B41" s="93">
        <v>38</v>
      </c>
      <c r="C41" s="98" t="s">
        <v>118</v>
      </c>
      <c r="D41" s="99" t="s">
        <v>119</v>
      </c>
      <c r="E41" s="98" t="s">
        <v>67</v>
      </c>
      <c r="F41" s="100" t="s">
        <v>68</v>
      </c>
      <c r="G41" s="101">
        <v>1</v>
      </c>
      <c r="H41" s="102" t="s">
        <v>339</v>
      </c>
      <c r="I41" s="103" t="s">
        <v>356</v>
      </c>
      <c r="J41" s="104">
        <v>1258</v>
      </c>
      <c r="K41" s="105">
        <v>1258</v>
      </c>
      <c r="L41" s="105">
        <v>1261</v>
      </c>
      <c r="M41" s="105">
        <v>1261</v>
      </c>
      <c r="N41" s="137">
        <v>1259.5</v>
      </c>
      <c r="O41" s="106">
        <v>1259.5</v>
      </c>
      <c r="P41" s="104">
        <v>2233111.5</v>
      </c>
      <c r="Q41" s="105">
        <v>2233111.5</v>
      </c>
      <c r="R41" s="105">
        <v>2520577.7999999998</v>
      </c>
      <c r="S41" s="105">
        <v>2520577.7999999998</v>
      </c>
      <c r="T41" s="137">
        <v>2376844.65</v>
      </c>
      <c r="U41" s="107">
        <v>2376844.65</v>
      </c>
      <c r="V41" s="101">
        <v>674963.38</v>
      </c>
      <c r="W41" s="108">
        <v>510450.21</v>
      </c>
      <c r="X41" s="101">
        <v>592706.79500000004</v>
      </c>
      <c r="Y41" s="101">
        <v>2739013.85</v>
      </c>
      <c r="Z41" s="108">
        <v>2603728.2200000002</v>
      </c>
      <c r="AA41" s="101">
        <v>2671371.0350000001</v>
      </c>
      <c r="AB41" s="101">
        <v>69203.600000000006</v>
      </c>
      <c r="AC41" s="108">
        <v>67723.23</v>
      </c>
      <c r="AD41" s="101">
        <v>68463.415000000008</v>
      </c>
      <c r="AE41" s="101">
        <v>400089.75</v>
      </c>
      <c r="AF41" s="101">
        <v>385182.02999999997</v>
      </c>
      <c r="AG41" s="101">
        <v>392635.89</v>
      </c>
      <c r="AH41" s="101">
        <v>2117174.86</v>
      </c>
      <c r="AI41" s="108">
        <v>1652153.55</v>
      </c>
      <c r="AJ41" s="101">
        <v>1884664.2050000001</v>
      </c>
      <c r="AK41" s="101">
        <v>3200000</v>
      </c>
      <c r="AL41" s="108">
        <v>3200000</v>
      </c>
      <c r="AM41" s="101">
        <v>3200000</v>
      </c>
      <c r="AN41" s="101">
        <v>1916775.14</v>
      </c>
      <c r="AO41" s="108">
        <v>2109766.5499999998</v>
      </c>
      <c r="AP41" s="109">
        <v>2013270.8449999997</v>
      </c>
      <c r="AQ41" s="110">
        <v>0.24642569076457937</v>
      </c>
      <c r="AR41" s="111">
        <v>0.1960458876157205</v>
      </c>
      <c r="AS41" s="138">
        <v>0.2218736323911665</v>
      </c>
      <c r="AT41" s="110">
        <v>2.5265881733310697E-2</v>
      </c>
      <c r="AU41" s="111">
        <v>2.6010099471902637E-2</v>
      </c>
      <c r="AV41" s="138">
        <v>2.5628568290589408E-2</v>
      </c>
      <c r="AW41" s="110">
        <v>0.1460707290691502</v>
      </c>
      <c r="AX41" s="111">
        <v>0.14793480634472669</v>
      </c>
      <c r="AY41" s="138">
        <v>0.14697916719756601</v>
      </c>
      <c r="AZ41" s="104">
        <v>1682.9688871224164</v>
      </c>
      <c r="BA41" s="105">
        <v>1310.1931403647898</v>
      </c>
      <c r="BB41" s="137">
        <v>1496.3590353314808</v>
      </c>
      <c r="BC41" s="110">
        <v>1.168303694411768</v>
      </c>
      <c r="BD41" s="111">
        <v>1.229006919931144</v>
      </c>
      <c r="BE41" s="138">
        <v>1.1978867622932057</v>
      </c>
      <c r="BF41" s="110">
        <v>0.8583427831525654</v>
      </c>
      <c r="BG41" s="111">
        <v>0.83701703236456337</v>
      </c>
      <c r="BH41" s="138">
        <v>0.84703509966459112</v>
      </c>
    </row>
    <row r="42" spans="1:60">
      <c r="A42" s="90">
        <v>65</v>
      </c>
      <c r="B42" s="93">
        <v>40</v>
      </c>
      <c r="C42" s="98" t="s">
        <v>120</v>
      </c>
      <c r="D42" s="99" t="s">
        <v>121</v>
      </c>
      <c r="E42" s="98" t="s">
        <v>67</v>
      </c>
      <c r="F42" s="100" t="s">
        <v>68</v>
      </c>
      <c r="G42" s="101">
        <v>1</v>
      </c>
      <c r="H42" s="102" t="s">
        <v>339</v>
      </c>
      <c r="I42" s="103" t="s">
        <v>356</v>
      </c>
      <c r="J42" s="104">
        <v>3492</v>
      </c>
      <c r="K42" s="105">
        <v>3492</v>
      </c>
      <c r="L42" s="105">
        <v>3597</v>
      </c>
      <c r="M42" s="105">
        <v>3597</v>
      </c>
      <c r="N42" s="137">
        <v>3544.5</v>
      </c>
      <c r="O42" s="106">
        <v>3544.5</v>
      </c>
      <c r="P42" s="104">
        <v>6849571.4900000002</v>
      </c>
      <c r="Q42" s="105">
        <v>6849571.4900000002</v>
      </c>
      <c r="R42" s="105">
        <v>7001754.25</v>
      </c>
      <c r="S42" s="105">
        <v>7001754.25</v>
      </c>
      <c r="T42" s="137">
        <v>6925662.8700000001</v>
      </c>
      <c r="U42" s="107">
        <v>6925662.8700000001</v>
      </c>
      <c r="V42" s="101">
        <v>1334365.52</v>
      </c>
      <c r="W42" s="108">
        <v>1489287.87</v>
      </c>
      <c r="X42" s="101">
        <v>1411826.6950000001</v>
      </c>
      <c r="Y42" s="101">
        <v>5668685.4100000001</v>
      </c>
      <c r="Z42" s="108">
        <v>5780254.71</v>
      </c>
      <c r="AA42" s="101">
        <v>5724470.0600000005</v>
      </c>
      <c r="AB42" s="101">
        <v>-4765.46</v>
      </c>
      <c r="AC42" s="108">
        <v>-8993.51</v>
      </c>
      <c r="AD42" s="101">
        <v>-6879.4850000000006</v>
      </c>
      <c r="AE42" s="101">
        <v>184734.54</v>
      </c>
      <c r="AF42" s="101">
        <v>167152.78999999998</v>
      </c>
      <c r="AG42" s="101">
        <v>175943.66499999998</v>
      </c>
      <c r="AH42" s="101">
        <v>-3003887.15</v>
      </c>
      <c r="AI42" s="108">
        <v>-4320329.87</v>
      </c>
      <c r="AJ42" s="101">
        <v>-3662108.51</v>
      </c>
      <c r="AK42" s="101">
        <v>0</v>
      </c>
      <c r="AL42" s="108">
        <v>0</v>
      </c>
      <c r="AM42" s="101">
        <v>0</v>
      </c>
      <c r="AN42" s="101">
        <v>4638288.1500000004</v>
      </c>
      <c r="AO42" s="108">
        <v>5935130.8700000001</v>
      </c>
      <c r="AP42" s="109">
        <v>5286709.51</v>
      </c>
      <c r="AQ42" s="110">
        <v>0.23539240996617591</v>
      </c>
      <c r="AR42" s="111">
        <v>0.25765090722100725</v>
      </c>
      <c r="AS42" s="138">
        <v>0.24663011251734976</v>
      </c>
      <c r="AT42" s="110">
        <v>-8.4066404383516496E-4</v>
      </c>
      <c r="AU42" s="111">
        <v>-1.5559020235632489E-3</v>
      </c>
      <c r="AV42" s="138">
        <v>-1.2017680113432195E-3</v>
      </c>
      <c r="AW42" s="110">
        <v>3.2588603289594086E-2</v>
      </c>
      <c r="AX42" s="111">
        <v>2.8917893481548666E-2</v>
      </c>
      <c r="AY42" s="138">
        <v>3.0735362951658091E-2</v>
      </c>
      <c r="AZ42" s="104">
        <v>-860.21968785796093</v>
      </c>
      <c r="BA42" s="105">
        <v>-1201.092541006394</v>
      </c>
      <c r="BB42" s="137">
        <v>-1033.1805642544787</v>
      </c>
      <c r="BC42" s="110">
        <v>0</v>
      </c>
      <c r="BD42" s="111">
        <v>0</v>
      </c>
      <c r="BE42" s="138">
        <v>0</v>
      </c>
      <c r="BF42" s="110">
        <v>0.67716471851876381</v>
      </c>
      <c r="BG42" s="111">
        <v>0.84766340806662843</v>
      </c>
      <c r="BH42" s="138">
        <v>0.76335068703683517</v>
      </c>
    </row>
    <row r="43" spans="1:60">
      <c r="A43" s="90">
        <v>66</v>
      </c>
      <c r="B43" s="93">
        <v>41</v>
      </c>
      <c r="C43" s="98" t="s">
        <v>122</v>
      </c>
      <c r="D43" s="99" t="s">
        <v>123</v>
      </c>
      <c r="E43" s="98" t="s">
        <v>67</v>
      </c>
      <c r="F43" s="100" t="s">
        <v>68</v>
      </c>
      <c r="G43" s="101">
        <v>1</v>
      </c>
      <c r="H43" s="102" t="s">
        <v>339</v>
      </c>
      <c r="I43" s="103" t="s">
        <v>356</v>
      </c>
      <c r="J43" s="104">
        <v>591</v>
      </c>
      <c r="K43" s="105">
        <v>591</v>
      </c>
      <c r="L43" s="105">
        <v>567</v>
      </c>
      <c r="M43" s="105">
        <v>567</v>
      </c>
      <c r="N43" s="137">
        <v>579</v>
      </c>
      <c r="O43" s="106">
        <v>579</v>
      </c>
      <c r="P43" s="104">
        <v>743993.38</v>
      </c>
      <c r="Q43" s="105">
        <v>743993.38</v>
      </c>
      <c r="R43" s="105">
        <v>744358.56</v>
      </c>
      <c r="S43" s="105">
        <v>744358.56</v>
      </c>
      <c r="T43" s="137">
        <v>744175.97</v>
      </c>
      <c r="U43" s="107">
        <v>744175.97</v>
      </c>
      <c r="V43" s="101">
        <v>24018.880000000001</v>
      </c>
      <c r="W43" s="108">
        <v>326848.71000000002</v>
      </c>
      <c r="X43" s="101">
        <v>175433.79500000001</v>
      </c>
      <c r="Y43" s="101">
        <v>756287.43</v>
      </c>
      <c r="Z43" s="108">
        <v>1072603.76</v>
      </c>
      <c r="AA43" s="101">
        <v>914445.59499999997</v>
      </c>
      <c r="AB43" s="101">
        <v>-15618.08</v>
      </c>
      <c r="AC43" s="108">
        <v>-13778.86</v>
      </c>
      <c r="AD43" s="101">
        <v>-14698.470000000001</v>
      </c>
      <c r="AE43" s="101">
        <v>33501.919999999998</v>
      </c>
      <c r="AF43" s="101">
        <v>35341.14</v>
      </c>
      <c r="AG43" s="101">
        <v>34421.53</v>
      </c>
      <c r="AH43" s="101">
        <v>311115.90000000002</v>
      </c>
      <c r="AI43" s="108">
        <v>-15732.81</v>
      </c>
      <c r="AJ43" s="101">
        <v>147691.54500000001</v>
      </c>
      <c r="AK43" s="101">
        <v>550000</v>
      </c>
      <c r="AL43" s="108">
        <v>610000</v>
      </c>
      <c r="AM43" s="101">
        <v>580000</v>
      </c>
      <c r="AN43" s="101">
        <v>130965.1</v>
      </c>
      <c r="AO43" s="108">
        <v>131693.81</v>
      </c>
      <c r="AP43" s="109">
        <v>131329.45500000002</v>
      </c>
      <c r="AQ43" s="110">
        <v>3.1758930596003689E-2</v>
      </c>
      <c r="AR43" s="111">
        <v>0.3047245610998045</v>
      </c>
      <c r="AS43" s="138">
        <v>0.19184716505742477</v>
      </c>
      <c r="AT43" s="110">
        <v>-2.0650984507305639E-2</v>
      </c>
      <c r="AU43" s="111">
        <v>-1.2846179095997202E-2</v>
      </c>
      <c r="AV43" s="138">
        <v>-1.6073640772472638E-2</v>
      </c>
      <c r="AW43" s="110">
        <v>4.4297867015983587E-2</v>
      </c>
      <c r="AX43" s="111">
        <v>3.2948924214101206E-2</v>
      </c>
      <c r="AY43" s="138">
        <v>3.7641966004549457E-2</v>
      </c>
      <c r="AZ43" s="104">
        <v>526.4228426395938</v>
      </c>
      <c r="BA43" s="105">
        <v>-27.747460317460316</v>
      </c>
      <c r="BB43" s="137">
        <v>255.08038860103625</v>
      </c>
      <c r="BC43" s="110">
        <v>0.72723673326158544</v>
      </c>
      <c r="BD43" s="111">
        <v>0.56870954843566834</v>
      </c>
      <c r="BE43" s="138">
        <v>0.63426408653649868</v>
      </c>
      <c r="BF43" s="110">
        <v>0.17602992650284069</v>
      </c>
      <c r="BG43" s="111">
        <v>0.17692254388798861</v>
      </c>
      <c r="BH43" s="138">
        <v>0.1764763447011061</v>
      </c>
    </row>
    <row r="44" spans="1:60">
      <c r="A44" s="90">
        <v>70</v>
      </c>
      <c r="B44" s="93">
        <v>43</v>
      </c>
      <c r="C44" s="98" t="s">
        <v>124</v>
      </c>
      <c r="D44" s="99" t="s">
        <v>125</v>
      </c>
      <c r="E44" s="98" t="s">
        <v>67</v>
      </c>
      <c r="F44" s="100" t="s">
        <v>68</v>
      </c>
      <c r="G44" s="101">
        <v>1</v>
      </c>
      <c r="H44" s="102" t="s">
        <v>339</v>
      </c>
      <c r="I44" s="103" t="s">
        <v>356</v>
      </c>
      <c r="J44" s="104">
        <v>1473</v>
      </c>
      <c r="K44" s="105">
        <v>1473</v>
      </c>
      <c r="L44" s="105">
        <v>1481</v>
      </c>
      <c r="M44" s="105">
        <v>1481</v>
      </c>
      <c r="N44" s="137">
        <v>1477</v>
      </c>
      <c r="O44" s="106">
        <v>1477</v>
      </c>
      <c r="P44" s="104">
        <v>2701068.87</v>
      </c>
      <c r="Q44" s="105">
        <v>2701068.87</v>
      </c>
      <c r="R44" s="105">
        <v>2552623.86</v>
      </c>
      <c r="S44" s="105">
        <v>2552623.86</v>
      </c>
      <c r="T44" s="137">
        <v>2626846.3650000002</v>
      </c>
      <c r="U44" s="107">
        <v>2626846.3650000002</v>
      </c>
      <c r="V44" s="101">
        <v>362661.37</v>
      </c>
      <c r="W44" s="108">
        <v>725865.56</v>
      </c>
      <c r="X44" s="101">
        <v>544263.46500000008</v>
      </c>
      <c r="Y44" s="101">
        <v>2209583.7000000002</v>
      </c>
      <c r="Z44" s="108">
        <v>2533761.2400000002</v>
      </c>
      <c r="AA44" s="101">
        <v>2371672.4700000002</v>
      </c>
      <c r="AB44" s="101">
        <v>6446.8</v>
      </c>
      <c r="AC44" s="108">
        <v>18513.71</v>
      </c>
      <c r="AD44" s="101">
        <v>12480.254999999999</v>
      </c>
      <c r="AE44" s="101">
        <v>113521.35</v>
      </c>
      <c r="AF44" s="101">
        <v>151659.60999999999</v>
      </c>
      <c r="AG44" s="101">
        <v>132590.47999999998</v>
      </c>
      <c r="AH44" s="101">
        <v>706626.61</v>
      </c>
      <c r="AI44" s="108">
        <v>2366881.7999999998</v>
      </c>
      <c r="AJ44" s="101">
        <v>1536754.2049999998</v>
      </c>
      <c r="AK44" s="101">
        <v>993351.45</v>
      </c>
      <c r="AL44" s="108">
        <v>3448098.3</v>
      </c>
      <c r="AM44" s="101">
        <v>2220724.875</v>
      </c>
      <c r="AN44" s="101">
        <v>957701.1</v>
      </c>
      <c r="AO44" s="108">
        <v>1050420.76</v>
      </c>
      <c r="AP44" s="109">
        <v>1004060.9299999999</v>
      </c>
      <c r="AQ44" s="110">
        <v>0.16413108496410431</v>
      </c>
      <c r="AR44" s="111">
        <v>0.28647748988377453</v>
      </c>
      <c r="AS44" s="138">
        <v>0.22948508779544927</v>
      </c>
      <c r="AT44" s="110">
        <v>2.9176536738572067E-3</v>
      </c>
      <c r="AU44" s="111">
        <v>7.3068092240609053E-3</v>
      </c>
      <c r="AV44" s="138">
        <v>5.2622169198599323E-3</v>
      </c>
      <c r="AW44" s="110">
        <v>5.1376804598983958E-2</v>
      </c>
      <c r="AX44" s="111">
        <v>5.9855525298034777E-2</v>
      </c>
      <c r="AY44" s="138">
        <v>5.5905898338483466E-2</v>
      </c>
      <c r="AZ44" s="104">
        <v>479.71935505770534</v>
      </c>
      <c r="BA44" s="105">
        <v>1598.1646185010129</v>
      </c>
      <c r="BB44" s="137">
        <v>1040.4564691943126</v>
      </c>
      <c r="BC44" s="110">
        <v>0.44956497914064075</v>
      </c>
      <c r="BD44" s="111">
        <v>1.3608615703664326</v>
      </c>
      <c r="BE44" s="138">
        <v>0.93635394561880625</v>
      </c>
      <c r="BF44" s="110">
        <v>0.35456374720278794</v>
      </c>
      <c r="BG44" s="111">
        <v>0.41150628436106529</v>
      </c>
      <c r="BH44" s="138">
        <v>0.38223054967282033</v>
      </c>
    </row>
    <row r="45" spans="1:60">
      <c r="A45" s="90">
        <v>72</v>
      </c>
      <c r="B45" s="93">
        <v>44</v>
      </c>
      <c r="C45" s="98" t="s">
        <v>126</v>
      </c>
      <c r="D45" s="99" t="s">
        <v>127</v>
      </c>
      <c r="E45" s="98" t="s">
        <v>62</v>
      </c>
      <c r="F45" s="100" t="s">
        <v>63</v>
      </c>
      <c r="G45" s="101">
        <v>2</v>
      </c>
      <c r="H45" s="102" t="s">
        <v>339</v>
      </c>
      <c r="I45" s="103" t="s">
        <v>356</v>
      </c>
      <c r="J45" s="104">
        <v>5041</v>
      </c>
      <c r="K45" s="105">
        <v>0</v>
      </c>
      <c r="L45" s="105">
        <v>4868</v>
      </c>
      <c r="M45" s="105">
        <v>0</v>
      </c>
      <c r="N45" s="137">
        <v>4954.5</v>
      </c>
      <c r="O45" s="106">
        <v>0</v>
      </c>
      <c r="P45" s="104">
        <v>8080399.9199999999</v>
      </c>
      <c r="Q45" s="105">
        <v>0</v>
      </c>
      <c r="R45" s="105">
        <v>8372739.9800000004</v>
      </c>
      <c r="S45" s="105">
        <v>0</v>
      </c>
      <c r="T45" s="137">
        <v>8226569.9500000002</v>
      </c>
      <c r="U45" s="107">
        <v>0</v>
      </c>
      <c r="V45" s="101">
        <v>251832.99</v>
      </c>
      <c r="W45" s="108">
        <v>515477.16</v>
      </c>
      <c r="X45" s="101">
        <v>383655.07499999995</v>
      </c>
      <c r="Y45" s="101">
        <v>3969135.71</v>
      </c>
      <c r="Z45" s="108">
        <v>4213390.1100000003</v>
      </c>
      <c r="AA45" s="101">
        <v>4091262.91</v>
      </c>
      <c r="AB45" s="101">
        <v>80794.490000000005</v>
      </c>
      <c r="AC45" s="108">
        <v>89197.38</v>
      </c>
      <c r="AD45" s="101">
        <v>84995.934999999998</v>
      </c>
      <c r="AE45" s="101">
        <v>275343.99</v>
      </c>
      <c r="AF45" s="101">
        <v>502337.38</v>
      </c>
      <c r="AG45" s="101">
        <v>388840.685</v>
      </c>
      <c r="AH45" s="101">
        <v>7219896.7699999996</v>
      </c>
      <c r="AI45" s="108">
        <v>6704419.6100000003</v>
      </c>
      <c r="AJ45" s="101">
        <v>6962158.1899999995</v>
      </c>
      <c r="AK45" s="101">
        <v>8140000</v>
      </c>
      <c r="AL45" s="108">
        <v>7780000</v>
      </c>
      <c r="AM45" s="101">
        <v>7960000</v>
      </c>
      <c r="AN45" s="101">
        <v>871285.34</v>
      </c>
      <c r="AO45" s="108">
        <v>973622.5</v>
      </c>
      <c r="AP45" s="109">
        <v>922453.91999999993</v>
      </c>
      <c r="AQ45" s="110">
        <v>6.3447815443931993E-2</v>
      </c>
      <c r="AR45" s="111">
        <v>0.12234261403342971</v>
      </c>
      <c r="AS45" s="138">
        <v>9.3774241215898765E-2</v>
      </c>
      <c r="AT45" s="110">
        <v>2.0355688468006554E-2</v>
      </c>
      <c r="AU45" s="111">
        <v>2.1169978964990736E-2</v>
      </c>
      <c r="AV45" s="138">
        <v>2.0774987300926109E-2</v>
      </c>
      <c r="AW45" s="110">
        <v>6.9371271258447345E-2</v>
      </c>
      <c r="AX45" s="111">
        <v>0.11922403738684428</v>
      </c>
      <c r="AY45" s="138">
        <v>9.5041725147895717E-2</v>
      </c>
      <c r="AZ45" s="104">
        <v>1432.2350267804006</v>
      </c>
      <c r="BA45" s="105">
        <v>1377.2431409202957</v>
      </c>
      <c r="BB45" s="137">
        <v>1405.2191321021292</v>
      </c>
      <c r="BC45" s="110">
        <v>2.0508243090534184</v>
      </c>
      <c r="BD45" s="111">
        <v>1.8464941049572074</v>
      </c>
      <c r="BE45" s="138">
        <v>1.9456095037412298</v>
      </c>
      <c r="BF45" s="110">
        <v>0.10782700715634877</v>
      </c>
      <c r="BG45" s="111">
        <v>0.11628481265699117</v>
      </c>
      <c r="BH45" s="138">
        <v>0.11213104922301184</v>
      </c>
    </row>
    <row r="46" spans="1:60">
      <c r="A46" s="90">
        <v>223</v>
      </c>
      <c r="B46" s="93">
        <v>106</v>
      </c>
      <c r="C46" s="98" t="s">
        <v>128</v>
      </c>
      <c r="D46" s="99" t="s">
        <v>129</v>
      </c>
      <c r="E46" s="98" t="s">
        <v>67</v>
      </c>
      <c r="F46" s="100" t="s">
        <v>68</v>
      </c>
      <c r="G46" s="101">
        <v>1</v>
      </c>
      <c r="H46" s="102" t="s">
        <v>339</v>
      </c>
      <c r="I46" s="103" t="s">
        <v>356</v>
      </c>
      <c r="J46" s="104">
        <v>1341</v>
      </c>
      <c r="K46" s="105">
        <v>1341</v>
      </c>
      <c r="L46" s="105">
        <v>1364</v>
      </c>
      <c r="M46" s="105">
        <v>1364</v>
      </c>
      <c r="N46" s="137">
        <v>1352.5</v>
      </c>
      <c r="O46" s="106">
        <v>1352.5</v>
      </c>
      <c r="P46" s="104">
        <v>2200024.0499999998</v>
      </c>
      <c r="Q46" s="105">
        <v>2200024.0499999998</v>
      </c>
      <c r="R46" s="105">
        <v>2116663.7999999998</v>
      </c>
      <c r="S46" s="105">
        <v>2116663.7999999998</v>
      </c>
      <c r="T46" s="137">
        <v>2158343.9249999998</v>
      </c>
      <c r="U46" s="107">
        <v>2158343.9249999998</v>
      </c>
      <c r="V46" s="101">
        <v>198121.8</v>
      </c>
      <c r="W46" s="108">
        <v>67895.789999999994</v>
      </c>
      <c r="X46" s="101">
        <v>133008.79499999998</v>
      </c>
      <c r="Y46" s="101">
        <v>1987957.06</v>
      </c>
      <c r="Z46" s="108">
        <v>1901846.98</v>
      </c>
      <c r="AA46" s="101">
        <v>1944902.02</v>
      </c>
      <c r="AB46" s="101">
        <v>-44032.31</v>
      </c>
      <c r="AC46" s="108">
        <v>-38245.949999999997</v>
      </c>
      <c r="AD46" s="101">
        <v>-41139.129999999997</v>
      </c>
      <c r="AE46" s="101">
        <v>78479.22</v>
      </c>
      <c r="AF46" s="101">
        <v>84265.58</v>
      </c>
      <c r="AG46" s="101">
        <v>81372.399999999994</v>
      </c>
      <c r="AH46" s="101">
        <v>819992.47</v>
      </c>
      <c r="AI46" s="108">
        <v>752096.68</v>
      </c>
      <c r="AJ46" s="101">
        <v>786044.57499999995</v>
      </c>
      <c r="AK46" s="101">
        <v>1450000</v>
      </c>
      <c r="AL46" s="108">
        <v>1300000</v>
      </c>
      <c r="AM46" s="101">
        <v>1375000</v>
      </c>
      <c r="AN46" s="101">
        <v>772223.77</v>
      </c>
      <c r="AO46" s="108">
        <v>717608.03</v>
      </c>
      <c r="AP46" s="109">
        <v>744915.9</v>
      </c>
      <c r="AQ46" s="110">
        <v>9.9661005756331564E-2</v>
      </c>
      <c r="AR46" s="111">
        <v>3.569992260891567E-2</v>
      </c>
      <c r="AS46" s="138">
        <v>6.838842966495555E-2</v>
      </c>
      <c r="AT46" s="110">
        <v>-2.2149527716660036E-2</v>
      </c>
      <c r="AU46" s="111">
        <v>-2.0109898641792936E-2</v>
      </c>
      <c r="AV46" s="138">
        <v>-2.115228920375125E-2</v>
      </c>
      <c r="AW46" s="110">
        <v>3.9477321507135572E-2</v>
      </c>
      <c r="AX46" s="111">
        <v>4.4307234433760806E-2</v>
      </c>
      <c r="AY46" s="138">
        <v>4.1838817155426672E-2</v>
      </c>
      <c r="AZ46" s="104">
        <v>611.47835197613722</v>
      </c>
      <c r="BA46" s="105">
        <v>551.39052785923741</v>
      </c>
      <c r="BB46" s="137">
        <v>581.17898336414044</v>
      </c>
      <c r="BC46" s="110">
        <v>0.72939201211921545</v>
      </c>
      <c r="BD46" s="111">
        <v>0.68354605479353547</v>
      </c>
      <c r="BE46" s="138">
        <v>0.70697648820376047</v>
      </c>
      <c r="BF46" s="110">
        <v>0.35100696740110643</v>
      </c>
      <c r="BG46" s="111">
        <v>0.33902787490389358</v>
      </c>
      <c r="BH46" s="138">
        <v>0.34513308623879302</v>
      </c>
    </row>
    <row r="47" spans="1:60">
      <c r="A47" s="90">
        <v>228</v>
      </c>
      <c r="B47" s="93">
        <v>228</v>
      </c>
      <c r="C47" s="98" t="s">
        <v>360</v>
      </c>
      <c r="D47" s="99" t="s">
        <v>361</v>
      </c>
      <c r="E47" s="98" t="s">
        <v>67</v>
      </c>
      <c r="F47" s="100" t="s">
        <v>68</v>
      </c>
      <c r="G47" s="101">
        <v>1</v>
      </c>
      <c r="H47" s="102" t="s">
        <v>57</v>
      </c>
      <c r="I47" s="103" t="s">
        <v>356</v>
      </c>
      <c r="J47" s="104"/>
      <c r="K47" s="105"/>
      <c r="L47" s="105">
        <v>1485</v>
      </c>
      <c r="M47" s="105">
        <v>1485</v>
      </c>
      <c r="N47" s="137"/>
      <c r="O47" s="106"/>
      <c r="P47" s="104"/>
      <c r="Q47" s="105"/>
      <c r="R47" s="105">
        <v>2419340.35</v>
      </c>
      <c r="S47" s="105">
        <v>2419340.35</v>
      </c>
      <c r="T47" s="137"/>
      <c r="U47" s="107"/>
      <c r="V47" s="101"/>
      <c r="W47" s="108">
        <v>542560.39</v>
      </c>
      <c r="X47" s="101"/>
      <c r="Y47" s="101"/>
      <c r="Z47" s="108">
        <v>2531809.6</v>
      </c>
      <c r="AA47" s="101"/>
      <c r="AB47" s="101"/>
      <c r="AC47" s="108">
        <v>-14326.3</v>
      </c>
      <c r="AD47" s="101"/>
      <c r="AE47" s="101"/>
      <c r="AF47" s="101">
        <v>92237.73</v>
      </c>
      <c r="AG47" s="101"/>
      <c r="AH47" s="101"/>
      <c r="AI47" s="108">
        <v>541029.32999999996</v>
      </c>
      <c r="AJ47" s="101"/>
      <c r="AK47" s="101"/>
      <c r="AL47" s="108">
        <v>1910000</v>
      </c>
      <c r="AM47" s="101"/>
      <c r="AN47" s="101"/>
      <c r="AO47" s="108">
        <v>704761.95</v>
      </c>
      <c r="AP47" s="109"/>
      <c r="AQ47" s="110"/>
      <c r="AR47" s="111">
        <v>0.21429746928836987</v>
      </c>
      <c r="AS47" s="138"/>
      <c r="AT47" s="110"/>
      <c r="AU47" s="111">
        <v>-5.6585218730508006E-3</v>
      </c>
      <c r="AV47" s="138"/>
      <c r="AW47" s="110"/>
      <c r="AX47" s="111">
        <v>3.6431542877473883E-2</v>
      </c>
      <c r="AY47" s="138"/>
      <c r="AZ47" s="104"/>
      <c r="BA47" s="105">
        <v>364.32951515151512</v>
      </c>
      <c r="BB47" s="137"/>
      <c r="BC47" s="110"/>
      <c r="BD47" s="111">
        <v>0.75440112084257838</v>
      </c>
      <c r="BE47" s="138"/>
      <c r="BF47" s="110"/>
      <c r="BG47" s="111">
        <v>0.29130335051866518</v>
      </c>
      <c r="BH47" s="138"/>
    </row>
    <row r="48" spans="1:60">
      <c r="A48" s="90">
        <v>78</v>
      </c>
      <c r="B48" s="93">
        <v>48</v>
      </c>
      <c r="C48" s="98" t="s">
        <v>130</v>
      </c>
      <c r="D48" s="99" t="s">
        <v>131</v>
      </c>
      <c r="E48" s="98" t="s">
        <v>58</v>
      </c>
      <c r="F48" s="100" t="s">
        <v>59</v>
      </c>
      <c r="G48" s="101">
        <v>3</v>
      </c>
      <c r="H48" s="102" t="s">
        <v>339</v>
      </c>
      <c r="I48" s="103" t="s">
        <v>356</v>
      </c>
      <c r="J48" s="104">
        <v>2579</v>
      </c>
      <c r="K48" s="105">
        <v>2579</v>
      </c>
      <c r="L48" s="105">
        <v>2594</v>
      </c>
      <c r="M48" s="105">
        <v>2594</v>
      </c>
      <c r="N48" s="137">
        <v>2586.5</v>
      </c>
      <c r="O48" s="106">
        <v>2586.5</v>
      </c>
      <c r="P48" s="104">
        <v>6342085.8300000001</v>
      </c>
      <c r="Q48" s="105">
        <v>6342085.8300000001</v>
      </c>
      <c r="R48" s="105">
        <v>6501848.3799999999</v>
      </c>
      <c r="S48" s="105">
        <v>6501848.3799999999</v>
      </c>
      <c r="T48" s="137">
        <v>6421967.1050000004</v>
      </c>
      <c r="U48" s="107">
        <v>6421967.1050000004</v>
      </c>
      <c r="V48" s="101">
        <v>424922.54</v>
      </c>
      <c r="W48" s="108">
        <v>407830.73</v>
      </c>
      <c r="X48" s="101">
        <v>416376.63500000001</v>
      </c>
      <c r="Y48" s="101">
        <v>5911520.25</v>
      </c>
      <c r="Z48" s="108">
        <v>5771350.7800000003</v>
      </c>
      <c r="AA48" s="101">
        <v>5841435.5150000006</v>
      </c>
      <c r="AB48" s="101">
        <v>65126.15</v>
      </c>
      <c r="AC48" s="108">
        <v>49309.37</v>
      </c>
      <c r="AD48" s="101">
        <v>57217.760000000002</v>
      </c>
      <c r="AE48" s="101">
        <v>492126.15</v>
      </c>
      <c r="AF48" s="101">
        <v>454308.37</v>
      </c>
      <c r="AG48" s="101">
        <v>473217.26</v>
      </c>
      <c r="AH48" s="101">
        <v>2945631.7</v>
      </c>
      <c r="AI48" s="108">
        <v>2523858.7999999998</v>
      </c>
      <c r="AJ48" s="101">
        <v>2734745.25</v>
      </c>
      <c r="AK48" s="101">
        <v>3388037.88</v>
      </c>
      <c r="AL48" s="108">
        <v>3150000</v>
      </c>
      <c r="AM48" s="101">
        <v>3269018.94</v>
      </c>
      <c r="AN48" s="101">
        <v>1444990.9</v>
      </c>
      <c r="AO48" s="108">
        <v>1461764.8</v>
      </c>
      <c r="AP48" s="109">
        <v>1453377.85</v>
      </c>
      <c r="AQ48" s="110">
        <v>7.1880416885994766E-2</v>
      </c>
      <c r="AR48" s="111">
        <v>7.0664692815639252E-2</v>
      </c>
      <c r="AS48" s="138">
        <v>7.1279847895402121E-2</v>
      </c>
      <c r="AT48" s="110">
        <v>1.1016819235288926E-2</v>
      </c>
      <c r="AU48" s="111">
        <v>8.54381788244034E-3</v>
      </c>
      <c r="AV48" s="138">
        <v>9.7951539228795202E-3</v>
      </c>
      <c r="AW48" s="110">
        <v>8.324866179727626E-2</v>
      </c>
      <c r="AX48" s="111">
        <v>7.8717857797581309E-2</v>
      </c>
      <c r="AY48" s="138">
        <v>8.1010439777147822E-2</v>
      </c>
      <c r="AZ48" s="104">
        <v>1142.1604110120199</v>
      </c>
      <c r="BA48" s="105">
        <v>972.96021588280644</v>
      </c>
      <c r="BB48" s="137">
        <v>1057.3150009665571</v>
      </c>
      <c r="BC48" s="110">
        <v>0.57312463405669634</v>
      </c>
      <c r="BD48" s="111">
        <v>0.54579943588180235</v>
      </c>
      <c r="BE48" s="138">
        <v>0.55962595694253758</v>
      </c>
      <c r="BF48" s="110">
        <v>0.22784158693733733</v>
      </c>
      <c r="BG48" s="111">
        <v>0.22482296026718482</v>
      </c>
      <c r="BH48" s="138">
        <v>0.22631349962357056</v>
      </c>
    </row>
    <row r="49" spans="1:60">
      <c r="A49" s="90">
        <v>79</v>
      </c>
      <c r="B49" s="93">
        <v>49</v>
      </c>
      <c r="C49" s="98" t="s">
        <v>132</v>
      </c>
      <c r="D49" s="99" t="s">
        <v>133</v>
      </c>
      <c r="E49" s="98" t="s">
        <v>67</v>
      </c>
      <c r="F49" s="100" t="s">
        <v>68</v>
      </c>
      <c r="G49" s="101">
        <v>1</v>
      </c>
      <c r="H49" s="102" t="s">
        <v>339</v>
      </c>
      <c r="I49" s="103" t="s">
        <v>356</v>
      </c>
      <c r="J49" s="104">
        <v>823</v>
      </c>
      <c r="K49" s="105">
        <v>823</v>
      </c>
      <c r="L49" s="105">
        <v>825</v>
      </c>
      <c r="M49" s="105">
        <v>825</v>
      </c>
      <c r="N49" s="137">
        <v>824</v>
      </c>
      <c r="O49" s="106">
        <v>824</v>
      </c>
      <c r="P49" s="104">
        <v>1142286.3500000001</v>
      </c>
      <c r="Q49" s="105">
        <v>1142286.3500000001</v>
      </c>
      <c r="R49" s="105">
        <v>1114098.45</v>
      </c>
      <c r="S49" s="105">
        <v>1114098.45</v>
      </c>
      <c r="T49" s="137">
        <v>1128192.3999999999</v>
      </c>
      <c r="U49" s="107">
        <v>1128192.3999999999</v>
      </c>
      <c r="V49" s="101">
        <v>52501.36</v>
      </c>
      <c r="W49" s="108">
        <v>272948.84000000003</v>
      </c>
      <c r="X49" s="101">
        <v>162725.1</v>
      </c>
      <c r="Y49" s="101">
        <v>1319272.23</v>
      </c>
      <c r="Z49" s="108">
        <v>1465406.71</v>
      </c>
      <c r="AA49" s="101">
        <v>1392339.47</v>
      </c>
      <c r="AB49" s="101">
        <v>-25337.01</v>
      </c>
      <c r="AC49" s="108">
        <v>-22934.19</v>
      </c>
      <c r="AD49" s="101">
        <v>-24135.599999999999</v>
      </c>
      <c r="AE49" s="101">
        <v>9712.9900000000016</v>
      </c>
      <c r="AF49" s="101">
        <v>3065.8100000000013</v>
      </c>
      <c r="AG49" s="101">
        <v>6389.4000000000015</v>
      </c>
      <c r="AH49" s="101">
        <v>-259069.34</v>
      </c>
      <c r="AI49" s="108">
        <v>-532019.18000000005</v>
      </c>
      <c r="AJ49" s="101">
        <v>-395544.26</v>
      </c>
      <c r="AK49" s="101">
        <v>0</v>
      </c>
      <c r="AL49" s="108">
        <v>0</v>
      </c>
      <c r="AM49" s="101">
        <v>0</v>
      </c>
      <c r="AN49" s="101">
        <v>518572.34</v>
      </c>
      <c r="AO49" s="108">
        <v>740521.18</v>
      </c>
      <c r="AP49" s="109">
        <v>629546.76</v>
      </c>
      <c r="AQ49" s="110">
        <v>3.9795698572386386E-2</v>
      </c>
      <c r="AR49" s="111">
        <v>0.1862614918693801</v>
      </c>
      <c r="AS49" s="138">
        <v>0.11687171376388547</v>
      </c>
      <c r="AT49" s="110">
        <v>-1.9205293209271904E-2</v>
      </c>
      <c r="AU49" s="111">
        <v>-1.5650392374687572E-2</v>
      </c>
      <c r="AV49" s="138">
        <v>-1.7334565686053561E-2</v>
      </c>
      <c r="AW49" s="110">
        <v>7.3623849415825286E-3</v>
      </c>
      <c r="AX49" s="111">
        <v>2.0921222614027758E-3</v>
      </c>
      <c r="AY49" s="138">
        <v>4.5889670857352065E-3</v>
      </c>
      <c r="AZ49" s="104">
        <v>-314.78656136087483</v>
      </c>
      <c r="BA49" s="105">
        <v>-644.87173333333328</v>
      </c>
      <c r="BB49" s="137">
        <v>-480.02944174757283</v>
      </c>
      <c r="BC49" s="110">
        <v>0</v>
      </c>
      <c r="BD49" s="111">
        <v>0</v>
      </c>
      <c r="BE49" s="138">
        <v>0</v>
      </c>
      <c r="BF49" s="110">
        <v>0.45397753374186778</v>
      </c>
      <c r="BG49" s="111">
        <v>0.66468199466573186</v>
      </c>
      <c r="BH49" s="138">
        <v>0.55801365086309751</v>
      </c>
    </row>
    <row r="50" spans="1:60">
      <c r="A50" s="90">
        <v>81</v>
      </c>
      <c r="B50" s="93">
        <v>50</v>
      </c>
      <c r="C50" s="98" t="s">
        <v>134</v>
      </c>
      <c r="D50" s="99" t="s">
        <v>135</v>
      </c>
      <c r="E50" s="98" t="s">
        <v>67</v>
      </c>
      <c r="F50" s="100" t="s">
        <v>68</v>
      </c>
      <c r="G50" s="101">
        <v>1</v>
      </c>
      <c r="H50" s="102" t="s">
        <v>339</v>
      </c>
      <c r="I50" s="103" t="s">
        <v>356</v>
      </c>
      <c r="J50" s="104">
        <v>957</v>
      </c>
      <c r="K50" s="105">
        <v>957</v>
      </c>
      <c r="L50" s="105">
        <v>966</v>
      </c>
      <c r="M50" s="105">
        <v>966</v>
      </c>
      <c r="N50" s="137">
        <v>961.5</v>
      </c>
      <c r="O50" s="106">
        <v>961.5</v>
      </c>
      <c r="P50" s="104">
        <v>1937607.65</v>
      </c>
      <c r="Q50" s="105">
        <v>1937607.65</v>
      </c>
      <c r="R50" s="105">
        <v>1950308.25</v>
      </c>
      <c r="S50" s="105">
        <v>1950308.25</v>
      </c>
      <c r="T50" s="137">
        <v>1943957.95</v>
      </c>
      <c r="U50" s="107">
        <v>1943957.95</v>
      </c>
      <c r="V50" s="101">
        <v>959.43</v>
      </c>
      <c r="W50" s="108">
        <v>-182044.01</v>
      </c>
      <c r="X50" s="101">
        <v>-90542.290000000008</v>
      </c>
      <c r="Y50" s="101">
        <v>1557360.45</v>
      </c>
      <c r="Z50" s="108">
        <v>1552087.05</v>
      </c>
      <c r="AA50" s="101">
        <v>1554723.75</v>
      </c>
      <c r="AB50" s="101">
        <v>17126.55</v>
      </c>
      <c r="AC50" s="108">
        <v>18282.599999999999</v>
      </c>
      <c r="AD50" s="101">
        <v>17704.574999999997</v>
      </c>
      <c r="AE50" s="101">
        <v>94806.55</v>
      </c>
      <c r="AF50" s="101">
        <v>96732.6</v>
      </c>
      <c r="AG50" s="101">
        <v>95769.575000000012</v>
      </c>
      <c r="AH50" s="101">
        <v>252755.95</v>
      </c>
      <c r="AI50" s="108">
        <v>511518.86</v>
      </c>
      <c r="AJ50" s="101">
        <v>382137.40500000003</v>
      </c>
      <c r="AK50" s="101">
        <v>500000</v>
      </c>
      <c r="AL50" s="108">
        <v>698844.25</v>
      </c>
      <c r="AM50" s="101">
        <v>599422.125</v>
      </c>
      <c r="AN50" s="101">
        <v>628366.1</v>
      </c>
      <c r="AO50" s="108">
        <v>367872.09</v>
      </c>
      <c r="AP50" s="109">
        <v>498119.09499999997</v>
      </c>
      <c r="AQ50" s="110">
        <v>6.160616188757073E-4</v>
      </c>
      <c r="AR50" s="111">
        <v>-0.11728981953686167</v>
      </c>
      <c r="AS50" s="138">
        <v>-5.8236898998937921E-2</v>
      </c>
      <c r="AT50" s="110">
        <v>1.0997165107152939E-2</v>
      </c>
      <c r="AU50" s="111">
        <v>1.177936508135932E-2</v>
      </c>
      <c r="AV50" s="138">
        <v>1.1387601816721457E-2</v>
      </c>
      <c r="AW50" s="110">
        <v>6.0876433583503427E-2</v>
      </c>
      <c r="AX50" s="111">
        <v>6.2324210488065086E-2</v>
      </c>
      <c r="AY50" s="138">
        <v>6.1599094372874932E-2</v>
      </c>
      <c r="AZ50" s="104">
        <v>264.11280041797284</v>
      </c>
      <c r="BA50" s="105">
        <v>529.52262939958587</v>
      </c>
      <c r="BB50" s="137">
        <v>397.43879875195006</v>
      </c>
      <c r="BC50" s="110">
        <v>0.32105605352954741</v>
      </c>
      <c r="BD50" s="111">
        <v>0.45026098890522925</v>
      </c>
      <c r="BE50" s="138">
        <v>0.38554896006444878</v>
      </c>
      <c r="BF50" s="110">
        <v>0.32429996857206872</v>
      </c>
      <c r="BG50" s="111">
        <v>0.18862253697588574</v>
      </c>
      <c r="BH50" s="138">
        <v>0.25623964499849394</v>
      </c>
    </row>
    <row r="51" spans="1:60">
      <c r="A51" s="90">
        <v>80</v>
      </c>
      <c r="B51" s="93">
        <v>51</v>
      </c>
      <c r="C51" s="98" t="s">
        <v>136</v>
      </c>
      <c r="D51" s="99" t="s">
        <v>135</v>
      </c>
      <c r="E51" s="98" t="s">
        <v>62</v>
      </c>
      <c r="F51" s="100" t="s">
        <v>63</v>
      </c>
      <c r="G51" s="101">
        <v>2</v>
      </c>
      <c r="H51" s="102" t="s">
        <v>339</v>
      </c>
      <c r="I51" s="103" t="s">
        <v>356</v>
      </c>
      <c r="J51" s="104">
        <v>5126</v>
      </c>
      <c r="K51" s="105">
        <v>0</v>
      </c>
      <c r="L51" s="105">
        <v>5150</v>
      </c>
      <c r="M51" s="105">
        <v>0</v>
      </c>
      <c r="N51" s="137">
        <v>5138</v>
      </c>
      <c r="O51" s="106">
        <v>0</v>
      </c>
      <c r="P51" s="104">
        <v>10186076.869999999</v>
      </c>
      <c r="Q51" s="105">
        <v>0</v>
      </c>
      <c r="R51" s="105">
        <v>10535215.75</v>
      </c>
      <c r="S51" s="105">
        <v>0</v>
      </c>
      <c r="T51" s="137">
        <v>10360646.310000001</v>
      </c>
      <c r="U51" s="107">
        <v>0</v>
      </c>
      <c r="V51" s="101">
        <v>615345.21</v>
      </c>
      <c r="W51" s="108">
        <v>814761.59</v>
      </c>
      <c r="X51" s="101">
        <v>715053.39999999991</v>
      </c>
      <c r="Y51" s="101">
        <v>4086030.29</v>
      </c>
      <c r="Z51" s="108">
        <v>4273963.37</v>
      </c>
      <c r="AA51" s="101">
        <v>4179996.83</v>
      </c>
      <c r="AB51" s="101">
        <v>17273.599999999999</v>
      </c>
      <c r="AC51" s="108">
        <v>19673.259999999998</v>
      </c>
      <c r="AD51" s="101">
        <v>18473.43</v>
      </c>
      <c r="AE51" s="101">
        <v>89273.600000000006</v>
      </c>
      <c r="AF51" s="101">
        <v>477673.26</v>
      </c>
      <c r="AG51" s="101">
        <v>283473.43</v>
      </c>
      <c r="AH51" s="101">
        <v>3503800.87</v>
      </c>
      <c r="AI51" s="108">
        <v>2689039.28</v>
      </c>
      <c r="AJ51" s="101">
        <v>3096420.0750000002</v>
      </c>
      <c r="AK51" s="101">
        <v>3900000</v>
      </c>
      <c r="AL51" s="108">
        <v>3200000</v>
      </c>
      <c r="AM51" s="101">
        <v>3550000</v>
      </c>
      <c r="AN51" s="101">
        <v>2224200.13</v>
      </c>
      <c r="AO51" s="108">
        <v>2580961.7200000002</v>
      </c>
      <c r="AP51" s="109">
        <v>2402580.9249999998</v>
      </c>
      <c r="AQ51" s="110">
        <v>0.15059731972765183</v>
      </c>
      <c r="AR51" s="111">
        <v>0.19063373254881216</v>
      </c>
      <c r="AS51" s="138">
        <v>0.17106553643008382</v>
      </c>
      <c r="AT51" s="110">
        <v>4.2274772270471835E-3</v>
      </c>
      <c r="AU51" s="111">
        <v>4.6030483410530489E-3</v>
      </c>
      <c r="AV51" s="138">
        <v>4.4194842128624295E-3</v>
      </c>
      <c r="AW51" s="110">
        <v>2.1848491974835557E-2</v>
      </c>
      <c r="AX51" s="111">
        <v>0.11176353624200575</v>
      </c>
      <c r="AY51" s="138">
        <v>6.7816661478185852E-2</v>
      </c>
      <c r="AZ51" s="104">
        <v>683.53508973858754</v>
      </c>
      <c r="BA51" s="105">
        <v>522.14354951456312</v>
      </c>
      <c r="BB51" s="137">
        <v>602.65085149863751</v>
      </c>
      <c r="BC51" s="110">
        <v>0.95447163217187014</v>
      </c>
      <c r="BD51" s="111">
        <v>0.74871956612019352</v>
      </c>
      <c r="BE51" s="138">
        <v>0.84928294072414401</v>
      </c>
      <c r="BF51" s="110">
        <v>0.21835689622083129</v>
      </c>
      <c r="BG51" s="111">
        <v>0.24498423015209728</v>
      </c>
      <c r="BH51" s="138">
        <v>0.23189488890099946</v>
      </c>
    </row>
    <row r="52" spans="1:60">
      <c r="A52" s="90">
        <v>83</v>
      </c>
      <c r="B52" s="93">
        <v>52</v>
      </c>
      <c r="C52" s="98" t="s">
        <v>137</v>
      </c>
      <c r="D52" s="99" t="s">
        <v>138</v>
      </c>
      <c r="E52" s="98" t="s">
        <v>58</v>
      </c>
      <c r="F52" s="100" t="s">
        <v>59</v>
      </c>
      <c r="G52" s="101">
        <v>3</v>
      </c>
      <c r="H52" s="102" t="s">
        <v>339</v>
      </c>
      <c r="I52" s="103" t="s">
        <v>356</v>
      </c>
      <c r="J52" s="104">
        <v>2740</v>
      </c>
      <c r="K52" s="105">
        <v>2740</v>
      </c>
      <c r="L52" s="105">
        <v>2775</v>
      </c>
      <c r="M52" s="105">
        <v>2775</v>
      </c>
      <c r="N52" s="137">
        <v>2757.5</v>
      </c>
      <c r="O52" s="106">
        <v>2757.5</v>
      </c>
      <c r="P52" s="104">
        <v>4303373.82</v>
      </c>
      <c r="Q52" s="105">
        <v>4303373.82</v>
      </c>
      <c r="R52" s="105">
        <v>4302763.96</v>
      </c>
      <c r="S52" s="105">
        <v>4302763.96</v>
      </c>
      <c r="T52" s="137">
        <v>4303068.8899999997</v>
      </c>
      <c r="U52" s="107">
        <v>4303068.8900000006</v>
      </c>
      <c r="V52" s="101">
        <v>674489.55</v>
      </c>
      <c r="W52" s="108">
        <v>553862.01</v>
      </c>
      <c r="X52" s="101">
        <v>614175.78</v>
      </c>
      <c r="Y52" s="101">
        <v>6286645.4500000002</v>
      </c>
      <c r="Z52" s="108">
        <v>6133373.4199999999</v>
      </c>
      <c r="AA52" s="101">
        <v>6210009.4350000005</v>
      </c>
      <c r="AB52" s="101">
        <v>-107021.19</v>
      </c>
      <c r="AC52" s="108">
        <v>-116215.36</v>
      </c>
      <c r="AD52" s="101">
        <v>-111618.27499999999</v>
      </c>
      <c r="AE52" s="101">
        <v>177178.81</v>
      </c>
      <c r="AF52" s="101">
        <v>154983.64000000001</v>
      </c>
      <c r="AG52" s="101">
        <v>166081.22500000001</v>
      </c>
      <c r="AH52" s="101">
        <v>1593753.53</v>
      </c>
      <c r="AI52" s="108">
        <v>1139891.52</v>
      </c>
      <c r="AJ52" s="101">
        <v>1366822.5249999999</v>
      </c>
      <c r="AK52" s="101">
        <v>5561316.7999999998</v>
      </c>
      <c r="AL52" s="108">
        <v>5661316.7999999998</v>
      </c>
      <c r="AM52" s="101">
        <v>5611316.7999999998</v>
      </c>
      <c r="AN52" s="101">
        <v>1878657.42</v>
      </c>
      <c r="AO52" s="108">
        <v>2061320.43</v>
      </c>
      <c r="AP52" s="109">
        <v>1969988.9249999998</v>
      </c>
      <c r="AQ52" s="110">
        <v>0.10728926187494796</v>
      </c>
      <c r="AR52" s="111">
        <v>9.0302998378337773E-2</v>
      </c>
      <c r="AS52" s="138">
        <v>9.890094152489802E-2</v>
      </c>
      <c r="AT52" s="110">
        <v>-1.7023576540331219E-2</v>
      </c>
      <c r="AU52" s="111">
        <v>-1.8948032679869019E-2</v>
      </c>
      <c r="AV52" s="138">
        <v>-1.7973930018674759E-2</v>
      </c>
      <c r="AW52" s="110">
        <v>2.8183362877574079E-2</v>
      </c>
      <c r="AX52" s="111">
        <v>2.5268906584852945E-2</v>
      </c>
      <c r="AY52" s="138">
        <v>2.674411798216535E-2</v>
      </c>
      <c r="AZ52" s="104">
        <v>581.66187226277373</v>
      </c>
      <c r="BA52" s="105">
        <v>410.77171891891891</v>
      </c>
      <c r="BB52" s="137">
        <v>495.67453309156843</v>
      </c>
      <c r="BC52" s="110">
        <v>0.88462389747142489</v>
      </c>
      <c r="BD52" s="111">
        <v>0.92303474977396693</v>
      </c>
      <c r="BE52" s="138">
        <v>0.90359231475145085</v>
      </c>
      <c r="BF52" s="110">
        <v>0.43655454965797047</v>
      </c>
      <c r="BG52" s="111">
        <v>0.47906890760514786</v>
      </c>
      <c r="BH52" s="138">
        <v>0.45781022227603707</v>
      </c>
    </row>
    <row r="53" spans="1:60">
      <c r="A53" s="90">
        <v>86</v>
      </c>
      <c r="B53" s="93">
        <v>54</v>
      </c>
      <c r="C53" s="98" t="s">
        <v>139</v>
      </c>
      <c r="D53" s="99" t="s">
        <v>140</v>
      </c>
      <c r="E53" s="98" t="s">
        <v>67</v>
      </c>
      <c r="F53" s="100" t="s">
        <v>68</v>
      </c>
      <c r="G53" s="101">
        <v>1</v>
      </c>
      <c r="H53" s="102" t="s">
        <v>339</v>
      </c>
      <c r="I53" s="103" t="s">
        <v>356</v>
      </c>
      <c r="J53" s="104">
        <v>20393</v>
      </c>
      <c r="K53" s="105">
        <v>20393</v>
      </c>
      <c r="L53" s="105">
        <v>20727</v>
      </c>
      <c r="M53" s="105">
        <v>20727</v>
      </c>
      <c r="N53" s="137">
        <v>20560</v>
      </c>
      <c r="O53" s="106">
        <v>20560</v>
      </c>
      <c r="P53" s="104">
        <v>45243653.210000001</v>
      </c>
      <c r="Q53" s="105">
        <v>45243653.210000001</v>
      </c>
      <c r="R53" s="105">
        <v>42290669.43</v>
      </c>
      <c r="S53" s="105">
        <v>42290669.43</v>
      </c>
      <c r="T53" s="137">
        <v>43767161.32</v>
      </c>
      <c r="U53" s="107">
        <v>43767161.32</v>
      </c>
      <c r="V53" s="101">
        <v>2421726.7200000002</v>
      </c>
      <c r="W53" s="108">
        <v>-132328.35</v>
      </c>
      <c r="X53" s="101">
        <v>1144699.1850000001</v>
      </c>
      <c r="Y53" s="101">
        <v>23352126.829999998</v>
      </c>
      <c r="Z53" s="108">
        <v>21937228.02</v>
      </c>
      <c r="AA53" s="101">
        <v>22644677.424999997</v>
      </c>
      <c r="AB53" s="101">
        <v>-305396.40999999997</v>
      </c>
      <c r="AC53" s="108">
        <v>-185024.89</v>
      </c>
      <c r="AD53" s="101">
        <v>-245210.65</v>
      </c>
      <c r="AE53" s="101">
        <v>-55395.409999999974</v>
      </c>
      <c r="AF53" s="101">
        <v>75927.75999999998</v>
      </c>
      <c r="AG53" s="101">
        <v>10266.175000000003</v>
      </c>
      <c r="AH53" s="101">
        <v>-2565073.98</v>
      </c>
      <c r="AI53" s="108">
        <v>-605713</v>
      </c>
      <c r="AJ53" s="101">
        <v>-1585393.49</v>
      </c>
      <c r="AK53" s="101">
        <v>2539526.7999999998</v>
      </c>
      <c r="AL53" s="108">
        <v>4520793</v>
      </c>
      <c r="AM53" s="101">
        <v>3530159.9</v>
      </c>
      <c r="AN53" s="101">
        <v>7388615.4800000004</v>
      </c>
      <c r="AO53" s="108">
        <v>6668351</v>
      </c>
      <c r="AP53" s="109">
        <v>7028483.2400000002</v>
      </c>
      <c r="AQ53" s="110">
        <v>0.10370476049696928</v>
      </c>
      <c r="AR53" s="111">
        <v>-6.0321363245783508E-3</v>
      </c>
      <c r="AS53" s="138">
        <v>5.0550474335140601E-2</v>
      </c>
      <c r="AT53" s="110">
        <v>-1.3077884178312335E-2</v>
      </c>
      <c r="AU53" s="111">
        <v>-8.4342875878080075E-3</v>
      </c>
      <c r="AV53" s="138">
        <v>-1.0828621905176024E-2</v>
      </c>
      <c r="AW53" s="110">
        <v>-2.3721783631645331E-3</v>
      </c>
      <c r="AX53" s="111">
        <v>3.461137383938264E-3</v>
      </c>
      <c r="AY53" s="138">
        <v>4.5335929531352133E-4</v>
      </c>
      <c r="AZ53" s="104">
        <v>-125.78208110626194</v>
      </c>
      <c r="BA53" s="105">
        <v>-29.223380132194723</v>
      </c>
      <c r="BB53" s="137">
        <v>-77.110578307392998</v>
      </c>
      <c r="BC53" s="110">
        <v>0.10874927232484545</v>
      </c>
      <c r="BD53" s="111">
        <v>0.20607858913981422</v>
      </c>
      <c r="BE53" s="138">
        <v>0.15589358301490577</v>
      </c>
      <c r="BF53" s="110">
        <v>0.16330722556168228</v>
      </c>
      <c r="BG53" s="111">
        <v>0.15767901264929207</v>
      </c>
      <c r="BH53" s="138">
        <v>0.16058805341776278</v>
      </c>
    </row>
    <row r="54" spans="1:60">
      <c r="A54" s="90">
        <v>85</v>
      </c>
      <c r="B54" s="93">
        <v>55</v>
      </c>
      <c r="C54" s="98" t="s">
        <v>141</v>
      </c>
      <c r="D54" s="99" t="s">
        <v>140</v>
      </c>
      <c r="E54" s="98" t="s">
        <v>62</v>
      </c>
      <c r="F54" s="100" t="s">
        <v>63</v>
      </c>
      <c r="G54" s="101">
        <v>2</v>
      </c>
      <c r="H54" s="102" t="s">
        <v>339</v>
      </c>
      <c r="I54" s="103" t="s">
        <v>356</v>
      </c>
      <c r="J54" s="104">
        <v>23551</v>
      </c>
      <c r="K54" s="105">
        <v>0</v>
      </c>
      <c r="L54" s="105">
        <v>23928</v>
      </c>
      <c r="M54" s="105">
        <v>0</v>
      </c>
      <c r="N54" s="137">
        <v>23739.5</v>
      </c>
      <c r="O54" s="106">
        <v>0</v>
      </c>
      <c r="P54" s="104">
        <v>56237579.82</v>
      </c>
      <c r="Q54" s="105">
        <v>0</v>
      </c>
      <c r="R54" s="105">
        <v>53218571.630000003</v>
      </c>
      <c r="S54" s="105">
        <v>0</v>
      </c>
      <c r="T54" s="137">
        <v>54728075.725000001</v>
      </c>
      <c r="U54" s="107">
        <v>0</v>
      </c>
      <c r="V54" s="101">
        <v>2822842.62</v>
      </c>
      <c r="W54" s="108">
        <v>1067213.9099999999</v>
      </c>
      <c r="X54" s="101">
        <v>1945028.2650000001</v>
      </c>
      <c r="Y54" s="101">
        <v>20486684.850000001</v>
      </c>
      <c r="Z54" s="108">
        <v>19448907.190000001</v>
      </c>
      <c r="AA54" s="101">
        <v>19967796.020000003</v>
      </c>
      <c r="AB54" s="101">
        <v>-343414.27</v>
      </c>
      <c r="AC54" s="108">
        <v>-275558.63</v>
      </c>
      <c r="AD54" s="101">
        <v>-309486.45</v>
      </c>
      <c r="AE54" s="101">
        <v>401585.73</v>
      </c>
      <c r="AF54" s="101">
        <v>468953.97</v>
      </c>
      <c r="AG54" s="101">
        <v>435269.85</v>
      </c>
      <c r="AH54" s="101">
        <v>5388384.7400000002</v>
      </c>
      <c r="AI54" s="108">
        <v>4232041.43</v>
      </c>
      <c r="AJ54" s="101">
        <v>4810213.085</v>
      </c>
      <c r="AK54" s="101">
        <v>8733005.8300000001</v>
      </c>
      <c r="AL54" s="108">
        <v>8816539.7100000009</v>
      </c>
      <c r="AM54" s="101">
        <v>8774772.7699999996</v>
      </c>
      <c r="AN54" s="101">
        <v>4861618.26</v>
      </c>
      <c r="AO54" s="108">
        <v>5542961.5700000003</v>
      </c>
      <c r="AP54" s="109">
        <v>5202289.915</v>
      </c>
      <c r="AQ54" s="110">
        <v>0.13778913673287652</v>
      </c>
      <c r="AR54" s="111">
        <v>5.4872692824033155E-2</v>
      </c>
      <c r="AS54" s="138">
        <v>9.7408259932735428E-2</v>
      </c>
      <c r="AT54" s="110">
        <v>-1.6762803377628959E-2</v>
      </c>
      <c r="AU54" s="111">
        <v>-1.4168334873934887E-2</v>
      </c>
      <c r="AV54" s="138">
        <v>-1.5499279424229613E-2</v>
      </c>
      <c r="AW54" s="110">
        <v>1.9602279868135911E-2</v>
      </c>
      <c r="AX54" s="111">
        <v>2.4112098711701443E-2</v>
      </c>
      <c r="AY54" s="138">
        <v>2.1798592571960772E-2</v>
      </c>
      <c r="AZ54" s="104">
        <v>228.79643072480997</v>
      </c>
      <c r="BA54" s="105">
        <v>176.86565655299231</v>
      </c>
      <c r="BB54" s="137">
        <v>202.62486931064257</v>
      </c>
      <c r="BC54" s="110">
        <v>0.42627715972308716</v>
      </c>
      <c r="BD54" s="111">
        <v>0.45331800002280748</v>
      </c>
      <c r="BE54" s="138">
        <v>0.4394462343871639</v>
      </c>
      <c r="BF54" s="110">
        <v>8.6447857030132066E-2</v>
      </c>
      <c r="BG54" s="111">
        <v>0.10415464752675477</v>
      </c>
      <c r="BH54" s="138">
        <v>9.5057058851122256E-2</v>
      </c>
    </row>
    <row r="55" spans="1:60">
      <c r="A55" s="90">
        <v>88</v>
      </c>
      <c r="B55" s="93">
        <v>56</v>
      </c>
      <c r="C55" s="98" t="s">
        <v>142</v>
      </c>
      <c r="D55" s="99" t="s">
        <v>143</v>
      </c>
      <c r="E55" s="98" t="s">
        <v>67</v>
      </c>
      <c r="F55" s="100" t="s">
        <v>68</v>
      </c>
      <c r="G55" s="101">
        <v>1</v>
      </c>
      <c r="H55" s="102" t="s">
        <v>339</v>
      </c>
      <c r="I55" s="103" t="s">
        <v>356</v>
      </c>
      <c r="J55" s="104">
        <v>1145</v>
      </c>
      <c r="K55" s="105">
        <v>1145</v>
      </c>
      <c r="L55" s="105">
        <v>1223</v>
      </c>
      <c r="M55" s="105">
        <v>1223</v>
      </c>
      <c r="N55" s="137">
        <v>1184</v>
      </c>
      <c r="O55" s="106">
        <v>1184</v>
      </c>
      <c r="P55" s="104">
        <v>1469090.58</v>
      </c>
      <c r="Q55" s="105">
        <v>1469090.58</v>
      </c>
      <c r="R55" s="105">
        <v>1507880.06</v>
      </c>
      <c r="S55" s="105">
        <v>1507880.06</v>
      </c>
      <c r="T55" s="137">
        <v>1488485.32</v>
      </c>
      <c r="U55" s="107">
        <v>1488485.32</v>
      </c>
      <c r="V55" s="101">
        <v>226917.85</v>
      </c>
      <c r="W55" s="108">
        <v>68218.86</v>
      </c>
      <c r="X55" s="101">
        <v>147568.35500000001</v>
      </c>
      <c r="Y55" s="101">
        <v>1823099.55</v>
      </c>
      <c r="Z55" s="108">
        <v>1761581.81</v>
      </c>
      <c r="AA55" s="101">
        <v>1792340.6800000002</v>
      </c>
      <c r="AB55" s="101">
        <v>-37347</v>
      </c>
      <c r="AC55" s="108">
        <v>-33571.360000000001</v>
      </c>
      <c r="AD55" s="101">
        <v>-35459.18</v>
      </c>
      <c r="AE55" s="101">
        <v>29153</v>
      </c>
      <c r="AF55" s="101">
        <v>27628.639999999999</v>
      </c>
      <c r="AG55" s="101">
        <v>28390.82</v>
      </c>
      <c r="AH55" s="101">
        <v>132795.29999999999</v>
      </c>
      <c r="AI55" s="108">
        <v>64576.44</v>
      </c>
      <c r="AJ55" s="101">
        <v>98685.87</v>
      </c>
      <c r="AK55" s="101">
        <v>1100000</v>
      </c>
      <c r="AL55" s="108">
        <v>600000</v>
      </c>
      <c r="AM55" s="101">
        <v>850000</v>
      </c>
      <c r="AN55" s="101">
        <v>631707.69999999995</v>
      </c>
      <c r="AO55" s="108">
        <v>638726.56000000006</v>
      </c>
      <c r="AP55" s="109">
        <v>635217.13</v>
      </c>
      <c r="AQ55" s="110">
        <v>0.12446816192785523</v>
      </c>
      <c r="AR55" s="111">
        <v>3.8725910776746725E-2</v>
      </c>
      <c r="AS55" s="138">
        <v>8.2332759975073486E-2</v>
      </c>
      <c r="AT55" s="110">
        <v>-2.0485441949673017E-2</v>
      </c>
      <c r="AU55" s="111">
        <v>-1.9057508319752687E-2</v>
      </c>
      <c r="AV55" s="138">
        <v>-1.9783727723013015E-2</v>
      </c>
      <c r="AW55" s="110">
        <v>1.5990898577096353E-2</v>
      </c>
      <c r="AX55" s="111">
        <v>1.5683994829624178E-2</v>
      </c>
      <c r="AY55" s="138">
        <v>1.5840080134765448E-2</v>
      </c>
      <c r="AZ55" s="104">
        <v>115.97842794759825</v>
      </c>
      <c r="BA55" s="105">
        <v>52.801668029435817</v>
      </c>
      <c r="BB55" s="137">
        <v>83.349552364864863</v>
      </c>
      <c r="BC55" s="110">
        <v>0.60336803878866629</v>
      </c>
      <c r="BD55" s="111">
        <v>0.34060297205271434</v>
      </c>
      <c r="BE55" s="138">
        <v>0.47424019857653399</v>
      </c>
      <c r="BF55" s="110">
        <v>0.42999914954188873</v>
      </c>
      <c r="BG55" s="111">
        <v>0.42359241755607535</v>
      </c>
      <c r="BH55" s="138">
        <v>0.42675404417156093</v>
      </c>
    </row>
    <row r="56" spans="1:60">
      <c r="A56" s="90">
        <v>221</v>
      </c>
      <c r="B56" s="93">
        <v>107</v>
      </c>
      <c r="C56" s="98" t="s">
        <v>144</v>
      </c>
      <c r="D56" s="99" t="s">
        <v>145</v>
      </c>
      <c r="E56" s="98" t="s">
        <v>67</v>
      </c>
      <c r="F56" s="100" t="s">
        <v>68</v>
      </c>
      <c r="G56" s="101">
        <v>1</v>
      </c>
      <c r="H56" s="102" t="s">
        <v>339</v>
      </c>
      <c r="I56" s="103" t="s">
        <v>356</v>
      </c>
      <c r="J56" s="104">
        <v>1717</v>
      </c>
      <c r="K56" s="105">
        <v>1717</v>
      </c>
      <c r="L56" s="105">
        <v>1711</v>
      </c>
      <c r="M56" s="105">
        <v>1711</v>
      </c>
      <c r="N56" s="137">
        <v>1714</v>
      </c>
      <c r="O56" s="106">
        <v>1714</v>
      </c>
      <c r="P56" s="104">
        <v>2737461.62</v>
      </c>
      <c r="Q56" s="105">
        <v>2737461.62</v>
      </c>
      <c r="R56" s="105">
        <v>2687030.46</v>
      </c>
      <c r="S56" s="105">
        <v>2687030.46</v>
      </c>
      <c r="T56" s="137">
        <v>2712246.04</v>
      </c>
      <c r="U56" s="107">
        <v>2712246.04</v>
      </c>
      <c r="V56" s="101">
        <v>353689.29</v>
      </c>
      <c r="W56" s="108">
        <v>391669.01</v>
      </c>
      <c r="X56" s="101">
        <v>372679.15</v>
      </c>
      <c r="Y56" s="101">
        <v>2660987.7999999998</v>
      </c>
      <c r="Z56" s="108">
        <v>2881109.78</v>
      </c>
      <c r="AA56" s="101">
        <v>2771048.79</v>
      </c>
      <c r="AB56" s="101">
        <v>-40212.6</v>
      </c>
      <c r="AC56" s="108">
        <v>-54234.18</v>
      </c>
      <c r="AD56" s="101">
        <v>-47223.39</v>
      </c>
      <c r="AE56" s="101">
        <v>99787.4</v>
      </c>
      <c r="AF56" s="101">
        <v>85765.82</v>
      </c>
      <c r="AG56" s="101">
        <v>92776.61</v>
      </c>
      <c r="AH56" s="101">
        <v>111290.47</v>
      </c>
      <c r="AI56" s="108">
        <v>-249238.19</v>
      </c>
      <c r="AJ56" s="101">
        <v>-68973.86</v>
      </c>
      <c r="AK56" s="101">
        <v>1724795.93</v>
      </c>
      <c r="AL56" s="108">
        <v>1424795.93</v>
      </c>
      <c r="AM56" s="101">
        <v>1574795.93</v>
      </c>
      <c r="AN56" s="101">
        <v>448712.53</v>
      </c>
      <c r="AO56" s="108">
        <v>669241.18999999994</v>
      </c>
      <c r="AP56" s="109">
        <v>558976.86</v>
      </c>
      <c r="AQ56" s="110">
        <v>0.13291653948958354</v>
      </c>
      <c r="AR56" s="111">
        <v>0.13594379940635237</v>
      </c>
      <c r="AS56" s="138">
        <v>0.13449028806165481</v>
      </c>
      <c r="AT56" s="110">
        <v>-1.511190693922009E-2</v>
      </c>
      <c r="AU56" s="111">
        <v>-1.8824058831940795E-2</v>
      </c>
      <c r="AV56" s="138">
        <v>-1.7041702827614233E-2</v>
      </c>
      <c r="AW56" s="110">
        <v>3.7500134348605434E-2</v>
      </c>
      <c r="AX56" s="111">
        <v>2.9768327675455675E-2</v>
      </c>
      <c r="AY56" s="138">
        <v>3.3480684401807299E-2</v>
      </c>
      <c r="AZ56" s="104">
        <v>64.816814210832845</v>
      </c>
      <c r="BA56" s="105">
        <v>-145.66814143775568</v>
      </c>
      <c r="BB56" s="137">
        <v>-40.241458576429402</v>
      </c>
      <c r="BC56" s="110">
        <v>0.64817881915881015</v>
      </c>
      <c r="BD56" s="111">
        <v>0.49453024660518141</v>
      </c>
      <c r="BE56" s="138">
        <v>0.56830321273412143</v>
      </c>
      <c r="BF56" s="110">
        <v>0.16391555107903213</v>
      </c>
      <c r="BG56" s="111">
        <v>0.24906349219427903</v>
      </c>
      <c r="BH56" s="138">
        <v>0.20609371412336913</v>
      </c>
    </row>
    <row r="57" spans="1:60">
      <c r="A57" s="90">
        <v>91</v>
      </c>
      <c r="B57" s="93">
        <v>58</v>
      </c>
      <c r="C57" s="98" t="s">
        <v>146</v>
      </c>
      <c r="D57" s="99" t="s">
        <v>147</v>
      </c>
      <c r="E57" s="98" t="s">
        <v>67</v>
      </c>
      <c r="F57" s="100" t="s">
        <v>68</v>
      </c>
      <c r="G57" s="101">
        <v>1</v>
      </c>
      <c r="H57" s="102" t="s">
        <v>339</v>
      </c>
      <c r="I57" s="103" t="s">
        <v>356</v>
      </c>
      <c r="J57" s="104">
        <v>1125</v>
      </c>
      <c r="K57" s="105">
        <v>1125</v>
      </c>
      <c r="L57" s="105">
        <v>1166</v>
      </c>
      <c r="M57" s="105">
        <v>1166</v>
      </c>
      <c r="N57" s="137">
        <v>1145.5</v>
      </c>
      <c r="O57" s="106">
        <v>1145.5</v>
      </c>
      <c r="P57" s="104">
        <v>2041583.01</v>
      </c>
      <c r="Q57" s="105">
        <v>2041583.01</v>
      </c>
      <c r="R57" s="105">
        <v>1961272.17</v>
      </c>
      <c r="S57" s="105">
        <v>1961272.17</v>
      </c>
      <c r="T57" s="137">
        <v>2001427.59</v>
      </c>
      <c r="U57" s="107">
        <v>2001427.5899999999</v>
      </c>
      <c r="V57" s="101">
        <v>195239.07</v>
      </c>
      <c r="W57" s="108">
        <v>283895.46999999997</v>
      </c>
      <c r="X57" s="101">
        <v>239567.27</v>
      </c>
      <c r="Y57" s="101">
        <v>1843317.32</v>
      </c>
      <c r="Z57" s="108">
        <v>1821695.11</v>
      </c>
      <c r="AA57" s="101">
        <v>1832506.2150000001</v>
      </c>
      <c r="AB57" s="101">
        <v>34944.44</v>
      </c>
      <c r="AC57" s="108">
        <v>8116.47</v>
      </c>
      <c r="AD57" s="101">
        <v>21530.455000000002</v>
      </c>
      <c r="AE57" s="101">
        <v>155100.29</v>
      </c>
      <c r="AF57" s="101">
        <v>118389.47</v>
      </c>
      <c r="AG57" s="101">
        <v>136744.88</v>
      </c>
      <c r="AH57" s="101">
        <v>1405770.08</v>
      </c>
      <c r="AI57" s="108">
        <v>1121874.6100000001</v>
      </c>
      <c r="AJ57" s="101">
        <v>1263822.3450000002</v>
      </c>
      <c r="AK57" s="101">
        <v>2756000</v>
      </c>
      <c r="AL57" s="108">
        <v>2500000</v>
      </c>
      <c r="AM57" s="101">
        <v>2628000</v>
      </c>
      <c r="AN57" s="101">
        <v>-40771.08</v>
      </c>
      <c r="AO57" s="108">
        <v>125689.39</v>
      </c>
      <c r="AP57" s="109">
        <v>42459.154999999999</v>
      </c>
      <c r="AQ57" s="110">
        <v>0.10591723295910875</v>
      </c>
      <c r="AR57" s="111">
        <v>0.15584137457557315</v>
      </c>
      <c r="AS57" s="138">
        <v>0.13073203683513837</v>
      </c>
      <c r="AT57" s="110">
        <v>1.895736540901162E-2</v>
      </c>
      <c r="AU57" s="111">
        <v>4.455449188750361E-3</v>
      </c>
      <c r="AV57" s="138">
        <v>1.1749185254468565E-2</v>
      </c>
      <c r="AW57" s="110">
        <v>8.4141937102831549E-2</v>
      </c>
      <c r="AX57" s="111">
        <v>6.4988630287315205E-2</v>
      </c>
      <c r="AY57" s="138">
        <v>7.4621782387788521E-2</v>
      </c>
      <c r="AZ57" s="104">
        <v>1249.5734044444443</v>
      </c>
      <c r="BA57" s="105">
        <v>962.15661234991421</v>
      </c>
      <c r="BB57" s="137">
        <v>1103.2931863814929</v>
      </c>
      <c r="BC57" s="110">
        <v>1.4951305291266943</v>
      </c>
      <c r="BD57" s="111">
        <v>1.3723481971689542</v>
      </c>
      <c r="BE57" s="138">
        <v>1.4341015481903836</v>
      </c>
      <c r="BF57" s="110">
        <v>-1.9970326849457865E-2</v>
      </c>
      <c r="BG57" s="111">
        <v>6.4085643962408345E-2</v>
      </c>
      <c r="BH57" s="138">
        <v>2.121443474255294E-2</v>
      </c>
    </row>
    <row r="58" spans="1:60">
      <c r="A58" s="90">
        <v>93</v>
      </c>
      <c r="B58" s="93">
        <v>60</v>
      </c>
      <c r="C58" s="98" t="s">
        <v>150</v>
      </c>
      <c r="D58" s="99" t="s">
        <v>151</v>
      </c>
      <c r="E58" s="98" t="s">
        <v>67</v>
      </c>
      <c r="F58" s="100" t="s">
        <v>68</v>
      </c>
      <c r="G58" s="101">
        <v>1</v>
      </c>
      <c r="H58" s="102" t="s">
        <v>339</v>
      </c>
      <c r="I58" s="103" t="s">
        <v>356</v>
      </c>
      <c r="J58" s="104">
        <v>1954</v>
      </c>
      <c r="K58" s="105">
        <v>1954</v>
      </c>
      <c r="L58" s="105">
        <v>2067</v>
      </c>
      <c r="M58" s="105">
        <v>2067</v>
      </c>
      <c r="N58" s="137">
        <v>2010.5</v>
      </c>
      <c r="O58" s="106">
        <v>2010.5</v>
      </c>
      <c r="P58" s="104">
        <v>2859770.79</v>
      </c>
      <c r="Q58" s="105">
        <v>2859770.79</v>
      </c>
      <c r="R58" s="105">
        <v>3195681.19</v>
      </c>
      <c r="S58" s="105">
        <v>3195681.19</v>
      </c>
      <c r="T58" s="137">
        <v>3027725.99</v>
      </c>
      <c r="U58" s="107">
        <v>3027725.99</v>
      </c>
      <c r="V58" s="101">
        <v>845140.5</v>
      </c>
      <c r="W58" s="108">
        <v>721414.09</v>
      </c>
      <c r="X58" s="101">
        <v>783277.29499999993</v>
      </c>
      <c r="Y58" s="101">
        <v>3255721.52</v>
      </c>
      <c r="Z58" s="108">
        <v>3117944.49</v>
      </c>
      <c r="AA58" s="101">
        <v>3186833.0049999999</v>
      </c>
      <c r="AB58" s="101">
        <v>31123.64</v>
      </c>
      <c r="AC58" s="108">
        <v>-10911.57</v>
      </c>
      <c r="AD58" s="101">
        <v>10106.035</v>
      </c>
      <c r="AE58" s="101">
        <v>409917.93</v>
      </c>
      <c r="AF58" s="101">
        <v>322072.69</v>
      </c>
      <c r="AG58" s="101">
        <v>365995.31</v>
      </c>
      <c r="AH58" s="101">
        <v>1644621.75</v>
      </c>
      <c r="AI58" s="108">
        <v>923207.66</v>
      </c>
      <c r="AJ58" s="101">
        <v>1283914.7050000001</v>
      </c>
      <c r="AK58" s="101">
        <v>2750000</v>
      </c>
      <c r="AL58" s="108">
        <v>1951002.7</v>
      </c>
      <c r="AM58" s="101">
        <v>2350501.35</v>
      </c>
      <c r="AN58" s="101">
        <v>2068185.11</v>
      </c>
      <c r="AO58" s="108">
        <v>2106614.94</v>
      </c>
      <c r="AP58" s="109">
        <v>2087400.0249999999</v>
      </c>
      <c r="AQ58" s="110">
        <v>0.25958623758459537</v>
      </c>
      <c r="AR58" s="111">
        <v>0.23137489853130769</v>
      </c>
      <c r="AS58" s="138">
        <v>0.2457854847653054</v>
      </c>
      <c r="AT58" s="110">
        <v>9.5596751161935983E-3</v>
      </c>
      <c r="AU58" s="111">
        <v>-3.4996036763951495E-3</v>
      </c>
      <c r="AV58" s="138">
        <v>3.1711843652127607E-3</v>
      </c>
      <c r="AW58" s="110">
        <v>0.12590693874825018</v>
      </c>
      <c r="AX58" s="111">
        <v>0.10329647979076112</v>
      </c>
      <c r="AY58" s="138">
        <v>0.11484608996636145</v>
      </c>
      <c r="AZ58" s="104">
        <v>841.66926816786065</v>
      </c>
      <c r="BA58" s="105">
        <v>446.64134494436382</v>
      </c>
      <c r="BB58" s="137">
        <v>638.60467794081069</v>
      </c>
      <c r="BC58" s="110">
        <v>0.84466683747570648</v>
      </c>
      <c r="BD58" s="111">
        <v>0.62573362234553442</v>
      </c>
      <c r="BE58" s="138">
        <v>0.73756652648951715</v>
      </c>
      <c r="BF58" s="110">
        <v>0.72319960649713477</v>
      </c>
      <c r="BG58" s="111">
        <v>0.65920685285881098</v>
      </c>
      <c r="BH58" s="138">
        <v>0.68942831415203465</v>
      </c>
    </row>
    <row r="59" spans="1:60">
      <c r="A59" s="90">
        <v>96</v>
      </c>
      <c r="B59" s="93">
        <v>62</v>
      </c>
      <c r="C59" s="98" t="s">
        <v>152</v>
      </c>
      <c r="D59" s="99" t="s">
        <v>153</v>
      </c>
      <c r="E59" s="98" t="s">
        <v>67</v>
      </c>
      <c r="F59" s="100" t="s">
        <v>68</v>
      </c>
      <c r="G59" s="101">
        <v>1</v>
      </c>
      <c r="H59" s="102" t="s">
        <v>339</v>
      </c>
      <c r="I59" s="103" t="s">
        <v>356</v>
      </c>
      <c r="J59" s="104">
        <v>2516</v>
      </c>
      <c r="K59" s="105">
        <v>2516</v>
      </c>
      <c r="L59" s="105">
        <v>3607</v>
      </c>
      <c r="M59" s="105">
        <v>3607</v>
      </c>
      <c r="N59" s="137">
        <v>3061.5</v>
      </c>
      <c r="O59" s="106">
        <v>3061.5</v>
      </c>
      <c r="P59" s="104">
        <v>3710201.25</v>
      </c>
      <c r="Q59" s="105">
        <v>3710201.25</v>
      </c>
      <c r="R59" s="105">
        <v>3835709.75</v>
      </c>
      <c r="S59" s="105">
        <v>3835709.75</v>
      </c>
      <c r="T59" s="137">
        <v>3772955.5</v>
      </c>
      <c r="U59" s="107">
        <v>3772955.5</v>
      </c>
      <c r="V59" s="101">
        <v>233648.74</v>
      </c>
      <c r="W59" s="108">
        <v>243332.04</v>
      </c>
      <c r="X59" s="101">
        <v>238490.39</v>
      </c>
      <c r="Y59" s="101">
        <v>3541464.33</v>
      </c>
      <c r="Z59" s="108">
        <v>3609468.99</v>
      </c>
      <c r="AA59" s="101">
        <v>3575466.66</v>
      </c>
      <c r="AB59" s="101">
        <v>47574.68</v>
      </c>
      <c r="AC59" s="108">
        <v>9347.36</v>
      </c>
      <c r="AD59" s="101">
        <v>28461.02</v>
      </c>
      <c r="AE59" s="101">
        <v>250059.68</v>
      </c>
      <c r="AF59" s="101">
        <v>191042.36</v>
      </c>
      <c r="AG59" s="101">
        <v>220551.02</v>
      </c>
      <c r="AH59" s="101">
        <v>1554206.68</v>
      </c>
      <c r="AI59" s="108">
        <v>1310087.5900000001</v>
      </c>
      <c r="AJ59" s="101">
        <v>1432147.135</v>
      </c>
      <c r="AK59" s="101">
        <v>3411406.2</v>
      </c>
      <c r="AL59" s="108">
        <v>3413059.2</v>
      </c>
      <c r="AM59" s="101">
        <v>3412232.7</v>
      </c>
      <c r="AN59" s="101">
        <v>320490.32</v>
      </c>
      <c r="AO59" s="108">
        <v>350414.41</v>
      </c>
      <c r="AP59" s="109">
        <v>335452.36499999999</v>
      </c>
      <c r="AQ59" s="110">
        <v>6.5975178126388187E-2</v>
      </c>
      <c r="AR59" s="111">
        <v>6.7414913571538948E-2</v>
      </c>
      <c r="AS59" s="138">
        <v>6.670189171893999E-2</v>
      </c>
      <c r="AT59" s="110">
        <v>1.3433618290883647E-2</v>
      </c>
      <c r="AU59" s="111">
        <v>2.5896773253619226E-3</v>
      </c>
      <c r="AV59" s="138">
        <v>7.9600854116200874E-3</v>
      </c>
      <c r="AW59" s="110">
        <v>7.0609120041595891E-2</v>
      </c>
      <c r="AX59" s="111">
        <v>5.2928106746250224E-2</v>
      </c>
      <c r="AY59" s="138">
        <v>6.1684541060718488E-2</v>
      </c>
      <c r="AZ59" s="104">
        <v>617.72920508744039</v>
      </c>
      <c r="BA59" s="105">
        <v>363.2069836429165</v>
      </c>
      <c r="BB59" s="137">
        <v>467.792629430018</v>
      </c>
      <c r="BC59" s="110">
        <v>0.9632756063930199</v>
      </c>
      <c r="BD59" s="111">
        <v>0.94558485180392149</v>
      </c>
      <c r="BE59" s="138">
        <v>0.9543461104459019</v>
      </c>
      <c r="BF59" s="110">
        <v>8.638084524390692E-2</v>
      </c>
      <c r="BG59" s="111">
        <v>9.1355820132115059E-2</v>
      </c>
      <c r="BH59" s="138">
        <v>8.8909706197170896E-2</v>
      </c>
    </row>
    <row r="60" spans="1:60">
      <c r="A60" s="90">
        <v>99</v>
      </c>
      <c r="B60" s="93">
        <v>63</v>
      </c>
      <c r="C60" s="98" t="s">
        <v>154</v>
      </c>
      <c r="D60" s="99" t="s">
        <v>155</v>
      </c>
      <c r="E60" s="98" t="s">
        <v>67</v>
      </c>
      <c r="F60" s="100" t="s">
        <v>68</v>
      </c>
      <c r="G60" s="101">
        <v>1</v>
      </c>
      <c r="H60" s="102" t="s">
        <v>339</v>
      </c>
      <c r="I60" s="103" t="s">
        <v>356</v>
      </c>
      <c r="J60" s="104">
        <v>2666</v>
      </c>
      <c r="K60" s="105">
        <v>2666</v>
      </c>
      <c r="L60" s="105">
        <v>2787</v>
      </c>
      <c r="M60" s="105">
        <v>2787</v>
      </c>
      <c r="N60" s="137">
        <v>2726.5</v>
      </c>
      <c r="O60" s="106">
        <v>2726.5</v>
      </c>
      <c r="P60" s="104">
        <v>3856050.8</v>
      </c>
      <c r="Q60" s="105">
        <v>3856050.8</v>
      </c>
      <c r="R60" s="105">
        <v>4512199.8</v>
      </c>
      <c r="S60" s="105">
        <v>4512199.8</v>
      </c>
      <c r="T60" s="137">
        <v>4184125.3</v>
      </c>
      <c r="U60" s="107">
        <v>4184125.3</v>
      </c>
      <c r="V60" s="101">
        <v>450825.9</v>
      </c>
      <c r="W60" s="108">
        <v>692744.92</v>
      </c>
      <c r="X60" s="101">
        <v>571785.41</v>
      </c>
      <c r="Y60" s="101">
        <v>3675594.61</v>
      </c>
      <c r="Z60" s="108">
        <v>4152630.47</v>
      </c>
      <c r="AA60" s="101">
        <v>3914112.54</v>
      </c>
      <c r="AB60" s="101">
        <v>3706.75</v>
      </c>
      <c r="AC60" s="108">
        <v>-21669.32</v>
      </c>
      <c r="AD60" s="101">
        <v>-8981.2849999999999</v>
      </c>
      <c r="AE60" s="101">
        <v>249806.75</v>
      </c>
      <c r="AF60" s="101">
        <v>224530.68</v>
      </c>
      <c r="AG60" s="101">
        <v>237168.715</v>
      </c>
      <c r="AH60" s="101">
        <v>1715541.95</v>
      </c>
      <c r="AI60" s="108">
        <v>2193484.13</v>
      </c>
      <c r="AJ60" s="101">
        <v>1954513.04</v>
      </c>
      <c r="AK60" s="101">
        <v>3500000</v>
      </c>
      <c r="AL60" s="108">
        <v>4200000</v>
      </c>
      <c r="AM60" s="101">
        <v>3850000</v>
      </c>
      <c r="AN60" s="101">
        <v>369158.05</v>
      </c>
      <c r="AO60" s="108">
        <v>815702.97</v>
      </c>
      <c r="AP60" s="109">
        <v>592430.51</v>
      </c>
      <c r="AQ60" s="110">
        <v>0.12265386905657695</v>
      </c>
      <c r="AR60" s="111">
        <v>0.16682074771753047</v>
      </c>
      <c r="AS60" s="138">
        <v>0.14608302754626468</v>
      </c>
      <c r="AT60" s="110">
        <v>1.0084762856913648E-3</v>
      </c>
      <c r="AU60" s="111">
        <v>-5.2182153352065535E-3</v>
      </c>
      <c r="AV60" s="138">
        <v>-2.2945903849765138E-3</v>
      </c>
      <c r="AW60" s="110">
        <v>6.7963629427566286E-2</v>
      </c>
      <c r="AX60" s="111">
        <v>5.4069506454302925E-2</v>
      </c>
      <c r="AY60" s="138">
        <v>6.0593228369463285E-2</v>
      </c>
      <c r="AZ60" s="104">
        <v>643.48910352588143</v>
      </c>
      <c r="BA60" s="105">
        <v>787.04130965195554</v>
      </c>
      <c r="BB60" s="137">
        <v>716.85789106913614</v>
      </c>
      <c r="BC60" s="110">
        <v>0.95222688336677042</v>
      </c>
      <c r="BD60" s="111">
        <v>1.0114071141995931</v>
      </c>
      <c r="BE60" s="138">
        <v>0.98362015927114854</v>
      </c>
      <c r="BF60" s="110">
        <v>9.5734747581644936E-2</v>
      </c>
      <c r="BG60" s="111">
        <v>0.18077722755096085</v>
      </c>
      <c r="BH60" s="138">
        <v>0.1415900498964503</v>
      </c>
    </row>
    <row r="61" spans="1:60">
      <c r="A61" s="90">
        <v>98</v>
      </c>
      <c r="B61" s="93">
        <v>64</v>
      </c>
      <c r="C61" s="98" t="s">
        <v>156</v>
      </c>
      <c r="D61" s="99" t="s">
        <v>155</v>
      </c>
      <c r="E61" s="98" t="s">
        <v>62</v>
      </c>
      <c r="F61" s="100" t="s">
        <v>63</v>
      </c>
      <c r="G61" s="101">
        <v>2</v>
      </c>
      <c r="H61" s="102" t="s">
        <v>339</v>
      </c>
      <c r="I61" s="103" t="s">
        <v>356</v>
      </c>
      <c r="J61" s="104">
        <v>5136</v>
      </c>
      <c r="K61" s="105">
        <v>0</v>
      </c>
      <c r="L61" s="105">
        <v>5255</v>
      </c>
      <c r="M61" s="105">
        <v>0</v>
      </c>
      <c r="N61" s="137">
        <v>5195.5</v>
      </c>
      <c r="O61" s="106">
        <v>0</v>
      </c>
      <c r="P61" s="104">
        <v>7377252.3899999997</v>
      </c>
      <c r="Q61" s="105">
        <v>0</v>
      </c>
      <c r="R61" s="105">
        <v>8474062.6799999997</v>
      </c>
      <c r="S61" s="105">
        <v>0</v>
      </c>
      <c r="T61" s="137">
        <v>7925657.5350000001</v>
      </c>
      <c r="U61" s="107">
        <v>0</v>
      </c>
      <c r="V61" s="101">
        <v>586553.59</v>
      </c>
      <c r="W61" s="108">
        <v>783502.89</v>
      </c>
      <c r="X61" s="101">
        <v>685028.24</v>
      </c>
      <c r="Y61" s="101">
        <v>4423569.45</v>
      </c>
      <c r="Z61" s="108">
        <v>4579747.26</v>
      </c>
      <c r="AA61" s="101">
        <v>4501658.3550000004</v>
      </c>
      <c r="AB61" s="101">
        <v>22108</v>
      </c>
      <c r="AC61" s="108">
        <v>14494.07</v>
      </c>
      <c r="AD61" s="101">
        <v>18301.035</v>
      </c>
      <c r="AE61" s="101">
        <v>262100.65</v>
      </c>
      <c r="AF61" s="101">
        <v>254486.07</v>
      </c>
      <c r="AG61" s="101">
        <v>258293.36</v>
      </c>
      <c r="AH61" s="101">
        <v>3212777.39</v>
      </c>
      <c r="AI61" s="108">
        <v>2429274.5</v>
      </c>
      <c r="AJ61" s="101">
        <v>2821025.9450000003</v>
      </c>
      <c r="AK61" s="101">
        <v>4002400</v>
      </c>
      <c r="AL61" s="108">
        <v>3502450</v>
      </c>
      <c r="AM61" s="101">
        <v>3752425</v>
      </c>
      <c r="AN61" s="101">
        <v>1199650.6100000001</v>
      </c>
      <c r="AO61" s="108">
        <v>1743161.5</v>
      </c>
      <c r="AP61" s="109">
        <v>1471406.0550000002</v>
      </c>
      <c r="AQ61" s="110">
        <v>0.13259735076613299</v>
      </c>
      <c r="AR61" s="111">
        <v>0.17107994077384961</v>
      </c>
      <c r="AS61" s="138">
        <v>0.15217241869080042</v>
      </c>
      <c r="AT61" s="110">
        <v>4.9977739131008784E-3</v>
      </c>
      <c r="AU61" s="111">
        <v>3.1648187502818659E-3</v>
      </c>
      <c r="AV61" s="138">
        <v>4.065398472470263E-3</v>
      </c>
      <c r="AW61" s="110">
        <v>5.9250940436800417E-2</v>
      </c>
      <c r="AX61" s="111">
        <v>5.5567710520339944E-2</v>
      </c>
      <c r="AY61" s="138">
        <v>5.7377379541277952E-2</v>
      </c>
      <c r="AZ61" s="104">
        <v>625.54076908099682</v>
      </c>
      <c r="BA61" s="105">
        <v>462.27868696479538</v>
      </c>
      <c r="BB61" s="137">
        <v>542.97487152343365</v>
      </c>
      <c r="BC61" s="110">
        <v>0.9047896829109352</v>
      </c>
      <c r="BD61" s="111">
        <v>0.76476927680939322</v>
      </c>
      <c r="BE61" s="138">
        <v>0.83356503405732119</v>
      </c>
      <c r="BF61" s="110">
        <v>0.16261482549060519</v>
      </c>
      <c r="BG61" s="111">
        <v>0.20570552352817859</v>
      </c>
      <c r="BH61" s="138">
        <v>0.18565097577105949</v>
      </c>
    </row>
    <row r="62" spans="1:60">
      <c r="A62" s="90">
        <v>100</v>
      </c>
      <c r="B62" s="93">
        <v>65</v>
      </c>
      <c r="C62" s="98" t="s">
        <v>157</v>
      </c>
      <c r="D62" s="99" t="s">
        <v>158</v>
      </c>
      <c r="E62" s="98" t="s">
        <v>58</v>
      </c>
      <c r="F62" s="100" t="s">
        <v>59</v>
      </c>
      <c r="G62" s="101">
        <v>3</v>
      </c>
      <c r="H62" s="102" t="s">
        <v>339</v>
      </c>
      <c r="I62" s="103" t="s">
        <v>356</v>
      </c>
      <c r="J62" s="104">
        <v>4997</v>
      </c>
      <c r="K62" s="105">
        <v>4997</v>
      </c>
      <c r="L62" s="105">
        <v>5050</v>
      </c>
      <c r="M62" s="105">
        <v>5050</v>
      </c>
      <c r="N62" s="137">
        <v>5023.5</v>
      </c>
      <c r="O62" s="106">
        <v>5023.5</v>
      </c>
      <c r="P62" s="104">
        <v>8722478.5600000005</v>
      </c>
      <c r="Q62" s="105">
        <v>8722478.5600000005</v>
      </c>
      <c r="R62" s="105">
        <v>9146094.1799999997</v>
      </c>
      <c r="S62" s="105">
        <v>9146094.1799999997</v>
      </c>
      <c r="T62" s="137">
        <v>8934286.3699999992</v>
      </c>
      <c r="U62" s="107">
        <v>8934286.370000001</v>
      </c>
      <c r="V62" s="101">
        <v>674149.56</v>
      </c>
      <c r="W62" s="108">
        <v>1910309.52</v>
      </c>
      <c r="X62" s="101">
        <v>1292229.54</v>
      </c>
      <c r="Y62" s="101">
        <v>10776041.77</v>
      </c>
      <c r="Z62" s="108">
        <v>11624068.720000001</v>
      </c>
      <c r="AA62" s="101">
        <v>11200055.245000001</v>
      </c>
      <c r="AB62" s="101">
        <v>81191.14</v>
      </c>
      <c r="AC62" s="108">
        <v>75777.899999999994</v>
      </c>
      <c r="AD62" s="101">
        <v>78484.51999999999</v>
      </c>
      <c r="AE62" s="101">
        <v>754542.42</v>
      </c>
      <c r="AF62" s="101">
        <v>968441.8</v>
      </c>
      <c r="AG62" s="101">
        <v>861492.1100000001</v>
      </c>
      <c r="AH62" s="101">
        <v>8001570.4199999999</v>
      </c>
      <c r="AI62" s="108">
        <v>6519479.5999999996</v>
      </c>
      <c r="AJ62" s="101">
        <v>7260525.0099999998</v>
      </c>
      <c r="AK62" s="101">
        <v>10185000</v>
      </c>
      <c r="AL62" s="108">
        <v>9500000</v>
      </c>
      <c r="AM62" s="101">
        <v>9842500</v>
      </c>
      <c r="AN62" s="101">
        <v>6171920.9299999997</v>
      </c>
      <c r="AO62" s="108">
        <v>7189566.5499999998</v>
      </c>
      <c r="AP62" s="109">
        <v>6680743.7400000002</v>
      </c>
      <c r="AQ62" s="110">
        <v>6.2560035900825955E-2</v>
      </c>
      <c r="AR62" s="111">
        <v>0.16434086600960837</v>
      </c>
      <c r="AS62" s="138">
        <v>0.11537706839230863</v>
      </c>
      <c r="AT62" s="110">
        <v>7.5344121462142402E-3</v>
      </c>
      <c r="AU62" s="111">
        <v>6.5190512741566094E-3</v>
      </c>
      <c r="AV62" s="138">
        <v>7.0075118633934905E-3</v>
      </c>
      <c r="AW62" s="110">
        <v>7.0020368898403046E-2</v>
      </c>
      <c r="AX62" s="111">
        <v>8.3313495758480002E-2</v>
      </c>
      <c r="AY62" s="138">
        <v>7.6918558985197227E-2</v>
      </c>
      <c r="AZ62" s="104">
        <v>1601.2748489093456</v>
      </c>
      <c r="BA62" s="105">
        <v>1290.9860594059405</v>
      </c>
      <c r="BB62" s="137">
        <v>1445.3120354334626</v>
      </c>
      <c r="BC62" s="110">
        <v>0.9451522383993135</v>
      </c>
      <c r="BD62" s="111">
        <v>0.81726977264463385</v>
      </c>
      <c r="BE62" s="138">
        <v>0.87879030814548442</v>
      </c>
      <c r="BF62" s="110">
        <v>0.7075879737100782</v>
      </c>
      <c r="BG62" s="111">
        <v>0.78608052885805724</v>
      </c>
      <c r="BH62" s="138">
        <v>0.74776467457243601</v>
      </c>
    </row>
    <row r="63" spans="1:60">
      <c r="A63" s="90">
        <v>101</v>
      </c>
      <c r="B63" s="93">
        <v>66</v>
      </c>
      <c r="C63" s="98" t="s">
        <v>159</v>
      </c>
      <c r="D63" s="99" t="s">
        <v>160</v>
      </c>
      <c r="E63" s="98" t="s">
        <v>67</v>
      </c>
      <c r="F63" s="100" t="s">
        <v>68</v>
      </c>
      <c r="G63" s="101">
        <v>1</v>
      </c>
      <c r="H63" s="102" t="s">
        <v>339</v>
      </c>
      <c r="I63" s="103" t="s">
        <v>356</v>
      </c>
      <c r="J63" s="104">
        <v>3054</v>
      </c>
      <c r="K63" s="105">
        <v>3054</v>
      </c>
      <c r="L63" s="105">
        <v>3113</v>
      </c>
      <c r="M63" s="105">
        <v>3113</v>
      </c>
      <c r="N63" s="137">
        <v>3083.5</v>
      </c>
      <c r="O63" s="106">
        <v>3083.5</v>
      </c>
      <c r="P63" s="104">
        <v>7047954.1299999999</v>
      </c>
      <c r="Q63" s="105">
        <v>7047954.1299999999</v>
      </c>
      <c r="R63" s="105">
        <v>7320029.6900000004</v>
      </c>
      <c r="S63" s="105">
        <v>7320029.6900000004</v>
      </c>
      <c r="T63" s="137">
        <v>7183991.9100000001</v>
      </c>
      <c r="U63" s="107">
        <v>7183991.9100000001</v>
      </c>
      <c r="V63" s="101">
        <v>884094.41</v>
      </c>
      <c r="W63" s="108">
        <v>677116.03</v>
      </c>
      <c r="X63" s="101">
        <v>780605.22</v>
      </c>
      <c r="Y63" s="101">
        <v>4148000.95</v>
      </c>
      <c r="Z63" s="108">
        <v>4114976.66</v>
      </c>
      <c r="AA63" s="101">
        <v>4131488.8050000002</v>
      </c>
      <c r="AB63" s="101">
        <v>22453.31</v>
      </c>
      <c r="AC63" s="108">
        <v>38790.49</v>
      </c>
      <c r="AD63" s="101">
        <v>30621.9</v>
      </c>
      <c r="AE63" s="101">
        <v>278137.51</v>
      </c>
      <c r="AF63" s="101">
        <v>211701.44</v>
      </c>
      <c r="AG63" s="101">
        <v>244919.47500000001</v>
      </c>
      <c r="AH63" s="101">
        <v>139845.35</v>
      </c>
      <c r="AI63" s="108">
        <v>2517378.23</v>
      </c>
      <c r="AJ63" s="101">
        <v>1328611.79</v>
      </c>
      <c r="AK63" s="101">
        <v>1531000</v>
      </c>
      <c r="AL63" s="108">
        <v>3700000</v>
      </c>
      <c r="AM63" s="101">
        <v>2615500</v>
      </c>
      <c r="AN63" s="101">
        <v>2130902.1</v>
      </c>
      <c r="AO63" s="108">
        <v>2401886.88</v>
      </c>
      <c r="AP63" s="109">
        <v>2266394.4900000002</v>
      </c>
      <c r="AQ63" s="110">
        <v>0.21313746565077329</v>
      </c>
      <c r="AR63" s="111">
        <v>0.16454917875524475</v>
      </c>
      <c r="AS63" s="138">
        <v>0.18894041756939964</v>
      </c>
      <c r="AT63" s="110">
        <v>5.4130436011592528E-3</v>
      </c>
      <c r="AU63" s="111">
        <v>9.4266610007941089E-3</v>
      </c>
      <c r="AV63" s="138">
        <v>7.4118317742845729E-3</v>
      </c>
      <c r="AW63" s="110">
        <v>6.7053386282372951E-2</v>
      </c>
      <c r="AX63" s="111">
        <v>5.14465712668222E-2</v>
      </c>
      <c r="AY63" s="138">
        <v>5.928116632038169E-2</v>
      </c>
      <c r="AZ63" s="104">
        <v>45.790880812049771</v>
      </c>
      <c r="BA63" s="105">
        <v>808.66631223899765</v>
      </c>
      <c r="BB63" s="137">
        <v>430.87783038754662</v>
      </c>
      <c r="BC63" s="110">
        <v>0.36909345452295517</v>
      </c>
      <c r="BD63" s="111">
        <v>0.89915455316337078</v>
      </c>
      <c r="BE63" s="138">
        <v>0.63306476755659513</v>
      </c>
      <c r="BF63" s="110">
        <v>0.30234335534757517</v>
      </c>
      <c r="BG63" s="111">
        <v>0.32812529207104896</v>
      </c>
      <c r="BH63" s="138">
        <v>0.31547843015318766</v>
      </c>
    </row>
    <row r="64" spans="1:60">
      <c r="A64" s="90">
        <v>102</v>
      </c>
      <c r="B64" s="93">
        <v>67</v>
      </c>
      <c r="C64" s="98" t="s">
        <v>161</v>
      </c>
      <c r="D64" s="99" t="s">
        <v>162</v>
      </c>
      <c r="E64" s="98" t="s">
        <v>67</v>
      </c>
      <c r="F64" s="100" t="s">
        <v>68</v>
      </c>
      <c r="G64" s="101">
        <v>1</v>
      </c>
      <c r="H64" s="102" t="s">
        <v>339</v>
      </c>
      <c r="I64" s="103" t="s">
        <v>356</v>
      </c>
      <c r="J64" s="104">
        <v>1017</v>
      </c>
      <c r="K64" s="105">
        <v>1017</v>
      </c>
      <c r="L64" s="105">
        <v>1015</v>
      </c>
      <c r="M64" s="105">
        <v>1015</v>
      </c>
      <c r="N64" s="137">
        <v>1016</v>
      </c>
      <c r="O64" s="106">
        <v>1016</v>
      </c>
      <c r="P64" s="104">
        <v>1945018.65</v>
      </c>
      <c r="Q64" s="105">
        <v>1945018.65</v>
      </c>
      <c r="R64" s="105">
        <v>2206041.2999999998</v>
      </c>
      <c r="S64" s="105">
        <v>2206041.2999999998</v>
      </c>
      <c r="T64" s="137">
        <v>2075529.9750000001</v>
      </c>
      <c r="U64" s="107">
        <v>2075529.9749999999</v>
      </c>
      <c r="V64" s="101">
        <v>27666.54</v>
      </c>
      <c r="W64" s="108">
        <v>572673.82999999996</v>
      </c>
      <c r="X64" s="101">
        <v>300170.185</v>
      </c>
      <c r="Y64" s="101">
        <v>1753195.39</v>
      </c>
      <c r="Z64" s="108">
        <v>2387522.38</v>
      </c>
      <c r="AA64" s="101">
        <v>2070358.8849999998</v>
      </c>
      <c r="AB64" s="101">
        <v>-104303.29</v>
      </c>
      <c r="AC64" s="108">
        <v>-81196.2</v>
      </c>
      <c r="AD64" s="101">
        <v>-92749.744999999995</v>
      </c>
      <c r="AE64" s="101">
        <v>-76303.289999999994</v>
      </c>
      <c r="AF64" s="101">
        <v>-55196.2</v>
      </c>
      <c r="AG64" s="101">
        <v>-65749.744999999995</v>
      </c>
      <c r="AH64" s="101">
        <v>-1539776.93</v>
      </c>
      <c r="AI64" s="108">
        <v>-2112450.7599999998</v>
      </c>
      <c r="AJ64" s="101">
        <v>-1826113.8449999997</v>
      </c>
      <c r="AK64" s="101">
        <v>318737.62</v>
      </c>
      <c r="AL64" s="108">
        <v>0</v>
      </c>
      <c r="AM64" s="101">
        <v>159368.81</v>
      </c>
      <c r="AN64" s="101">
        <v>1860777.93</v>
      </c>
      <c r="AO64" s="108">
        <v>2407451.7599999998</v>
      </c>
      <c r="AP64" s="109">
        <v>2134114.8449999997</v>
      </c>
      <c r="AQ64" s="110">
        <v>1.5780636977376493E-2</v>
      </c>
      <c r="AR64" s="111">
        <v>0.2398611358776038</v>
      </c>
      <c r="AS64" s="138">
        <v>0.14498461458772643</v>
      </c>
      <c r="AT64" s="110">
        <v>-5.9493249066779719E-2</v>
      </c>
      <c r="AU64" s="111">
        <v>-3.4008560790956856E-2</v>
      </c>
      <c r="AV64" s="138">
        <v>-4.4798873119043806E-2</v>
      </c>
      <c r="AW64" s="110">
        <v>-4.3522410813548851E-2</v>
      </c>
      <c r="AX64" s="111">
        <v>-2.3118610515391273E-2</v>
      </c>
      <c r="AY64" s="138">
        <v>-3.1757655871339427E-2</v>
      </c>
      <c r="AZ64" s="104">
        <v>-1514.0382792527041</v>
      </c>
      <c r="BA64" s="105">
        <v>-2081.2322758620689</v>
      </c>
      <c r="BB64" s="137">
        <v>-1797.3561466535432</v>
      </c>
      <c r="BC64" s="110">
        <v>0.18180382050856295</v>
      </c>
      <c r="BD64" s="111">
        <v>0</v>
      </c>
      <c r="BE64" s="138">
        <v>7.6976417545115625E-2</v>
      </c>
      <c r="BF64" s="110">
        <v>0.9566889911312676</v>
      </c>
      <c r="BG64" s="111">
        <v>1.0912994965234786</v>
      </c>
      <c r="BH64" s="138">
        <v>1.0282264629784497</v>
      </c>
    </row>
    <row r="65" spans="1:60">
      <c r="A65" s="90">
        <v>209</v>
      </c>
      <c r="B65" s="93">
        <v>69</v>
      </c>
      <c r="C65" s="98" t="s">
        <v>163</v>
      </c>
      <c r="D65" s="99" t="s">
        <v>164</v>
      </c>
      <c r="E65" s="98" t="s">
        <v>58</v>
      </c>
      <c r="F65" s="100" t="s">
        <v>59</v>
      </c>
      <c r="G65" s="101">
        <v>3</v>
      </c>
      <c r="H65" s="102" t="s">
        <v>339</v>
      </c>
      <c r="I65" s="103" t="s">
        <v>356</v>
      </c>
      <c r="J65" s="104">
        <v>3047</v>
      </c>
      <c r="K65" s="105">
        <v>3047</v>
      </c>
      <c r="L65" s="105">
        <v>3087</v>
      </c>
      <c r="M65" s="105">
        <v>3087</v>
      </c>
      <c r="N65" s="137">
        <v>3067</v>
      </c>
      <c r="O65" s="106">
        <v>3067</v>
      </c>
      <c r="P65" s="104">
        <v>3675868.08</v>
      </c>
      <c r="Q65" s="105">
        <v>3675868.08</v>
      </c>
      <c r="R65" s="105">
        <v>3917410.65</v>
      </c>
      <c r="S65" s="105">
        <v>3917410.65</v>
      </c>
      <c r="T65" s="137">
        <v>3796639.3650000002</v>
      </c>
      <c r="U65" s="107">
        <v>3796639.3650000002</v>
      </c>
      <c r="V65" s="101">
        <v>903087.47</v>
      </c>
      <c r="W65" s="108">
        <v>1336361.01</v>
      </c>
      <c r="X65" s="101">
        <v>1119724.24</v>
      </c>
      <c r="Y65" s="101">
        <v>8094300.5300000003</v>
      </c>
      <c r="Z65" s="108">
        <v>8369212.6399999997</v>
      </c>
      <c r="AA65" s="101">
        <v>8231756.585</v>
      </c>
      <c r="AB65" s="101">
        <v>-74191.820000000007</v>
      </c>
      <c r="AC65" s="108">
        <v>-69955.95</v>
      </c>
      <c r="AD65" s="101">
        <v>-72073.885000000009</v>
      </c>
      <c r="AE65" s="101">
        <v>146270.47999999998</v>
      </c>
      <c r="AF65" s="101">
        <v>168080.3</v>
      </c>
      <c r="AG65" s="101">
        <v>157175.38999999998</v>
      </c>
      <c r="AH65" s="101">
        <v>1913116.92</v>
      </c>
      <c r="AI65" s="108">
        <v>1015644.96</v>
      </c>
      <c r="AJ65" s="101">
        <v>1464380.94</v>
      </c>
      <c r="AK65" s="101">
        <v>2500000</v>
      </c>
      <c r="AL65" s="108">
        <v>2500000</v>
      </c>
      <c r="AM65" s="101">
        <v>2500000</v>
      </c>
      <c r="AN65" s="101">
        <v>619930.07999999996</v>
      </c>
      <c r="AO65" s="108">
        <v>720755.04</v>
      </c>
      <c r="AP65" s="109">
        <v>670342.56000000006</v>
      </c>
      <c r="AQ65" s="110">
        <v>0.11157078572174042</v>
      </c>
      <c r="AR65" s="111">
        <v>0.15967583421324089</v>
      </c>
      <c r="AS65" s="138">
        <v>0.13602494539748347</v>
      </c>
      <c r="AT65" s="110">
        <v>-9.1659334521892281E-3</v>
      </c>
      <c r="AU65" s="111">
        <v>-8.3587253675036274E-3</v>
      </c>
      <c r="AV65" s="138">
        <v>-8.7555899224879725E-3</v>
      </c>
      <c r="AW65" s="110">
        <v>1.8070799256572696E-2</v>
      </c>
      <c r="AX65" s="111">
        <v>2.0083167584567428E-2</v>
      </c>
      <c r="AY65" s="138">
        <v>1.9093784950639424E-2</v>
      </c>
      <c r="AZ65" s="104">
        <v>627.86902527075802</v>
      </c>
      <c r="BA65" s="105">
        <v>329.00711370262383</v>
      </c>
      <c r="BB65" s="137">
        <v>477.46362569285941</v>
      </c>
      <c r="BC65" s="110">
        <v>0.30885930053303812</v>
      </c>
      <c r="BD65" s="111">
        <v>0.29871388236110108</v>
      </c>
      <c r="BE65" s="138">
        <v>0.30370188600517273</v>
      </c>
      <c r="BF65" s="110">
        <v>0.16864862027366337</v>
      </c>
      <c r="BG65" s="111">
        <v>0.18398761436971128</v>
      </c>
      <c r="BH65" s="138">
        <v>0.17656208440013371</v>
      </c>
    </row>
    <row r="66" spans="1:60">
      <c r="A66" s="90">
        <v>103</v>
      </c>
      <c r="B66" s="93">
        <v>70</v>
      </c>
      <c r="C66" s="98" t="s">
        <v>165</v>
      </c>
      <c r="D66" s="99" t="s">
        <v>166</v>
      </c>
      <c r="E66" s="98" t="s">
        <v>67</v>
      </c>
      <c r="F66" s="100" t="s">
        <v>68</v>
      </c>
      <c r="G66" s="101">
        <v>1</v>
      </c>
      <c r="H66" s="102" t="s">
        <v>339</v>
      </c>
      <c r="I66" s="103" t="s">
        <v>356</v>
      </c>
      <c r="J66" s="104">
        <v>540</v>
      </c>
      <c r="K66" s="105">
        <v>540</v>
      </c>
      <c r="L66" s="105">
        <v>531</v>
      </c>
      <c r="M66" s="105">
        <v>531</v>
      </c>
      <c r="N66" s="137">
        <v>535.5</v>
      </c>
      <c r="O66" s="106">
        <v>535.5</v>
      </c>
      <c r="P66" s="104">
        <v>921242.55</v>
      </c>
      <c r="Q66" s="105">
        <v>921242.55</v>
      </c>
      <c r="R66" s="105">
        <v>953379.85</v>
      </c>
      <c r="S66" s="105">
        <v>953379.85</v>
      </c>
      <c r="T66" s="137">
        <v>937311.2</v>
      </c>
      <c r="U66" s="107">
        <v>937311.2</v>
      </c>
      <c r="V66" s="101">
        <v>145553.21</v>
      </c>
      <c r="W66" s="108">
        <v>94030.43</v>
      </c>
      <c r="X66" s="101">
        <v>119791.81999999999</v>
      </c>
      <c r="Y66" s="101">
        <v>919158.91</v>
      </c>
      <c r="Z66" s="108">
        <v>906272.13</v>
      </c>
      <c r="AA66" s="101">
        <v>912715.52</v>
      </c>
      <c r="AB66" s="101">
        <v>13340.64</v>
      </c>
      <c r="AC66" s="108">
        <v>13997.87</v>
      </c>
      <c r="AD66" s="101">
        <v>13669.255000000001</v>
      </c>
      <c r="AE66" s="101">
        <v>78704.639999999999</v>
      </c>
      <c r="AF66" s="101">
        <v>74562.87</v>
      </c>
      <c r="AG66" s="101">
        <v>76633.755000000005</v>
      </c>
      <c r="AH66" s="101">
        <v>324896.15999999997</v>
      </c>
      <c r="AI66" s="108">
        <v>230865.73</v>
      </c>
      <c r="AJ66" s="101">
        <v>277880.94500000001</v>
      </c>
      <c r="AK66" s="101">
        <v>835957.5</v>
      </c>
      <c r="AL66" s="108">
        <v>685957.5</v>
      </c>
      <c r="AM66" s="101">
        <v>760957.5</v>
      </c>
      <c r="AN66" s="101">
        <v>415561.84</v>
      </c>
      <c r="AO66" s="108">
        <v>449027.27</v>
      </c>
      <c r="AP66" s="109">
        <v>432294.55500000005</v>
      </c>
      <c r="AQ66" s="110">
        <v>0.15835478328769068</v>
      </c>
      <c r="AR66" s="111">
        <v>0.10375518223207415</v>
      </c>
      <c r="AS66" s="138">
        <v>0.13124770793861376</v>
      </c>
      <c r="AT66" s="110">
        <v>1.4513964728906342E-2</v>
      </c>
      <c r="AU66" s="111">
        <v>1.5445548347602834E-2</v>
      </c>
      <c r="AV66" s="138">
        <v>1.4976468242810202E-2</v>
      </c>
      <c r="AW66" s="110">
        <v>8.5626804183402835E-2</v>
      </c>
      <c r="AX66" s="111">
        <v>8.2274261264108375E-2</v>
      </c>
      <c r="AY66" s="138">
        <v>8.3962366499476207E-2</v>
      </c>
      <c r="AZ66" s="104">
        <v>601.65955555555558</v>
      </c>
      <c r="BA66" s="105">
        <v>434.7753860640301</v>
      </c>
      <c r="BB66" s="137">
        <v>518.91866479925295</v>
      </c>
      <c r="BC66" s="110">
        <v>0.90948092969038397</v>
      </c>
      <c r="BD66" s="111">
        <v>0.75690013771029241</v>
      </c>
      <c r="BE66" s="138">
        <v>0.8337291120019521</v>
      </c>
      <c r="BF66" s="110">
        <v>0.45108841314374809</v>
      </c>
      <c r="BG66" s="111">
        <v>0.4709846447876993</v>
      </c>
      <c r="BH66" s="138">
        <v>0.46120707295506547</v>
      </c>
    </row>
    <row r="67" spans="1:60">
      <c r="A67" s="90">
        <v>104</v>
      </c>
      <c r="B67" s="93">
        <v>71</v>
      </c>
      <c r="C67" s="98" t="s">
        <v>167</v>
      </c>
      <c r="D67" s="99" t="s">
        <v>168</v>
      </c>
      <c r="E67" s="98" t="s">
        <v>67</v>
      </c>
      <c r="F67" s="100" t="s">
        <v>68</v>
      </c>
      <c r="G67" s="101">
        <v>1</v>
      </c>
      <c r="H67" s="102" t="s">
        <v>339</v>
      </c>
      <c r="I67" s="103" t="s">
        <v>356</v>
      </c>
      <c r="J67" s="104">
        <v>1048</v>
      </c>
      <c r="K67" s="105">
        <v>1048</v>
      </c>
      <c r="L67" s="105">
        <v>1084</v>
      </c>
      <c r="M67" s="105">
        <v>1084</v>
      </c>
      <c r="N67" s="137">
        <v>1066</v>
      </c>
      <c r="O67" s="106">
        <v>1066</v>
      </c>
      <c r="P67" s="104">
        <v>1729353.6</v>
      </c>
      <c r="Q67" s="105">
        <v>1729353.6</v>
      </c>
      <c r="R67" s="105">
        <v>1627097.9</v>
      </c>
      <c r="S67" s="105">
        <v>1627097.9</v>
      </c>
      <c r="T67" s="137">
        <v>1678225.75</v>
      </c>
      <c r="U67" s="107">
        <v>1678225.75</v>
      </c>
      <c r="V67" s="101">
        <v>92423.4</v>
      </c>
      <c r="W67" s="108">
        <v>26336</v>
      </c>
      <c r="X67" s="101">
        <v>59379.7</v>
      </c>
      <c r="Y67" s="101">
        <v>1243701.05</v>
      </c>
      <c r="Z67" s="108">
        <v>1213507</v>
      </c>
      <c r="AA67" s="101">
        <v>1228604.0249999999</v>
      </c>
      <c r="AB67" s="101">
        <v>-30662</v>
      </c>
      <c r="AC67" s="108">
        <v>-36341</v>
      </c>
      <c r="AD67" s="101">
        <v>-33501.5</v>
      </c>
      <c r="AE67" s="101">
        <v>-2662</v>
      </c>
      <c r="AF67" s="101">
        <v>-10341</v>
      </c>
      <c r="AG67" s="101">
        <v>-6501.5</v>
      </c>
      <c r="AH67" s="101">
        <v>-979826.26</v>
      </c>
      <c r="AI67" s="108">
        <v>-637038</v>
      </c>
      <c r="AJ67" s="101">
        <v>-808432.13</v>
      </c>
      <c r="AK67" s="101">
        <v>340000</v>
      </c>
      <c r="AL67" s="108">
        <v>340000</v>
      </c>
      <c r="AM67" s="101">
        <v>340000</v>
      </c>
      <c r="AN67" s="101">
        <v>1302826.26</v>
      </c>
      <c r="AO67" s="108">
        <v>934038</v>
      </c>
      <c r="AP67" s="109">
        <v>1118432.1299999999</v>
      </c>
      <c r="AQ67" s="110">
        <v>7.4313196085184607E-2</v>
      </c>
      <c r="AR67" s="111">
        <v>2.1702388202128213E-2</v>
      </c>
      <c r="AS67" s="138">
        <v>4.833103163568099E-2</v>
      </c>
      <c r="AT67" s="110">
        <v>-2.4653834617249858E-2</v>
      </c>
      <c r="AU67" s="111">
        <v>-2.994708724383131E-2</v>
      </c>
      <c r="AV67" s="138">
        <v>-2.7267939318365821E-2</v>
      </c>
      <c r="AW67" s="110">
        <v>-2.1403857462370078E-3</v>
      </c>
      <c r="AX67" s="111">
        <v>-8.5215824877812821E-3</v>
      </c>
      <c r="AY67" s="138">
        <v>-5.2917782033149374E-3</v>
      </c>
      <c r="AZ67" s="104">
        <v>-934.9487213740457</v>
      </c>
      <c r="BA67" s="105">
        <v>-587.67343173431732</v>
      </c>
      <c r="BB67" s="137">
        <v>-758.37910881801122</v>
      </c>
      <c r="BC67" s="110">
        <v>0.27337759343372747</v>
      </c>
      <c r="BD67" s="111">
        <v>0.28017967757911572</v>
      </c>
      <c r="BE67" s="138">
        <v>0.27673684367101109</v>
      </c>
      <c r="BF67" s="110">
        <v>0.753360249748808</v>
      </c>
      <c r="BG67" s="111">
        <v>0.5740515060587319</v>
      </c>
      <c r="BH67" s="138">
        <v>0.66643723587246839</v>
      </c>
    </row>
    <row r="68" spans="1:60">
      <c r="A68" s="90">
        <v>105</v>
      </c>
      <c r="B68" s="93">
        <v>72</v>
      </c>
      <c r="C68" s="98" t="s">
        <v>169</v>
      </c>
      <c r="D68" s="99" t="s">
        <v>170</v>
      </c>
      <c r="E68" s="98" t="s">
        <v>67</v>
      </c>
      <c r="F68" s="100" t="s">
        <v>68</v>
      </c>
      <c r="G68" s="101">
        <v>1</v>
      </c>
      <c r="H68" s="102" t="s">
        <v>339</v>
      </c>
      <c r="I68" s="103" t="s">
        <v>356</v>
      </c>
      <c r="J68" s="104">
        <v>627</v>
      </c>
      <c r="K68" s="105">
        <v>627</v>
      </c>
      <c r="L68" s="105">
        <v>643</v>
      </c>
      <c r="M68" s="105">
        <v>643</v>
      </c>
      <c r="N68" s="137">
        <v>635</v>
      </c>
      <c r="O68" s="106">
        <v>635</v>
      </c>
      <c r="P68" s="104">
        <v>1408519.66</v>
      </c>
      <c r="Q68" s="105">
        <v>1408519.66</v>
      </c>
      <c r="R68" s="105">
        <v>1619368.98</v>
      </c>
      <c r="S68" s="105">
        <v>1619368.98</v>
      </c>
      <c r="T68" s="137">
        <v>1513944.32</v>
      </c>
      <c r="U68" s="107">
        <v>1513944.3199999998</v>
      </c>
      <c r="V68" s="101">
        <v>377121.53</v>
      </c>
      <c r="W68" s="108">
        <v>280038.3</v>
      </c>
      <c r="X68" s="101">
        <v>328579.91500000004</v>
      </c>
      <c r="Y68" s="101">
        <v>1469215.79</v>
      </c>
      <c r="Z68" s="108">
        <v>1280221.08</v>
      </c>
      <c r="AA68" s="101">
        <v>1374718.4350000001</v>
      </c>
      <c r="AB68" s="101">
        <v>24841.9</v>
      </c>
      <c r="AC68" s="108">
        <v>-4244.49</v>
      </c>
      <c r="AD68" s="101">
        <v>10298.705000000002</v>
      </c>
      <c r="AE68" s="101">
        <v>135666.9</v>
      </c>
      <c r="AF68" s="101">
        <v>97045.51</v>
      </c>
      <c r="AG68" s="101">
        <v>116356.20499999999</v>
      </c>
      <c r="AH68" s="101">
        <v>492151.94</v>
      </c>
      <c r="AI68" s="108">
        <v>212113.64</v>
      </c>
      <c r="AJ68" s="101">
        <v>352132.79000000004</v>
      </c>
      <c r="AK68" s="101">
        <v>1200000</v>
      </c>
      <c r="AL68" s="108">
        <v>1200000</v>
      </c>
      <c r="AM68" s="101">
        <v>1200000</v>
      </c>
      <c r="AN68" s="101">
        <v>990038.06</v>
      </c>
      <c r="AO68" s="108">
        <v>1168786.3600000001</v>
      </c>
      <c r="AP68" s="109">
        <v>1079412.21</v>
      </c>
      <c r="AQ68" s="110">
        <v>0.25668219234153483</v>
      </c>
      <c r="AR68" s="111">
        <v>0.21874214100583314</v>
      </c>
      <c r="AS68" s="138">
        <v>0.23901615533365567</v>
      </c>
      <c r="AT68" s="110">
        <v>1.690827186114029E-2</v>
      </c>
      <c r="AU68" s="111">
        <v>-3.3154351746809228E-3</v>
      </c>
      <c r="AV68" s="138">
        <v>7.4915013415092534E-3</v>
      </c>
      <c r="AW68" s="110">
        <v>9.2339669178208322E-2</v>
      </c>
      <c r="AX68" s="111">
        <v>7.5803711965124018E-2</v>
      </c>
      <c r="AY68" s="138">
        <v>8.4640026668442822E-2</v>
      </c>
      <c r="AZ68" s="104">
        <v>784.93132376395533</v>
      </c>
      <c r="BA68" s="105">
        <v>329.88124416796262</v>
      </c>
      <c r="BB68" s="137">
        <v>554.53982677165357</v>
      </c>
      <c r="BC68" s="110">
        <v>0.81676225382794176</v>
      </c>
      <c r="BD68" s="111">
        <v>0.9373381041343265</v>
      </c>
      <c r="BE68" s="138">
        <v>0.87290602166108289</v>
      </c>
      <c r="BF68" s="110">
        <v>0.70289260996186598</v>
      </c>
      <c r="BG68" s="111">
        <v>0.72175419835447263</v>
      </c>
      <c r="BH68" s="138">
        <v>0.71298012465874572</v>
      </c>
    </row>
    <row r="69" spans="1:60">
      <c r="A69" s="90">
        <v>106</v>
      </c>
      <c r="B69" s="93">
        <v>73</v>
      </c>
      <c r="C69" s="98" t="s">
        <v>171</v>
      </c>
      <c r="D69" s="99" t="s">
        <v>172</v>
      </c>
      <c r="E69" s="98" t="s">
        <v>67</v>
      </c>
      <c r="F69" s="100" t="s">
        <v>68</v>
      </c>
      <c r="G69" s="101">
        <v>1</v>
      </c>
      <c r="H69" s="102" t="s">
        <v>339</v>
      </c>
      <c r="I69" s="103" t="s">
        <v>356</v>
      </c>
      <c r="J69" s="104">
        <v>1564</v>
      </c>
      <c r="K69" s="105">
        <v>1564</v>
      </c>
      <c r="L69" s="105">
        <v>1550</v>
      </c>
      <c r="M69" s="105">
        <v>1550</v>
      </c>
      <c r="N69" s="137">
        <v>1557</v>
      </c>
      <c r="O69" s="106">
        <v>1557</v>
      </c>
      <c r="P69" s="104">
        <v>2122918.4300000002</v>
      </c>
      <c r="Q69" s="105">
        <v>2122918.4300000002</v>
      </c>
      <c r="R69" s="105">
        <v>2367535.27</v>
      </c>
      <c r="S69" s="105">
        <v>2367535.27</v>
      </c>
      <c r="T69" s="137">
        <v>2245226.85</v>
      </c>
      <c r="U69" s="107">
        <v>2245226.85</v>
      </c>
      <c r="V69" s="101">
        <v>105005.53</v>
      </c>
      <c r="W69" s="108">
        <v>607138.38</v>
      </c>
      <c r="X69" s="101">
        <v>356071.95500000002</v>
      </c>
      <c r="Y69" s="101">
        <v>2360467.7799999998</v>
      </c>
      <c r="Z69" s="108">
        <v>2883571.87</v>
      </c>
      <c r="AA69" s="101">
        <v>2622019.8250000002</v>
      </c>
      <c r="AB69" s="101">
        <v>-35511.03</v>
      </c>
      <c r="AC69" s="108">
        <v>-1196.8699999999999</v>
      </c>
      <c r="AD69" s="101">
        <v>-18353.95</v>
      </c>
      <c r="AE69" s="101">
        <v>79254.97</v>
      </c>
      <c r="AF69" s="101">
        <v>113569.13</v>
      </c>
      <c r="AG69" s="101">
        <v>96412.05</v>
      </c>
      <c r="AH69" s="101">
        <v>1301433.28</v>
      </c>
      <c r="AI69" s="108">
        <v>694294.9</v>
      </c>
      <c r="AJ69" s="101">
        <v>997864.09000000008</v>
      </c>
      <c r="AK69" s="101">
        <v>3103962.8</v>
      </c>
      <c r="AL69" s="108">
        <v>1254950.5</v>
      </c>
      <c r="AM69" s="101">
        <v>2179456.65</v>
      </c>
      <c r="AN69" s="101">
        <v>437385.72</v>
      </c>
      <c r="AO69" s="108">
        <v>929758.1</v>
      </c>
      <c r="AP69" s="109">
        <v>683571.90999999992</v>
      </c>
      <c r="AQ69" s="110">
        <v>4.448505117913535E-2</v>
      </c>
      <c r="AR69" s="111">
        <v>0.21055080551885116</v>
      </c>
      <c r="AS69" s="138">
        <v>0.13580063415424404</v>
      </c>
      <c r="AT69" s="110">
        <v>-1.5044064698057434E-2</v>
      </c>
      <c r="AU69" s="111">
        <v>-4.1506508384686104E-4</v>
      </c>
      <c r="AV69" s="138">
        <v>-6.9999280039768578E-3</v>
      </c>
      <c r="AW69" s="110">
        <v>3.3575959253296823E-2</v>
      </c>
      <c r="AX69" s="111">
        <v>3.9384879281680607E-2</v>
      </c>
      <c r="AY69" s="138">
        <v>3.6770145321078952E-2</v>
      </c>
      <c r="AZ69" s="104">
        <v>832.11846547314565</v>
      </c>
      <c r="BA69" s="105">
        <v>447.93219354838709</v>
      </c>
      <c r="BB69" s="137">
        <v>640.88894669235708</v>
      </c>
      <c r="BC69" s="110">
        <v>1.3149778303688602</v>
      </c>
      <c r="BD69" s="111">
        <v>0.43520694353284833</v>
      </c>
      <c r="BE69" s="138">
        <v>0.83121287994075321</v>
      </c>
      <c r="BF69" s="110">
        <v>0.20603039373491144</v>
      </c>
      <c r="BG69" s="111">
        <v>0.39271140404172317</v>
      </c>
      <c r="BH69" s="138">
        <v>0.30445560990863796</v>
      </c>
    </row>
    <row r="70" spans="1:60">
      <c r="A70" s="90">
        <v>220</v>
      </c>
      <c r="B70" s="93">
        <v>108</v>
      </c>
      <c r="C70" s="98" t="s">
        <v>173</v>
      </c>
      <c r="D70" s="99" t="s">
        <v>174</v>
      </c>
      <c r="E70" s="98" t="s">
        <v>67</v>
      </c>
      <c r="F70" s="100" t="s">
        <v>68</v>
      </c>
      <c r="G70" s="101">
        <v>1</v>
      </c>
      <c r="H70" s="102" t="s">
        <v>339</v>
      </c>
      <c r="I70" s="103" t="s">
        <v>356</v>
      </c>
      <c r="J70" s="104">
        <v>1623</v>
      </c>
      <c r="K70" s="105">
        <v>1623</v>
      </c>
      <c r="L70" s="105">
        <v>1629</v>
      </c>
      <c r="M70" s="105">
        <v>1629</v>
      </c>
      <c r="N70" s="137">
        <v>1626</v>
      </c>
      <c r="O70" s="106">
        <v>1626</v>
      </c>
      <c r="P70" s="104">
        <v>1896175.7</v>
      </c>
      <c r="Q70" s="105">
        <v>1896175.7</v>
      </c>
      <c r="R70" s="105">
        <v>2237142.89</v>
      </c>
      <c r="S70" s="105">
        <v>2237142.89</v>
      </c>
      <c r="T70" s="137">
        <v>2066659.2949999999</v>
      </c>
      <c r="U70" s="107">
        <v>2066659.2949999999</v>
      </c>
      <c r="V70" s="101">
        <v>344153.88</v>
      </c>
      <c r="W70" s="108">
        <v>249745.4</v>
      </c>
      <c r="X70" s="101">
        <v>296949.64</v>
      </c>
      <c r="Y70" s="101">
        <v>2468301.48</v>
      </c>
      <c r="Z70" s="108">
        <v>2476163.7799999998</v>
      </c>
      <c r="AA70" s="101">
        <v>2472232.63</v>
      </c>
      <c r="AB70" s="101">
        <v>3411.62</v>
      </c>
      <c r="AC70" s="108">
        <v>365.62</v>
      </c>
      <c r="AD70" s="101">
        <v>1888.62</v>
      </c>
      <c r="AE70" s="101">
        <v>386091.62</v>
      </c>
      <c r="AF70" s="101">
        <v>306509.62</v>
      </c>
      <c r="AG70" s="101">
        <v>346300.62</v>
      </c>
      <c r="AH70" s="101">
        <v>-367052.75</v>
      </c>
      <c r="AI70" s="108">
        <v>-616798.15</v>
      </c>
      <c r="AJ70" s="101">
        <v>-491925.45</v>
      </c>
      <c r="AK70" s="101">
        <v>2450000</v>
      </c>
      <c r="AL70" s="108">
        <v>2000000</v>
      </c>
      <c r="AM70" s="101">
        <v>2225000</v>
      </c>
      <c r="AN70" s="101">
        <v>1897772.75</v>
      </c>
      <c r="AO70" s="108">
        <v>616804.15</v>
      </c>
      <c r="AP70" s="109">
        <v>1257288.45</v>
      </c>
      <c r="AQ70" s="110">
        <v>0.13942943468963928</v>
      </c>
      <c r="AR70" s="111">
        <v>0.10085980661586126</v>
      </c>
      <c r="AS70" s="138">
        <v>0.12011395545733899</v>
      </c>
      <c r="AT70" s="110">
        <v>1.3821731371323409E-3</v>
      </c>
      <c r="AU70" s="111">
        <v>1.4765582266937127E-4</v>
      </c>
      <c r="AV70" s="138">
        <v>7.6393296370333885E-4</v>
      </c>
      <c r="AW70" s="110">
        <v>0.15641996049850443</v>
      </c>
      <c r="AX70" s="111">
        <v>0.12378406568890206</v>
      </c>
      <c r="AY70" s="138">
        <v>0.14007606557640168</v>
      </c>
      <c r="AZ70" s="104">
        <v>-226.1569624152803</v>
      </c>
      <c r="BA70" s="105">
        <v>-378.63606507059541</v>
      </c>
      <c r="BB70" s="137">
        <v>-302.53717712177121</v>
      </c>
      <c r="BC70" s="110">
        <v>0.99258539520058953</v>
      </c>
      <c r="BD70" s="111">
        <v>0.8077010156412191</v>
      </c>
      <c r="BE70" s="138">
        <v>0.8999962111170744</v>
      </c>
      <c r="BF70" s="110">
        <v>1.0008422478992849</v>
      </c>
      <c r="BG70" s="111">
        <v>0.27571066325584598</v>
      </c>
      <c r="BH70" s="138">
        <v>0.60836754904005597</v>
      </c>
    </row>
    <row r="71" spans="1:60">
      <c r="A71" s="90">
        <v>213</v>
      </c>
      <c r="B71" s="93">
        <v>14</v>
      </c>
      <c r="C71" s="98" t="s">
        <v>175</v>
      </c>
      <c r="D71" s="99" t="s">
        <v>176</v>
      </c>
      <c r="E71" s="98" t="s">
        <v>58</v>
      </c>
      <c r="F71" s="100" t="s">
        <v>59</v>
      </c>
      <c r="G71" s="101">
        <v>3</v>
      </c>
      <c r="H71" s="102" t="s">
        <v>339</v>
      </c>
      <c r="I71" s="103" t="s">
        <v>356</v>
      </c>
      <c r="J71" s="104">
        <v>6849</v>
      </c>
      <c r="K71" s="105">
        <v>6849</v>
      </c>
      <c r="L71" s="105">
        <v>6911</v>
      </c>
      <c r="M71" s="105">
        <v>6911</v>
      </c>
      <c r="N71" s="137">
        <v>6880</v>
      </c>
      <c r="O71" s="106">
        <v>6880</v>
      </c>
      <c r="P71" s="104">
        <v>11612364.460000001</v>
      </c>
      <c r="Q71" s="105">
        <v>11612364.460000001</v>
      </c>
      <c r="R71" s="105">
        <v>12249089.93</v>
      </c>
      <c r="S71" s="105">
        <v>12249089.93</v>
      </c>
      <c r="T71" s="137">
        <v>11930727.195</v>
      </c>
      <c r="U71" s="107">
        <v>11930727.195</v>
      </c>
      <c r="V71" s="101">
        <v>2701358.34</v>
      </c>
      <c r="W71" s="108">
        <v>2404614.2400000002</v>
      </c>
      <c r="X71" s="101">
        <v>2552986.29</v>
      </c>
      <c r="Y71" s="101">
        <v>15451695.220000001</v>
      </c>
      <c r="Z71" s="108">
        <v>15594604.810000001</v>
      </c>
      <c r="AA71" s="101">
        <v>15523150.015000001</v>
      </c>
      <c r="AB71" s="101">
        <v>136109.06</v>
      </c>
      <c r="AC71" s="108">
        <v>131428.51</v>
      </c>
      <c r="AD71" s="101">
        <v>133768.785</v>
      </c>
      <c r="AE71" s="101">
        <v>1405784.49</v>
      </c>
      <c r="AF71" s="101">
        <v>1299229.97</v>
      </c>
      <c r="AG71" s="101">
        <v>1352507.23</v>
      </c>
      <c r="AH71" s="101">
        <v>7109994.2999999998</v>
      </c>
      <c r="AI71" s="108">
        <v>4715181.5199999996</v>
      </c>
      <c r="AJ71" s="101">
        <v>5912587.9100000001</v>
      </c>
      <c r="AK71" s="101">
        <v>11031942</v>
      </c>
      <c r="AL71" s="108">
        <v>9521462</v>
      </c>
      <c r="AM71" s="101">
        <v>10276702</v>
      </c>
      <c r="AN71" s="101">
        <v>5658005.7000000002</v>
      </c>
      <c r="AO71" s="108">
        <v>6894818.4800000004</v>
      </c>
      <c r="AP71" s="109">
        <v>6276412.0899999999</v>
      </c>
      <c r="AQ71" s="110">
        <v>0.17482601756883473</v>
      </c>
      <c r="AR71" s="111">
        <v>0.15419526620245275</v>
      </c>
      <c r="AS71" s="138">
        <v>0.16446315905811981</v>
      </c>
      <c r="AT71" s="110">
        <v>8.8086813816924351E-3</v>
      </c>
      <c r="AU71" s="111">
        <v>8.4278192106363482E-3</v>
      </c>
      <c r="AV71" s="138">
        <v>8.6173737205875994E-3</v>
      </c>
      <c r="AW71" s="110">
        <v>9.0979304858434806E-2</v>
      </c>
      <c r="AX71" s="111">
        <v>8.3312785789023139E-2</v>
      </c>
      <c r="AY71" s="138">
        <v>8.7128400401534092E-2</v>
      </c>
      <c r="AZ71" s="104">
        <v>1038.106920718353</v>
      </c>
      <c r="BA71" s="105">
        <v>682.27196064245402</v>
      </c>
      <c r="BB71" s="137">
        <v>859.38777761627898</v>
      </c>
      <c r="BC71" s="110">
        <v>0.7139632152283677</v>
      </c>
      <c r="BD71" s="111">
        <v>0.61056128808691501</v>
      </c>
      <c r="BE71" s="138">
        <v>0.66202426634218159</v>
      </c>
      <c r="BF71" s="110">
        <v>0.48723976236619082</v>
      </c>
      <c r="BG71" s="111">
        <v>0.56288414236501572</v>
      </c>
      <c r="BH71" s="138">
        <v>0.52607120986140365</v>
      </c>
    </row>
    <row r="72" spans="1:60">
      <c r="A72" s="90">
        <v>108</v>
      </c>
      <c r="B72" s="93">
        <v>74</v>
      </c>
      <c r="C72" s="98" t="s">
        <v>177</v>
      </c>
      <c r="D72" s="99" t="s">
        <v>178</v>
      </c>
      <c r="E72" s="98" t="s">
        <v>67</v>
      </c>
      <c r="F72" s="100" t="s">
        <v>68</v>
      </c>
      <c r="G72" s="101">
        <v>1</v>
      </c>
      <c r="H72" s="102" t="s">
        <v>339</v>
      </c>
      <c r="I72" s="103" t="s">
        <v>356</v>
      </c>
      <c r="J72" s="104">
        <v>2676</v>
      </c>
      <c r="K72" s="105">
        <v>2676</v>
      </c>
      <c r="L72" s="105">
        <v>2771</v>
      </c>
      <c r="M72" s="105">
        <v>2771</v>
      </c>
      <c r="N72" s="137">
        <v>2723.5</v>
      </c>
      <c r="O72" s="106">
        <v>2723.5</v>
      </c>
      <c r="P72" s="104">
        <v>4279679.01</v>
      </c>
      <c r="Q72" s="105">
        <v>4279679.01</v>
      </c>
      <c r="R72" s="105">
        <v>4633761.7300000004</v>
      </c>
      <c r="S72" s="105">
        <v>4633761.7300000004</v>
      </c>
      <c r="T72" s="137">
        <v>4456720.37</v>
      </c>
      <c r="U72" s="107">
        <v>4456720.37</v>
      </c>
      <c r="V72" s="101">
        <v>610684.49</v>
      </c>
      <c r="W72" s="108">
        <v>491185.09</v>
      </c>
      <c r="X72" s="101">
        <v>550934.79</v>
      </c>
      <c r="Y72" s="101">
        <v>3258212.92</v>
      </c>
      <c r="Z72" s="108">
        <v>3212228.82</v>
      </c>
      <c r="AA72" s="101">
        <v>3235220.87</v>
      </c>
      <c r="AB72" s="101">
        <v>-5014.12</v>
      </c>
      <c r="AC72" s="108">
        <v>32304.05</v>
      </c>
      <c r="AD72" s="101">
        <v>13644.965</v>
      </c>
      <c r="AE72" s="101">
        <v>122385.88</v>
      </c>
      <c r="AF72" s="101">
        <v>148255.94999999998</v>
      </c>
      <c r="AG72" s="101">
        <v>135320.91499999998</v>
      </c>
      <c r="AH72" s="101">
        <v>959792.51</v>
      </c>
      <c r="AI72" s="108">
        <v>960959.32</v>
      </c>
      <c r="AJ72" s="101">
        <v>960375.91500000004</v>
      </c>
      <c r="AK72" s="101">
        <v>2065000</v>
      </c>
      <c r="AL72" s="108">
        <v>2065000</v>
      </c>
      <c r="AM72" s="101">
        <v>2065000</v>
      </c>
      <c r="AN72" s="101">
        <v>454408.49</v>
      </c>
      <c r="AO72" s="108">
        <v>629641.68000000005</v>
      </c>
      <c r="AP72" s="109">
        <v>542025.08499999996</v>
      </c>
      <c r="AQ72" s="110">
        <v>0.18742927641450763</v>
      </c>
      <c r="AR72" s="111">
        <v>0.15291099031979921</v>
      </c>
      <c r="AS72" s="138">
        <v>0.1702927905506495</v>
      </c>
      <c r="AT72" s="110">
        <v>-1.5389172295099732E-3</v>
      </c>
      <c r="AU72" s="111">
        <v>1.0056584325147796E-2</v>
      </c>
      <c r="AV72" s="138">
        <v>4.2176301242764919E-3</v>
      </c>
      <c r="AW72" s="110">
        <v>3.7562272019963636E-2</v>
      </c>
      <c r="AX72" s="111">
        <v>4.6153608073287875E-2</v>
      </c>
      <c r="AY72" s="138">
        <v>4.1827411616567611E-2</v>
      </c>
      <c r="AZ72" s="104">
        <v>358.66685724962633</v>
      </c>
      <c r="BA72" s="105">
        <v>346.79152652472033</v>
      </c>
      <c r="BB72" s="137">
        <v>352.62563429410682</v>
      </c>
      <c r="BC72" s="110">
        <v>0.63378301256014913</v>
      </c>
      <c r="BD72" s="111">
        <v>0.64285582245663309</v>
      </c>
      <c r="BE72" s="138">
        <v>0.63828717821049419</v>
      </c>
      <c r="BF72" s="110">
        <v>0.10617817105867479</v>
      </c>
      <c r="BG72" s="111">
        <v>0.1358813242216492</v>
      </c>
      <c r="BH72" s="138">
        <v>0.12161972033259964</v>
      </c>
    </row>
    <row r="73" spans="1:60">
      <c r="A73" s="90">
        <v>107</v>
      </c>
      <c r="B73" s="93">
        <v>75</v>
      </c>
      <c r="C73" s="98" t="s">
        <v>179</v>
      </c>
      <c r="D73" s="99" t="s">
        <v>180</v>
      </c>
      <c r="E73" s="98" t="s">
        <v>62</v>
      </c>
      <c r="F73" s="100" t="s">
        <v>63</v>
      </c>
      <c r="G73" s="101">
        <v>2</v>
      </c>
      <c r="H73" s="102" t="s">
        <v>339</v>
      </c>
      <c r="I73" s="103" t="s">
        <v>356</v>
      </c>
      <c r="J73" s="104">
        <v>4825</v>
      </c>
      <c r="K73" s="105">
        <v>0</v>
      </c>
      <c r="L73" s="105">
        <v>5020</v>
      </c>
      <c r="M73" s="105">
        <v>0</v>
      </c>
      <c r="N73" s="137">
        <v>4922.5</v>
      </c>
      <c r="O73" s="106">
        <v>0</v>
      </c>
      <c r="P73" s="104">
        <v>7624417.9800000004</v>
      </c>
      <c r="Q73" s="105">
        <v>0</v>
      </c>
      <c r="R73" s="105">
        <v>8253973.29</v>
      </c>
      <c r="S73" s="105">
        <v>0</v>
      </c>
      <c r="T73" s="137">
        <v>7939195.6349999998</v>
      </c>
      <c r="U73" s="107">
        <v>0</v>
      </c>
      <c r="V73" s="101">
        <v>830252.89</v>
      </c>
      <c r="W73" s="108">
        <v>889750.27</v>
      </c>
      <c r="X73" s="101">
        <v>860001.58000000007</v>
      </c>
      <c r="Y73" s="101">
        <v>5175098.0599999996</v>
      </c>
      <c r="Z73" s="108">
        <v>5110523.5199999996</v>
      </c>
      <c r="AA73" s="101">
        <v>5142810.7899999991</v>
      </c>
      <c r="AB73" s="101">
        <v>52062.25</v>
      </c>
      <c r="AC73" s="108">
        <v>54733.96</v>
      </c>
      <c r="AD73" s="101">
        <v>53398.104999999996</v>
      </c>
      <c r="AE73" s="101">
        <v>333762.25</v>
      </c>
      <c r="AF73" s="101">
        <v>284230.56</v>
      </c>
      <c r="AG73" s="101">
        <v>308996.40500000003</v>
      </c>
      <c r="AH73" s="101">
        <v>1773237.36</v>
      </c>
      <c r="AI73" s="108">
        <v>962220.14</v>
      </c>
      <c r="AJ73" s="101">
        <v>1367728.75</v>
      </c>
      <c r="AK73" s="101">
        <v>2750000</v>
      </c>
      <c r="AL73" s="108">
        <v>2250000</v>
      </c>
      <c r="AM73" s="101">
        <v>2500000</v>
      </c>
      <c r="AN73" s="101">
        <v>1015662.64</v>
      </c>
      <c r="AO73" s="108">
        <v>1077979.8600000001</v>
      </c>
      <c r="AP73" s="109">
        <v>1046821.25</v>
      </c>
      <c r="AQ73" s="110">
        <v>0.16043230106445561</v>
      </c>
      <c r="AR73" s="111">
        <v>0.17410158988956187</v>
      </c>
      <c r="AS73" s="138">
        <v>0.16722403664397698</v>
      </c>
      <c r="AT73" s="110">
        <v>1.0060147536605326E-2</v>
      </c>
      <c r="AU73" s="111">
        <v>1.0710049525415355E-2</v>
      </c>
      <c r="AV73" s="138">
        <v>1.0383058444193707E-2</v>
      </c>
      <c r="AW73" s="110">
        <v>6.4493898691457843E-2</v>
      </c>
      <c r="AX73" s="111">
        <v>5.5616720848199915E-2</v>
      </c>
      <c r="AY73" s="138">
        <v>6.0083175838557358E-2</v>
      </c>
      <c r="AZ73" s="104">
        <v>367.51033367875647</v>
      </c>
      <c r="BA73" s="105">
        <v>191.67731872509961</v>
      </c>
      <c r="BB73" s="137">
        <v>277.8524631792788</v>
      </c>
      <c r="BC73" s="110">
        <v>0.5313908969678538</v>
      </c>
      <c r="BD73" s="111">
        <v>0.44026800604568983</v>
      </c>
      <c r="BE73" s="138">
        <v>0.48611549249705149</v>
      </c>
      <c r="BF73" s="110">
        <v>0.1332118258290976</v>
      </c>
      <c r="BG73" s="111">
        <v>0.13060132643099454</v>
      </c>
      <c r="BH73" s="138">
        <v>0.13185482486224187</v>
      </c>
    </row>
    <row r="74" spans="1:60">
      <c r="A74" s="90">
        <v>109</v>
      </c>
      <c r="B74" s="93">
        <v>76</v>
      </c>
      <c r="C74" s="98" t="s">
        <v>181</v>
      </c>
      <c r="D74" s="99" t="s">
        <v>182</v>
      </c>
      <c r="E74" s="98" t="s">
        <v>67</v>
      </c>
      <c r="F74" s="100" t="s">
        <v>68</v>
      </c>
      <c r="G74" s="101">
        <v>1</v>
      </c>
      <c r="H74" s="102" t="s">
        <v>339</v>
      </c>
      <c r="I74" s="103" t="s">
        <v>356</v>
      </c>
      <c r="J74" s="104">
        <v>1415</v>
      </c>
      <c r="K74" s="105">
        <v>1415</v>
      </c>
      <c r="L74" s="105">
        <v>1424</v>
      </c>
      <c r="M74" s="105">
        <v>1424</v>
      </c>
      <c r="N74" s="137">
        <v>1419.5</v>
      </c>
      <c r="O74" s="106">
        <v>1419.5</v>
      </c>
      <c r="P74" s="104">
        <v>4093556.65</v>
      </c>
      <c r="Q74" s="105">
        <v>4093556.65</v>
      </c>
      <c r="R74" s="105">
        <v>3042461.7</v>
      </c>
      <c r="S74" s="105">
        <v>3042461.7</v>
      </c>
      <c r="T74" s="137">
        <v>3568009.1749999998</v>
      </c>
      <c r="U74" s="107">
        <v>3568009.1749999998</v>
      </c>
      <c r="V74" s="101">
        <v>1087235.3899999999</v>
      </c>
      <c r="W74" s="108">
        <v>776647.25</v>
      </c>
      <c r="X74" s="101">
        <v>931941.32</v>
      </c>
      <c r="Y74" s="101">
        <v>3161357.17</v>
      </c>
      <c r="Z74" s="108">
        <v>2977413.06</v>
      </c>
      <c r="AA74" s="101">
        <v>3069385.1150000002</v>
      </c>
      <c r="AB74" s="101">
        <v>56991.360000000001</v>
      </c>
      <c r="AC74" s="108">
        <v>121431.69</v>
      </c>
      <c r="AD74" s="101">
        <v>89211.524999999994</v>
      </c>
      <c r="AE74" s="101">
        <v>486460.15999999997</v>
      </c>
      <c r="AF74" s="101">
        <v>553828.64</v>
      </c>
      <c r="AG74" s="101">
        <v>520144.4</v>
      </c>
      <c r="AH74" s="101">
        <v>6711991.8700000001</v>
      </c>
      <c r="AI74" s="108">
        <v>7072009.0199999996</v>
      </c>
      <c r="AJ74" s="101">
        <v>6892000.4450000003</v>
      </c>
      <c r="AK74" s="101">
        <v>8600000</v>
      </c>
      <c r="AL74" s="108">
        <v>8100000</v>
      </c>
      <c r="AM74" s="101">
        <v>8350000</v>
      </c>
      <c r="AN74" s="101">
        <v>1490745.48</v>
      </c>
      <c r="AO74" s="108">
        <v>1146596.78</v>
      </c>
      <c r="AP74" s="109">
        <v>1318671.1299999999</v>
      </c>
      <c r="AQ74" s="110">
        <v>0.34391412660278431</v>
      </c>
      <c r="AR74" s="111">
        <v>0.26084632341876002</v>
      </c>
      <c r="AS74" s="138">
        <v>0.30362476036181596</v>
      </c>
      <c r="AT74" s="110">
        <v>1.8027497981191413E-2</v>
      </c>
      <c r="AU74" s="111">
        <v>4.0784294134855445E-2</v>
      </c>
      <c r="AV74" s="138">
        <v>2.9064950033159977E-2</v>
      </c>
      <c r="AW74" s="110">
        <v>0.15387700087048373</v>
      </c>
      <c r="AX74" s="111">
        <v>0.18601001232929368</v>
      </c>
      <c r="AY74" s="138">
        <v>0.16946208459084158</v>
      </c>
      <c r="AZ74" s="104">
        <v>4743.4571519434621</v>
      </c>
      <c r="BA74" s="105">
        <v>4966.2984691011234</v>
      </c>
      <c r="BB74" s="137">
        <v>4855.2310285311723</v>
      </c>
      <c r="BC74" s="110">
        <v>2.7203506397855071</v>
      </c>
      <c r="BD74" s="111">
        <v>2.7204824580167588</v>
      </c>
      <c r="BE74" s="138">
        <v>2.7204145739789318</v>
      </c>
      <c r="BF74" s="110">
        <v>0.36416876751907173</v>
      </c>
      <c r="BG74" s="111">
        <v>0.37686481969518304</v>
      </c>
      <c r="BH74" s="138">
        <v>0.3695817654392663</v>
      </c>
    </row>
    <row r="75" spans="1:60">
      <c r="A75" s="90">
        <v>111</v>
      </c>
      <c r="B75" s="93">
        <v>77</v>
      </c>
      <c r="C75" s="98" t="s">
        <v>183</v>
      </c>
      <c r="D75" s="99" t="s">
        <v>184</v>
      </c>
      <c r="E75" s="98" t="s">
        <v>67</v>
      </c>
      <c r="F75" s="100" t="s">
        <v>68</v>
      </c>
      <c r="G75" s="101">
        <v>1</v>
      </c>
      <c r="H75" s="102" t="s">
        <v>339</v>
      </c>
      <c r="I75" s="103" t="s">
        <v>356</v>
      </c>
      <c r="J75" s="104">
        <v>10254</v>
      </c>
      <c r="K75" s="105">
        <v>10254</v>
      </c>
      <c r="L75" s="105">
        <v>10435</v>
      </c>
      <c r="M75" s="105">
        <v>10435</v>
      </c>
      <c r="N75" s="137">
        <v>10344.5</v>
      </c>
      <c r="O75" s="106">
        <v>10344.5</v>
      </c>
      <c r="P75" s="104">
        <v>16991985.100000001</v>
      </c>
      <c r="Q75" s="105">
        <v>16991985.100000001</v>
      </c>
      <c r="R75" s="105">
        <v>18284481.34</v>
      </c>
      <c r="S75" s="105">
        <v>18284481.34</v>
      </c>
      <c r="T75" s="137">
        <v>17638233.219999999</v>
      </c>
      <c r="U75" s="107">
        <v>17638233.219999999</v>
      </c>
      <c r="V75" s="101">
        <v>1171576.73</v>
      </c>
      <c r="W75" s="108">
        <v>1594060.87</v>
      </c>
      <c r="X75" s="101">
        <v>1382818.8</v>
      </c>
      <c r="Y75" s="101">
        <v>12101495.300000001</v>
      </c>
      <c r="Z75" s="108">
        <v>12710489.859999999</v>
      </c>
      <c r="AA75" s="101">
        <v>12405992.58</v>
      </c>
      <c r="AB75" s="101">
        <v>180781.87</v>
      </c>
      <c r="AC75" s="108">
        <v>166062.31</v>
      </c>
      <c r="AD75" s="101">
        <v>173422.09</v>
      </c>
      <c r="AE75" s="101">
        <v>895651.87</v>
      </c>
      <c r="AF75" s="101">
        <v>803160.46</v>
      </c>
      <c r="AG75" s="101">
        <v>849406.16500000004</v>
      </c>
      <c r="AH75" s="101">
        <v>6226340.5199999996</v>
      </c>
      <c r="AI75" s="108">
        <v>5282553.55</v>
      </c>
      <c r="AJ75" s="101">
        <v>5754447.0350000001</v>
      </c>
      <c r="AK75" s="101">
        <v>9400000</v>
      </c>
      <c r="AL75" s="108">
        <v>9400000</v>
      </c>
      <c r="AM75" s="101">
        <v>9400000</v>
      </c>
      <c r="AN75" s="101">
        <v>1808611.48</v>
      </c>
      <c r="AO75" s="108">
        <v>2532852.2000000002</v>
      </c>
      <c r="AP75" s="109">
        <v>2170731.84</v>
      </c>
      <c r="AQ75" s="110">
        <v>9.681255918845004E-2</v>
      </c>
      <c r="AR75" s="111">
        <v>0.12541301614318742</v>
      </c>
      <c r="AS75" s="138">
        <v>0.11146377777375714</v>
      </c>
      <c r="AT75" s="110">
        <v>1.4938804298011006E-2</v>
      </c>
      <c r="AU75" s="111">
        <v>1.3064981116313955E-2</v>
      </c>
      <c r="AV75" s="138">
        <v>1.3978896801822849E-2</v>
      </c>
      <c r="AW75" s="110">
        <v>7.4011669450468651E-2</v>
      </c>
      <c r="AX75" s="111">
        <v>6.3188788854436809E-2</v>
      </c>
      <c r="AY75" s="138">
        <v>6.8467408756099704E-2</v>
      </c>
      <c r="AZ75" s="104">
        <v>607.21089526038611</v>
      </c>
      <c r="BA75" s="105">
        <v>506.23416866315284</v>
      </c>
      <c r="BB75" s="137">
        <v>556.28082894291651</v>
      </c>
      <c r="BC75" s="110">
        <v>0.77676351285282896</v>
      </c>
      <c r="BD75" s="111">
        <v>0.73954663459367254</v>
      </c>
      <c r="BE75" s="138">
        <v>0.75769834129628344</v>
      </c>
      <c r="BF75" s="110">
        <v>0.10643909286384674</v>
      </c>
      <c r="BG75" s="111">
        <v>0.13852469495314654</v>
      </c>
      <c r="BH75" s="138">
        <v>0.12306968690824466</v>
      </c>
    </row>
    <row r="76" spans="1:60">
      <c r="A76" s="90">
        <v>110</v>
      </c>
      <c r="B76" s="93">
        <v>78</v>
      </c>
      <c r="C76" s="98" t="s">
        <v>185</v>
      </c>
      <c r="D76" s="99" t="s">
        <v>186</v>
      </c>
      <c r="E76" s="98" t="s">
        <v>62</v>
      </c>
      <c r="F76" s="100" t="s">
        <v>63</v>
      </c>
      <c r="G76" s="101">
        <v>2</v>
      </c>
      <c r="H76" s="102" t="s">
        <v>339</v>
      </c>
      <c r="I76" s="103" t="s">
        <v>356</v>
      </c>
      <c r="J76" s="104">
        <v>11583</v>
      </c>
      <c r="K76" s="105">
        <v>0</v>
      </c>
      <c r="L76" s="105">
        <v>11773</v>
      </c>
      <c r="M76" s="105">
        <v>0</v>
      </c>
      <c r="N76" s="137">
        <v>11678</v>
      </c>
      <c r="O76" s="106">
        <v>0</v>
      </c>
      <c r="P76" s="104">
        <v>18707523.399999999</v>
      </c>
      <c r="Q76" s="105">
        <v>0</v>
      </c>
      <c r="R76" s="105">
        <v>19981786.920000002</v>
      </c>
      <c r="S76" s="105">
        <v>0</v>
      </c>
      <c r="T76" s="137">
        <v>19344655.16</v>
      </c>
      <c r="U76" s="107">
        <v>0</v>
      </c>
      <c r="V76" s="101">
        <v>962860.63</v>
      </c>
      <c r="W76" s="108">
        <v>1317491.21</v>
      </c>
      <c r="X76" s="101">
        <v>1140175.92</v>
      </c>
      <c r="Y76" s="101">
        <v>8321349.1600000001</v>
      </c>
      <c r="Z76" s="108">
        <v>8476516.3499999996</v>
      </c>
      <c r="AA76" s="101">
        <v>8398932.754999999</v>
      </c>
      <c r="AB76" s="101">
        <v>87194.74</v>
      </c>
      <c r="AC76" s="108">
        <v>48867.03</v>
      </c>
      <c r="AD76" s="101">
        <v>68030.885000000009</v>
      </c>
      <c r="AE76" s="101">
        <v>557193.74</v>
      </c>
      <c r="AF76" s="101">
        <v>441867.03</v>
      </c>
      <c r="AG76" s="101">
        <v>499530.38500000001</v>
      </c>
      <c r="AH76" s="101">
        <v>1598676.64</v>
      </c>
      <c r="AI76" s="108">
        <v>313585.43</v>
      </c>
      <c r="AJ76" s="101">
        <v>956131.03499999992</v>
      </c>
      <c r="AK76" s="101">
        <v>3500000</v>
      </c>
      <c r="AL76" s="108">
        <v>3500000</v>
      </c>
      <c r="AM76" s="101">
        <v>3500000</v>
      </c>
      <c r="AN76" s="101">
        <v>2228225.36</v>
      </c>
      <c r="AO76" s="108">
        <v>3152716.57</v>
      </c>
      <c r="AP76" s="109">
        <v>2690470.9649999999</v>
      </c>
      <c r="AQ76" s="110">
        <v>0.11570967778018343</v>
      </c>
      <c r="AR76" s="111">
        <v>0.15542838066961318</v>
      </c>
      <c r="AS76" s="138">
        <v>0.13575247632757123</v>
      </c>
      <c r="AT76" s="110">
        <v>1.0478437849854626E-2</v>
      </c>
      <c r="AU76" s="111">
        <v>5.7649897649286082E-3</v>
      </c>
      <c r="AV76" s="138">
        <v>8.0999440029449338E-3</v>
      </c>
      <c r="AW76" s="110">
        <v>6.6959543372892186E-2</v>
      </c>
      <c r="AX76" s="111">
        <v>5.2128375827411699E-2</v>
      </c>
      <c r="AY76" s="138">
        <v>5.947545951033157E-2</v>
      </c>
      <c r="AZ76" s="104">
        <v>138.0192212725546</v>
      </c>
      <c r="BA76" s="105">
        <v>26.635983181856794</v>
      </c>
      <c r="BB76" s="137">
        <v>81.874553433807151</v>
      </c>
      <c r="BC76" s="110">
        <v>0.42060487220319931</v>
      </c>
      <c r="BD76" s="111">
        <v>0.41290547383890791</v>
      </c>
      <c r="BE76" s="138">
        <v>0.41671961213362524</v>
      </c>
      <c r="BF76" s="110">
        <v>0.11910851652335766</v>
      </c>
      <c r="BG76" s="111">
        <v>0.15777951104284921</v>
      </c>
      <c r="BH76" s="138">
        <v>0.13908084392030071</v>
      </c>
    </row>
    <row r="77" spans="1:60">
      <c r="A77" s="90">
        <v>116</v>
      </c>
      <c r="B77" s="93">
        <v>82</v>
      </c>
      <c r="C77" s="98" t="s">
        <v>191</v>
      </c>
      <c r="D77" s="99" t="s">
        <v>192</v>
      </c>
      <c r="E77" s="98" t="s">
        <v>67</v>
      </c>
      <c r="F77" s="100" t="s">
        <v>68</v>
      </c>
      <c r="G77" s="101">
        <v>1</v>
      </c>
      <c r="H77" s="102" t="s">
        <v>339</v>
      </c>
      <c r="I77" s="103" t="s">
        <v>356</v>
      </c>
      <c r="J77" s="104">
        <v>2492</v>
      </c>
      <c r="K77" s="105">
        <v>2492</v>
      </c>
      <c r="L77" s="105">
        <v>2549</v>
      </c>
      <c r="M77" s="105">
        <v>2549</v>
      </c>
      <c r="N77" s="137">
        <v>2520.5</v>
      </c>
      <c r="O77" s="106">
        <v>2520.5</v>
      </c>
      <c r="P77" s="104">
        <v>3673715.43</v>
      </c>
      <c r="Q77" s="105">
        <v>3673715.43</v>
      </c>
      <c r="R77" s="105">
        <v>3616460.64</v>
      </c>
      <c r="S77" s="105">
        <v>3616460.64</v>
      </c>
      <c r="T77" s="137">
        <v>3645088.0350000001</v>
      </c>
      <c r="U77" s="107">
        <v>3645088.0350000001</v>
      </c>
      <c r="V77" s="101">
        <v>520042.37</v>
      </c>
      <c r="W77" s="108">
        <v>280481.19</v>
      </c>
      <c r="X77" s="101">
        <v>400261.78</v>
      </c>
      <c r="Y77" s="101">
        <v>3233817.32</v>
      </c>
      <c r="Z77" s="108">
        <v>3077603.18</v>
      </c>
      <c r="AA77" s="101">
        <v>3155710.25</v>
      </c>
      <c r="AB77" s="101">
        <v>-10184.93</v>
      </c>
      <c r="AC77" s="108">
        <v>-7558.58</v>
      </c>
      <c r="AD77" s="101">
        <v>-8871.755000000001</v>
      </c>
      <c r="AE77" s="101">
        <v>175815.07</v>
      </c>
      <c r="AF77" s="101">
        <v>192441.42</v>
      </c>
      <c r="AG77" s="101">
        <v>184128.245</v>
      </c>
      <c r="AH77" s="101">
        <v>1567746.59</v>
      </c>
      <c r="AI77" s="108">
        <v>1287265.3999999999</v>
      </c>
      <c r="AJ77" s="101">
        <v>1427505.9950000001</v>
      </c>
      <c r="AK77" s="101">
        <v>2537000</v>
      </c>
      <c r="AL77" s="108">
        <v>2237000</v>
      </c>
      <c r="AM77" s="101">
        <v>2387000</v>
      </c>
      <c r="AN77" s="101">
        <v>528259.41</v>
      </c>
      <c r="AO77" s="108">
        <v>608740.6</v>
      </c>
      <c r="AP77" s="109">
        <v>568500.005</v>
      </c>
      <c r="AQ77" s="110">
        <v>0.16081377472491243</v>
      </c>
      <c r="AR77" s="111">
        <v>9.1136242587324071E-2</v>
      </c>
      <c r="AS77" s="138">
        <v>0.12683730390012835</v>
      </c>
      <c r="AT77" s="110">
        <v>-3.149506911540693E-3</v>
      </c>
      <c r="AU77" s="111">
        <v>-2.4559956426871122E-3</v>
      </c>
      <c r="AV77" s="138">
        <v>-2.8113338352277434E-3</v>
      </c>
      <c r="AW77" s="110">
        <v>5.4367656735786182E-2</v>
      </c>
      <c r="AX77" s="111">
        <v>6.2529640354738653E-2</v>
      </c>
      <c r="AY77" s="138">
        <v>5.8347639806284497E-2</v>
      </c>
      <c r="AZ77" s="104">
        <v>629.11179373996788</v>
      </c>
      <c r="BA77" s="105">
        <v>505.00800313848566</v>
      </c>
      <c r="BB77" s="137">
        <v>566.35826026582026</v>
      </c>
      <c r="BC77" s="110">
        <v>0.78452174286703369</v>
      </c>
      <c r="BD77" s="111">
        <v>0.72686433863120714</v>
      </c>
      <c r="BE77" s="138">
        <v>0.75640658073725242</v>
      </c>
      <c r="BF77" s="110">
        <v>0.14379431942010817</v>
      </c>
      <c r="BG77" s="111">
        <v>0.16832496205461261</v>
      </c>
      <c r="BH77" s="138">
        <v>0.15596331269403757</v>
      </c>
    </row>
    <row r="78" spans="1:60">
      <c r="A78" s="90">
        <v>119</v>
      </c>
      <c r="B78" s="93">
        <v>83</v>
      </c>
      <c r="C78" s="98" t="s">
        <v>193</v>
      </c>
      <c r="D78" s="99" t="s">
        <v>194</v>
      </c>
      <c r="E78" s="98" t="s">
        <v>58</v>
      </c>
      <c r="F78" s="100" t="s">
        <v>59</v>
      </c>
      <c r="G78" s="101">
        <v>3</v>
      </c>
      <c r="H78" s="102" t="s">
        <v>339</v>
      </c>
      <c r="I78" s="103" t="s">
        <v>356</v>
      </c>
      <c r="J78" s="104">
        <v>7317</v>
      </c>
      <c r="K78" s="105">
        <v>7317</v>
      </c>
      <c r="L78" s="105">
        <v>7387</v>
      </c>
      <c r="M78" s="105">
        <v>7387</v>
      </c>
      <c r="N78" s="137">
        <v>7352</v>
      </c>
      <c r="O78" s="106">
        <v>7352</v>
      </c>
      <c r="P78" s="104">
        <v>13426728.83</v>
      </c>
      <c r="Q78" s="105">
        <v>13426728.83</v>
      </c>
      <c r="R78" s="105">
        <v>13011467.109999999</v>
      </c>
      <c r="S78" s="105">
        <v>13011467.109999999</v>
      </c>
      <c r="T78" s="137">
        <v>13219097.970000001</v>
      </c>
      <c r="U78" s="107">
        <v>13219097.969999999</v>
      </c>
      <c r="V78" s="101">
        <v>2755928.26</v>
      </c>
      <c r="W78" s="108">
        <v>1856971.74</v>
      </c>
      <c r="X78" s="101">
        <v>2306450</v>
      </c>
      <c r="Y78" s="101">
        <v>16271293.539999999</v>
      </c>
      <c r="Z78" s="108">
        <v>15451260.18</v>
      </c>
      <c r="AA78" s="101">
        <v>15861276.859999999</v>
      </c>
      <c r="AB78" s="101">
        <v>-60230.29</v>
      </c>
      <c r="AC78" s="108">
        <v>-66333.83</v>
      </c>
      <c r="AD78" s="101">
        <v>-63282.06</v>
      </c>
      <c r="AE78" s="101">
        <v>624403.96</v>
      </c>
      <c r="AF78" s="101">
        <v>440741.62</v>
      </c>
      <c r="AG78" s="101">
        <v>532572.79</v>
      </c>
      <c r="AH78" s="101">
        <v>1155845.43</v>
      </c>
      <c r="AI78" s="108">
        <v>-8878.7099999999991</v>
      </c>
      <c r="AJ78" s="101">
        <v>573483.36</v>
      </c>
      <c r="AK78" s="101">
        <v>4000000</v>
      </c>
      <c r="AL78" s="108">
        <v>3000000</v>
      </c>
      <c r="AM78" s="101">
        <v>3500000</v>
      </c>
      <c r="AN78" s="101">
        <v>4216272.97</v>
      </c>
      <c r="AO78" s="108">
        <v>4740169.26</v>
      </c>
      <c r="AP78" s="109">
        <v>4478221.1150000002</v>
      </c>
      <c r="AQ78" s="110">
        <v>0.16937364280381606</v>
      </c>
      <c r="AR78" s="111">
        <v>0.12018254293611927</v>
      </c>
      <c r="AS78" s="138">
        <v>0.14541389198095114</v>
      </c>
      <c r="AT78" s="110">
        <v>-3.7016288749222581E-3</v>
      </c>
      <c r="AU78" s="111">
        <v>-4.293101612893817E-3</v>
      </c>
      <c r="AV78" s="138">
        <v>-3.9897204089280359E-3</v>
      </c>
      <c r="AW78" s="110">
        <v>3.8374574121290174E-2</v>
      </c>
      <c r="AX78" s="111">
        <v>2.8524639082221449E-2</v>
      </c>
      <c r="AY78" s="138">
        <v>3.3576917842161672E-2</v>
      </c>
      <c r="AZ78" s="104">
        <v>157.96712177121771</v>
      </c>
      <c r="BA78" s="105">
        <v>-1.2019371869500475</v>
      </c>
      <c r="BB78" s="137">
        <v>78.003721436343852</v>
      </c>
      <c r="BC78" s="110">
        <v>0.24583171523313321</v>
      </c>
      <c r="BD78" s="111">
        <v>0.19415892069976134</v>
      </c>
      <c r="BE78" s="138">
        <v>0.22066319319010994</v>
      </c>
      <c r="BF78" s="110">
        <v>0.31402086266756013</v>
      </c>
      <c r="BG78" s="111">
        <v>0.36430705468693303</v>
      </c>
      <c r="BH78" s="138">
        <v>0.33876903894373661</v>
      </c>
    </row>
    <row r="79" spans="1:60">
      <c r="A79" s="90">
        <v>122</v>
      </c>
      <c r="B79" s="93">
        <v>85</v>
      </c>
      <c r="C79" s="98" t="s">
        <v>195</v>
      </c>
      <c r="D79" s="99" t="s">
        <v>196</v>
      </c>
      <c r="E79" s="98" t="s">
        <v>67</v>
      </c>
      <c r="F79" s="100" t="s">
        <v>68</v>
      </c>
      <c r="G79" s="101">
        <v>1</v>
      </c>
      <c r="H79" s="102" t="s">
        <v>339</v>
      </c>
      <c r="I79" s="103" t="s">
        <v>356</v>
      </c>
      <c r="J79" s="104">
        <v>826</v>
      </c>
      <c r="K79" s="105">
        <v>826</v>
      </c>
      <c r="L79" s="105">
        <v>841</v>
      </c>
      <c r="M79" s="105">
        <v>841</v>
      </c>
      <c r="N79" s="137">
        <v>833.5</v>
      </c>
      <c r="O79" s="106">
        <v>833.5</v>
      </c>
      <c r="P79" s="104">
        <v>1891659.97</v>
      </c>
      <c r="Q79" s="105">
        <v>1891659.97</v>
      </c>
      <c r="R79" s="105">
        <v>1684575.27</v>
      </c>
      <c r="S79" s="105">
        <v>1684575.27</v>
      </c>
      <c r="T79" s="137">
        <v>1788117.62</v>
      </c>
      <c r="U79" s="107">
        <v>1788117.62</v>
      </c>
      <c r="V79" s="101">
        <v>247192.94</v>
      </c>
      <c r="W79" s="108">
        <v>-65871.460000000006</v>
      </c>
      <c r="X79" s="101">
        <v>90660.739999999991</v>
      </c>
      <c r="Y79" s="101">
        <v>1396622.33</v>
      </c>
      <c r="Z79" s="108">
        <v>1081390.75</v>
      </c>
      <c r="AA79" s="101">
        <v>1239006.54</v>
      </c>
      <c r="AB79" s="101">
        <v>11053.9</v>
      </c>
      <c r="AC79" s="108">
        <v>4404.26</v>
      </c>
      <c r="AD79" s="101">
        <v>7729.08</v>
      </c>
      <c r="AE79" s="101">
        <v>75343.399999999994</v>
      </c>
      <c r="AF79" s="101">
        <v>64979.360000000001</v>
      </c>
      <c r="AG79" s="101">
        <v>70161.38</v>
      </c>
      <c r="AH79" s="101">
        <v>331301.89</v>
      </c>
      <c r="AI79" s="108">
        <v>432436.95</v>
      </c>
      <c r="AJ79" s="101">
        <v>381869.42000000004</v>
      </c>
      <c r="AK79" s="101">
        <v>795148.80000000005</v>
      </c>
      <c r="AL79" s="108">
        <v>795000</v>
      </c>
      <c r="AM79" s="101">
        <v>795074.4</v>
      </c>
      <c r="AN79" s="101">
        <v>892109.61</v>
      </c>
      <c r="AO79" s="108">
        <v>765663.05</v>
      </c>
      <c r="AP79" s="109">
        <v>828886.33000000007</v>
      </c>
      <c r="AQ79" s="110">
        <v>0.17699340379299247</v>
      </c>
      <c r="AR79" s="111">
        <v>-6.0913652165047655E-2</v>
      </c>
      <c r="AS79" s="138">
        <v>7.3172123853357529E-2</v>
      </c>
      <c r="AT79" s="110">
        <v>7.9147381239422099E-3</v>
      </c>
      <c r="AU79" s="111">
        <v>4.0727738793770894E-3</v>
      </c>
      <c r="AV79" s="138">
        <v>6.2381268786523107E-3</v>
      </c>
      <c r="AW79" s="110">
        <v>5.394686765462213E-2</v>
      </c>
      <c r="AX79" s="111">
        <v>6.0088695968594147E-2</v>
      </c>
      <c r="AY79" s="138">
        <v>5.6627126439542444E-2</v>
      </c>
      <c r="AZ79" s="104">
        <v>401.09187651331717</v>
      </c>
      <c r="BA79" s="105">
        <v>514.19375743162891</v>
      </c>
      <c r="BB79" s="137">
        <v>458.15167366526697</v>
      </c>
      <c r="BC79" s="110">
        <v>0.56933702327385816</v>
      </c>
      <c r="BD79" s="111">
        <v>0.73516441674760025</v>
      </c>
      <c r="BE79" s="138">
        <v>0.6417031503320394</v>
      </c>
      <c r="BF79" s="110">
        <v>0.47160146334333014</v>
      </c>
      <c r="BG79" s="111">
        <v>0.45451400340217507</v>
      </c>
      <c r="BH79" s="138">
        <v>0.46355246474222428</v>
      </c>
    </row>
    <row r="80" spans="1:60">
      <c r="A80" s="90">
        <v>123</v>
      </c>
      <c r="B80" s="93">
        <v>86</v>
      </c>
      <c r="C80" s="98" t="s">
        <v>197</v>
      </c>
      <c r="D80" s="99" t="s">
        <v>198</v>
      </c>
      <c r="E80" s="98" t="s">
        <v>67</v>
      </c>
      <c r="F80" s="100" t="s">
        <v>68</v>
      </c>
      <c r="G80" s="101">
        <v>1</v>
      </c>
      <c r="H80" s="102" t="s">
        <v>339</v>
      </c>
      <c r="I80" s="103" t="s">
        <v>356</v>
      </c>
      <c r="J80" s="104">
        <v>3689</v>
      </c>
      <c r="K80" s="105">
        <v>3689</v>
      </c>
      <c r="L80" s="105">
        <v>3635</v>
      </c>
      <c r="M80" s="105">
        <v>3635</v>
      </c>
      <c r="N80" s="137">
        <v>3662</v>
      </c>
      <c r="O80" s="106">
        <v>3662</v>
      </c>
      <c r="P80" s="104">
        <v>6838171.1500000004</v>
      </c>
      <c r="Q80" s="105">
        <v>6838171.1500000004</v>
      </c>
      <c r="R80" s="105">
        <v>6895963.0499999998</v>
      </c>
      <c r="S80" s="105">
        <v>6895963.0499999998</v>
      </c>
      <c r="T80" s="137">
        <v>6867067.0999999996</v>
      </c>
      <c r="U80" s="107">
        <v>6867067.0999999996</v>
      </c>
      <c r="V80" s="101">
        <v>1088902.1399999999</v>
      </c>
      <c r="W80" s="108">
        <v>849276.96</v>
      </c>
      <c r="X80" s="101">
        <v>969089.54999999993</v>
      </c>
      <c r="Y80" s="101">
        <v>4957735.99</v>
      </c>
      <c r="Z80" s="108">
        <v>4717802.38</v>
      </c>
      <c r="AA80" s="101">
        <v>4837769.1850000005</v>
      </c>
      <c r="AB80" s="101">
        <v>-39652.14</v>
      </c>
      <c r="AC80" s="108">
        <v>-43312.68</v>
      </c>
      <c r="AD80" s="101">
        <v>-41482.410000000003</v>
      </c>
      <c r="AE80" s="101">
        <v>227580.06</v>
      </c>
      <c r="AF80" s="101">
        <v>198540.93</v>
      </c>
      <c r="AG80" s="101">
        <v>213060.495</v>
      </c>
      <c r="AH80" s="101">
        <v>307461.07</v>
      </c>
      <c r="AI80" s="108">
        <v>-156464.64000000001</v>
      </c>
      <c r="AJ80" s="101">
        <v>75498.214999999997</v>
      </c>
      <c r="AK80" s="101">
        <v>2003425</v>
      </c>
      <c r="AL80" s="108">
        <v>1753425</v>
      </c>
      <c r="AM80" s="101">
        <v>1878425</v>
      </c>
      <c r="AN80" s="101">
        <v>2715713.12</v>
      </c>
      <c r="AO80" s="108">
        <v>2637784.2200000002</v>
      </c>
      <c r="AP80" s="109">
        <v>2676748.67</v>
      </c>
      <c r="AQ80" s="110">
        <v>0.21963697586889855</v>
      </c>
      <c r="AR80" s="111">
        <v>0.18001537402251258</v>
      </c>
      <c r="AS80" s="138">
        <v>0.20031744238744614</v>
      </c>
      <c r="AT80" s="110">
        <v>-7.998033796067467E-3</v>
      </c>
      <c r="AU80" s="111">
        <v>-9.18068976004883E-3</v>
      </c>
      <c r="AV80" s="138">
        <v>-8.5746980506264062E-3</v>
      </c>
      <c r="AW80" s="110">
        <v>4.5904029673835049E-2</v>
      </c>
      <c r="AX80" s="111">
        <v>4.2083350256820209E-2</v>
      </c>
      <c r="AY80" s="138">
        <v>4.4041062492318962E-2</v>
      </c>
      <c r="AZ80" s="104">
        <v>83.345370018975331</v>
      </c>
      <c r="BA80" s="105">
        <v>-43.043917469050889</v>
      </c>
      <c r="BB80" s="137">
        <v>20.61666166029492</v>
      </c>
      <c r="BC80" s="110">
        <v>0.40410078391447379</v>
      </c>
      <c r="BD80" s="111">
        <v>0.37166139205686693</v>
      </c>
      <c r="BE80" s="138">
        <v>0.38828330335069505</v>
      </c>
      <c r="BF80" s="110">
        <v>0.39714026754068599</v>
      </c>
      <c r="BG80" s="111">
        <v>0.3825113622092276</v>
      </c>
      <c r="BH80" s="138">
        <v>0.38979503637003926</v>
      </c>
    </row>
    <row r="81" spans="1:60">
      <c r="A81" s="90">
        <v>24</v>
      </c>
      <c r="B81" s="93">
        <v>87</v>
      </c>
      <c r="C81" s="98" t="s">
        <v>199</v>
      </c>
      <c r="D81" s="99" t="s">
        <v>198</v>
      </c>
      <c r="E81" s="98" t="s">
        <v>62</v>
      </c>
      <c r="F81" s="100" t="s">
        <v>63</v>
      </c>
      <c r="G81" s="101">
        <v>2</v>
      </c>
      <c r="H81" s="102" t="s">
        <v>339</v>
      </c>
      <c r="I81" s="103" t="s">
        <v>356</v>
      </c>
      <c r="J81" s="104">
        <v>5741</v>
      </c>
      <c r="K81" s="105">
        <v>0</v>
      </c>
      <c r="L81" s="105">
        <v>5672</v>
      </c>
      <c r="M81" s="105">
        <v>0</v>
      </c>
      <c r="N81" s="137">
        <v>5706.5</v>
      </c>
      <c r="O81" s="106">
        <v>0</v>
      </c>
      <c r="P81" s="104">
        <v>10747618.5</v>
      </c>
      <c r="Q81" s="105">
        <v>0</v>
      </c>
      <c r="R81" s="105">
        <v>11157397.35</v>
      </c>
      <c r="S81" s="105">
        <v>0</v>
      </c>
      <c r="T81" s="137">
        <v>10952507.925000001</v>
      </c>
      <c r="U81" s="107">
        <v>0</v>
      </c>
      <c r="V81" s="101">
        <v>650779.75</v>
      </c>
      <c r="W81" s="108">
        <v>822348.52</v>
      </c>
      <c r="X81" s="101">
        <v>736564.13500000001</v>
      </c>
      <c r="Y81" s="101">
        <v>4399266.2699999996</v>
      </c>
      <c r="Z81" s="108">
        <v>4636885.2300000004</v>
      </c>
      <c r="AA81" s="101">
        <v>4518075.75</v>
      </c>
      <c r="AB81" s="101">
        <v>127805.03</v>
      </c>
      <c r="AC81" s="108">
        <v>110147.92</v>
      </c>
      <c r="AD81" s="101">
        <v>118976.47500000001</v>
      </c>
      <c r="AE81" s="101">
        <v>462305.03</v>
      </c>
      <c r="AF81" s="101">
        <v>432271.01999999996</v>
      </c>
      <c r="AG81" s="101">
        <v>447288.02500000002</v>
      </c>
      <c r="AH81" s="101">
        <v>3965915.09</v>
      </c>
      <c r="AI81" s="108">
        <v>3255814.02</v>
      </c>
      <c r="AJ81" s="101">
        <v>3610864.5549999997</v>
      </c>
      <c r="AK81" s="101">
        <v>6201701.0999999996</v>
      </c>
      <c r="AL81" s="108">
        <v>5401701.0999999996</v>
      </c>
      <c r="AM81" s="101">
        <v>5801701.0999999996</v>
      </c>
      <c r="AN81" s="101">
        <v>1307908.01</v>
      </c>
      <c r="AO81" s="108">
        <v>1695885.98</v>
      </c>
      <c r="AP81" s="109">
        <v>1501896.9950000001</v>
      </c>
      <c r="AQ81" s="110">
        <v>0.14792915683187324</v>
      </c>
      <c r="AR81" s="111">
        <v>0.17734933672274653</v>
      </c>
      <c r="AS81" s="138">
        <v>0.16302607033536345</v>
      </c>
      <c r="AT81" s="110">
        <v>2.905144225334649E-2</v>
      </c>
      <c r="AU81" s="111">
        <v>2.3754722089595472E-2</v>
      </c>
      <c r="AV81" s="138">
        <v>2.6333439628585247E-2</v>
      </c>
      <c r="AW81" s="110">
        <v>0.10508684894856343</v>
      </c>
      <c r="AX81" s="111">
        <v>9.322443807823122E-2</v>
      </c>
      <c r="AY81" s="138">
        <v>9.899967369958329E-2</v>
      </c>
      <c r="AZ81" s="104">
        <v>690.80562445566966</v>
      </c>
      <c r="BA81" s="105">
        <v>574.01516572637513</v>
      </c>
      <c r="BB81" s="137">
        <v>632.76343730833264</v>
      </c>
      <c r="BC81" s="110">
        <v>1.409712601915319</v>
      </c>
      <c r="BD81" s="111">
        <v>1.1649417296446647</v>
      </c>
      <c r="BE81" s="138">
        <v>1.28410885983928</v>
      </c>
      <c r="BF81" s="110">
        <v>0.12169282060021018</v>
      </c>
      <c r="BG81" s="111">
        <v>0.15199655679556845</v>
      </c>
      <c r="BH81" s="138">
        <v>0.13712813588308817</v>
      </c>
    </row>
    <row r="82" spans="1:60">
      <c r="A82" s="90">
        <v>124</v>
      </c>
      <c r="B82" s="93">
        <v>88</v>
      </c>
      <c r="C82" s="98" t="s">
        <v>200</v>
      </c>
      <c r="D82" s="99" t="s">
        <v>201</v>
      </c>
      <c r="E82" s="98" t="s">
        <v>67</v>
      </c>
      <c r="F82" s="100" t="s">
        <v>68</v>
      </c>
      <c r="G82" s="101">
        <v>1</v>
      </c>
      <c r="H82" s="102" t="s">
        <v>339</v>
      </c>
      <c r="I82" s="103" t="s">
        <v>356</v>
      </c>
      <c r="J82" s="104">
        <v>1140</v>
      </c>
      <c r="K82" s="105">
        <v>1140</v>
      </c>
      <c r="L82" s="105">
        <v>1142</v>
      </c>
      <c r="M82" s="105">
        <v>1142</v>
      </c>
      <c r="N82" s="137">
        <v>1141</v>
      </c>
      <c r="O82" s="106">
        <v>1141</v>
      </c>
      <c r="P82" s="104">
        <v>2506204.8199999998</v>
      </c>
      <c r="Q82" s="105">
        <v>2506204.8199999998</v>
      </c>
      <c r="R82" s="105">
        <v>2500418.17</v>
      </c>
      <c r="S82" s="105">
        <v>2500418.17</v>
      </c>
      <c r="T82" s="137">
        <v>2503311.4950000001</v>
      </c>
      <c r="U82" s="107">
        <v>2503311.4950000001</v>
      </c>
      <c r="V82" s="101">
        <v>65767.56</v>
      </c>
      <c r="W82" s="108">
        <v>521122</v>
      </c>
      <c r="X82" s="101">
        <v>293444.78000000003</v>
      </c>
      <c r="Y82" s="101">
        <v>1994548.01</v>
      </c>
      <c r="Z82" s="108">
        <v>2341721</v>
      </c>
      <c r="AA82" s="101">
        <v>2168134.5049999999</v>
      </c>
      <c r="AB82" s="101">
        <v>-547.28</v>
      </c>
      <c r="AC82" s="108">
        <v>-6543</v>
      </c>
      <c r="AD82" s="101">
        <v>-3545.14</v>
      </c>
      <c r="AE82" s="101">
        <v>52482.270000000004</v>
      </c>
      <c r="AF82" s="101">
        <v>40503</v>
      </c>
      <c r="AG82" s="101">
        <v>46492.635000000002</v>
      </c>
      <c r="AH82" s="101">
        <v>-368935.54</v>
      </c>
      <c r="AI82" s="108">
        <v>-866299</v>
      </c>
      <c r="AJ82" s="101">
        <v>-617617.27</v>
      </c>
      <c r="AK82" s="101">
        <v>0</v>
      </c>
      <c r="AL82" s="108">
        <v>0</v>
      </c>
      <c r="AM82" s="101">
        <v>0</v>
      </c>
      <c r="AN82" s="101">
        <v>924385.44</v>
      </c>
      <c r="AO82" s="108">
        <v>924385</v>
      </c>
      <c r="AP82" s="109">
        <v>924385.22</v>
      </c>
      <c r="AQ82" s="110">
        <v>3.2973666048780645E-2</v>
      </c>
      <c r="AR82" s="111">
        <v>0.22253803933090235</v>
      </c>
      <c r="AS82" s="138">
        <v>0.1353443613960657</v>
      </c>
      <c r="AT82" s="110">
        <v>-2.7438798026225501E-4</v>
      </c>
      <c r="AU82" s="111">
        <v>-2.7940988700191015E-3</v>
      </c>
      <c r="AV82" s="138">
        <v>-1.6351107331323063E-3</v>
      </c>
      <c r="AW82" s="110">
        <v>2.6312863734977231E-2</v>
      </c>
      <c r="AX82" s="111">
        <v>1.7296253481947677E-2</v>
      </c>
      <c r="AY82" s="138">
        <v>2.1443611958936102E-2</v>
      </c>
      <c r="AZ82" s="104">
        <v>-323.62766666666664</v>
      </c>
      <c r="BA82" s="105">
        <v>-758.58056042031524</v>
      </c>
      <c r="BB82" s="137">
        <v>-541.29471516213846</v>
      </c>
      <c r="BC82" s="110">
        <v>0</v>
      </c>
      <c r="BD82" s="111">
        <v>0</v>
      </c>
      <c r="BE82" s="138">
        <v>0</v>
      </c>
      <c r="BF82" s="110">
        <v>0.36883874479181639</v>
      </c>
      <c r="BG82" s="111">
        <v>0.36969216233139113</v>
      </c>
      <c r="BH82" s="138">
        <v>0.36926496037202117</v>
      </c>
    </row>
    <row r="83" spans="1:60">
      <c r="A83" s="90">
        <v>126</v>
      </c>
      <c r="B83" s="93">
        <v>90</v>
      </c>
      <c r="C83" s="98" t="s">
        <v>202</v>
      </c>
      <c r="D83" s="99" t="s">
        <v>203</v>
      </c>
      <c r="E83" s="98" t="s">
        <v>67</v>
      </c>
      <c r="F83" s="100" t="s">
        <v>68</v>
      </c>
      <c r="G83" s="101">
        <v>1</v>
      </c>
      <c r="H83" s="102" t="s">
        <v>339</v>
      </c>
      <c r="I83" s="103" t="s">
        <v>356</v>
      </c>
      <c r="J83" s="104">
        <v>3387</v>
      </c>
      <c r="K83" s="105">
        <v>3387</v>
      </c>
      <c r="L83" s="105">
        <v>3455</v>
      </c>
      <c r="M83" s="105">
        <v>3455</v>
      </c>
      <c r="N83" s="137">
        <v>3421</v>
      </c>
      <c r="O83" s="106">
        <v>3421</v>
      </c>
      <c r="P83" s="104">
        <v>5219039.3</v>
      </c>
      <c r="Q83" s="105">
        <v>5219039.3</v>
      </c>
      <c r="R83" s="105">
        <v>5370124.21</v>
      </c>
      <c r="S83" s="105">
        <v>5370124.21</v>
      </c>
      <c r="T83" s="137">
        <v>5294581.7549999999</v>
      </c>
      <c r="U83" s="107">
        <v>5294581.7549999999</v>
      </c>
      <c r="V83" s="101">
        <v>416262.44</v>
      </c>
      <c r="W83" s="108">
        <v>319138.26</v>
      </c>
      <c r="X83" s="101">
        <v>367700.35</v>
      </c>
      <c r="Y83" s="101">
        <v>5306697.6900000004</v>
      </c>
      <c r="Z83" s="108">
        <v>5229141.4800000004</v>
      </c>
      <c r="AA83" s="101">
        <v>5267919.5850000009</v>
      </c>
      <c r="AB83" s="101">
        <v>-16150.01</v>
      </c>
      <c r="AC83" s="108">
        <v>-36510.31</v>
      </c>
      <c r="AD83" s="101">
        <v>-26330.16</v>
      </c>
      <c r="AE83" s="101">
        <v>118917.99</v>
      </c>
      <c r="AF83" s="101">
        <v>87889.69</v>
      </c>
      <c r="AG83" s="101">
        <v>103403.84</v>
      </c>
      <c r="AH83" s="101">
        <v>-450568.23</v>
      </c>
      <c r="AI83" s="108">
        <v>-537811.54</v>
      </c>
      <c r="AJ83" s="101">
        <v>-494189.88500000001</v>
      </c>
      <c r="AK83" s="101">
        <v>1600000</v>
      </c>
      <c r="AL83" s="108">
        <v>1200000</v>
      </c>
      <c r="AM83" s="101">
        <v>1400000</v>
      </c>
      <c r="AN83" s="101">
        <v>2001768.23</v>
      </c>
      <c r="AO83" s="108">
        <v>1964621.54</v>
      </c>
      <c r="AP83" s="109">
        <v>1983194.885</v>
      </c>
      <c r="AQ83" s="110">
        <v>7.8440955998757861E-2</v>
      </c>
      <c r="AR83" s="111">
        <v>6.1030718182059969E-2</v>
      </c>
      <c r="AS83" s="138">
        <v>6.9799917038786755E-2</v>
      </c>
      <c r="AT83" s="110">
        <v>-3.0433258013610343E-3</v>
      </c>
      <c r="AU83" s="111">
        <v>-6.9820849444677856E-3</v>
      </c>
      <c r="AV83" s="138">
        <v>-4.9982084151347188E-3</v>
      </c>
      <c r="AW83" s="110">
        <v>2.2409037964248535E-2</v>
      </c>
      <c r="AX83" s="111">
        <v>1.6807671074908458E-2</v>
      </c>
      <c r="AY83" s="138">
        <v>1.9628970854914822E-2</v>
      </c>
      <c r="AZ83" s="104">
        <v>-133.02870682019486</v>
      </c>
      <c r="BA83" s="105">
        <v>-155.66180607814761</v>
      </c>
      <c r="BB83" s="137">
        <v>-144.45772727272728</v>
      </c>
      <c r="BC83" s="110">
        <v>0.30150577505386406</v>
      </c>
      <c r="BD83" s="111">
        <v>0.22948317703578369</v>
      </c>
      <c r="BE83" s="138">
        <v>0.2657595617037119</v>
      </c>
      <c r="BF83" s="110">
        <v>0.38355109339759141</v>
      </c>
      <c r="BG83" s="111">
        <v>0.36584284891242769</v>
      </c>
      <c r="BH83" s="138">
        <v>0.37457064160490994</v>
      </c>
    </row>
    <row r="84" spans="1:60">
      <c r="A84" s="90">
        <v>25</v>
      </c>
      <c r="B84" s="93">
        <v>91</v>
      </c>
      <c r="C84" s="98" t="s">
        <v>204</v>
      </c>
      <c r="D84" s="99" t="s">
        <v>203</v>
      </c>
      <c r="E84" s="98" t="s">
        <v>62</v>
      </c>
      <c r="F84" s="100" t="s">
        <v>63</v>
      </c>
      <c r="G84" s="101">
        <v>2</v>
      </c>
      <c r="H84" s="102" t="s">
        <v>339</v>
      </c>
      <c r="I84" s="103" t="s">
        <v>356</v>
      </c>
      <c r="J84" s="104">
        <v>6470</v>
      </c>
      <c r="K84" s="105">
        <v>0</v>
      </c>
      <c r="L84" s="105">
        <v>6571</v>
      </c>
      <c r="M84" s="105">
        <v>0</v>
      </c>
      <c r="N84" s="137">
        <v>6520.5</v>
      </c>
      <c r="O84" s="106">
        <v>0</v>
      </c>
      <c r="P84" s="104">
        <v>9637945.1699999999</v>
      </c>
      <c r="Q84" s="105">
        <v>0</v>
      </c>
      <c r="R84" s="105">
        <v>9731667.2599999998</v>
      </c>
      <c r="S84" s="105">
        <v>0</v>
      </c>
      <c r="T84" s="137">
        <v>9684806.2149999999</v>
      </c>
      <c r="U84" s="107">
        <v>0</v>
      </c>
      <c r="V84" s="101">
        <v>1072634.26</v>
      </c>
      <c r="W84" s="108">
        <v>810026.24</v>
      </c>
      <c r="X84" s="101">
        <v>941330.25</v>
      </c>
      <c r="Y84" s="101">
        <v>5043764.66</v>
      </c>
      <c r="Z84" s="108">
        <v>4840988.75</v>
      </c>
      <c r="AA84" s="101">
        <v>4942376.7050000001</v>
      </c>
      <c r="AB84" s="101">
        <v>56442.58</v>
      </c>
      <c r="AC84" s="108">
        <v>46276.58</v>
      </c>
      <c r="AD84" s="101">
        <v>51359.58</v>
      </c>
      <c r="AE84" s="101">
        <v>356442.58</v>
      </c>
      <c r="AF84" s="101">
        <v>291276.58</v>
      </c>
      <c r="AG84" s="101">
        <v>323859.58</v>
      </c>
      <c r="AH84" s="101">
        <v>2086891.34</v>
      </c>
      <c r="AI84" s="108">
        <v>1276865.1000000001</v>
      </c>
      <c r="AJ84" s="101">
        <v>1681878.2200000002</v>
      </c>
      <c r="AK84" s="101">
        <v>2950000</v>
      </c>
      <c r="AL84" s="108">
        <v>2200000</v>
      </c>
      <c r="AM84" s="101">
        <v>2575000</v>
      </c>
      <c r="AN84" s="101">
        <v>1007818.05</v>
      </c>
      <c r="AO84" s="108">
        <v>1345844.29</v>
      </c>
      <c r="AP84" s="109">
        <v>1176831.17</v>
      </c>
      <c r="AQ84" s="110">
        <v>0.21266540616111934</v>
      </c>
      <c r="AR84" s="111">
        <v>0.16732661070530272</v>
      </c>
      <c r="AS84" s="138">
        <v>0.19046104863833926</v>
      </c>
      <c r="AT84" s="110">
        <v>1.1190565739044613E-2</v>
      </c>
      <c r="AU84" s="111">
        <v>9.5593240120626193E-3</v>
      </c>
      <c r="AV84" s="138">
        <v>1.0391676528428442E-2</v>
      </c>
      <c r="AW84" s="110">
        <v>7.0669946761552513E-2</v>
      </c>
      <c r="AX84" s="111">
        <v>6.0168819851109966E-2</v>
      </c>
      <c r="AY84" s="138">
        <v>6.552709340677422E-2</v>
      </c>
      <c r="AZ84" s="104">
        <v>322.54889335394125</v>
      </c>
      <c r="BA84" s="105">
        <v>194.31823162380152</v>
      </c>
      <c r="BB84" s="137">
        <v>257.93700176366843</v>
      </c>
      <c r="BC84" s="110">
        <v>0.58488058005466093</v>
      </c>
      <c r="BD84" s="111">
        <v>0.45445261569756801</v>
      </c>
      <c r="BE84" s="138">
        <v>0.5210043980247353</v>
      </c>
      <c r="BF84" s="110">
        <v>0.10456773017728217</v>
      </c>
      <c r="BG84" s="111">
        <v>0.13829534590972031</v>
      </c>
      <c r="BH84" s="138">
        <v>0.12151313551088952</v>
      </c>
    </row>
    <row r="85" spans="1:60">
      <c r="A85" s="90">
        <v>28</v>
      </c>
      <c r="B85" s="93">
        <v>92</v>
      </c>
      <c r="C85" s="98" t="s">
        <v>205</v>
      </c>
      <c r="D85" s="99" t="s">
        <v>206</v>
      </c>
      <c r="E85" s="98" t="s">
        <v>58</v>
      </c>
      <c r="F85" s="100" t="s">
        <v>59</v>
      </c>
      <c r="G85" s="101">
        <v>3</v>
      </c>
      <c r="H85" s="102" t="s">
        <v>339</v>
      </c>
      <c r="I85" s="103" t="s">
        <v>356</v>
      </c>
      <c r="J85" s="104">
        <v>4754</v>
      </c>
      <c r="K85" s="105">
        <v>4754</v>
      </c>
      <c r="L85" s="105">
        <v>4959</v>
      </c>
      <c r="M85" s="105">
        <v>4959</v>
      </c>
      <c r="N85" s="137">
        <v>4856.5</v>
      </c>
      <c r="O85" s="106">
        <v>4856.5</v>
      </c>
      <c r="P85" s="104">
        <v>10328858.92</v>
      </c>
      <c r="Q85" s="105">
        <v>10328858.92</v>
      </c>
      <c r="R85" s="105">
        <v>10620413.65</v>
      </c>
      <c r="S85" s="105">
        <v>10620413.65</v>
      </c>
      <c r="T85" s="137">
        <v>10474636.285</v>
      </c>
      <c r="U85" s="107">
        <v>10474636.285</v>
      </c>
      <c r="V85" s="101">
        <v>2136853.54</v>
      </c>
      <c r="W85" s="108">
        <v>1741705.58</v>
      </c>
      <c r="X85" s="101">
        <v>1939279.56</v>
      </c>
      <c r="Y85" s="101">
        <v>11216992.43</v>
      </c>
      <c r="Z85" s="108">
        <v>11293445.27</v>
      </c>
      <c r="AA85" s="101">
        <v>11255218.85</v>
      </c>
      <c r="AB85" s="101">
        <v>289291.40000000002</v>
      </c>
      <c r="AC85" s="108">
        <v>219138.13</v>
      </c>
      <c r="AD85" s="101">
        <v>254214.76500000001</v>
      </c>
      <c r="AE85" s="101">
        <v>1320634.8500000001</v>
      </c>
      <c r="AF85" s="101">
        <v>1189328.6800000002</v>
      </c>
      <c r="AG85" s="101">
        <v>1254981.7650000001</v>
      </c>
      <c r="AH85" s="101">
        <v>11495052.029999999</v>
      </c>
      <c r="AI85" s="108">
        <v>9794337</v>
      </c>
      <c r="AJ85" s="101">
        <v>10644694.515000001</v>
      </c>
      <c r="AK85" s="101">
        <v>13300000</v>
      </c>
      <c r="AL85" s="108">
        <v>12500000</v>
      </c>
      <c r="AM85" s="101">
        <v>12900000</v>
      </c>
      <c r="AN85" s="101">
        <v>4259952.97</v>
      </c>
      <c r="AO85" s="108">
        <v>5031468</v>
      </c>
      <c r="AP85" s="109">
        <v>4645710.4849999994</v>
      </c>
      <c r="AQ85" s="110">
        <v>0.19050146938540816</v>
      </c>
      <c r="AR85" s="111">
        <v>0.15422269629505186</v>
      </c>
      <c r="AS85" s="138">
        <v>0.17230047552562694</v>
      </c>
      <c r="AT85" s="110">
        <v>2.5790460482641161E-2</v>
      </c>
      <c r="AU85" s="111">
        <v>1.9404010446849231E-2</v>
      </c>
      <c r="AV85" s="138">
        <v>2.2586390223767176E-2</v>
      </c>
      <c r="AW85" s="110">
        <v>0.11773520025456594</v>
      </c>
      <c r="AX85" s="111">
        <v>0.10531141308661074</v>
      </c>
      <c r="AY85" s="138">
        <v>0.11150220903967586</v>
      </c>
      <c r="AZ85" s="104">
        <v>2417.9747644089189</v>
      </c>
      <c r="BA85" s="105">
        <v>1975.0629159104658</v>
      </c>
      <c r="BB85" s="137">
        <v>2191.8448502007614</v>
      </c>
      <c r="BC85" s="110">
        <v>1.1857010765585405</v>
      </c>
      <c r="BD85" s="111">
        <v>1.1068367270707995</v>
      </c>
      <c r="BE85" s="138">
        <v>1.1461349771977114</v>
      </c>
      <c r="BF85" s="110">
        <v>0.41243209951792043</v>
      </c>
      <c r="BG85" s="111">
        <v>0.47375442857632954</v>
      </c>
      <c r="BH85" s="138">
        <v>0.44351998089449657</v>
      </c>
    </row>
    <row r="86" spans="1:60">
      <c r="A86" s="90">
        <v>127</v>
      </c>
      <c r="B86" s="93">
        <v>93</v>
      </c>
      <c r="C86" s="98" t="s">
        <v>207</v>
      </c>
      <c r="D86" s="99" t="s">
        <v>208</v>
      </c>
      <c r="E86" s="98" t="s">
        <v>67</v>
      </c>
      <c r="F86" s="100" t="s">
        <v>68</v>
      </c>
      <c r="G86" s="101">
        <v>1</v>
      </c>
      <c r="H86" s="102" t="s">
        <v>339</v>
      </c>
      <c r="I86" s="103" t="s">
        <v>356</v>
      </c>
      <c r="J86" s="104">
        <v>1276</v>
      </c>
      <c r="K86" s="105">
        <v>1276</v>
      </c>
      <c r="L86" s="105">
        <v>1261</v>
      </c>
      <c r="M86" s="105">
        <v>1261</v>
      </c>
      <c r="N86" s="137">
        <v>1268.5</v>
      </c>
      <c r="O86" s="106">
        <v>1268.5</v>
      </c>
      <c r="P86" s="104">
        <v>1867352.8</v>
      </c>
      <c r="Q86" s="105">
        <v>1867352.8</v>
      </c>
      <c r="R86" s="105">
        <v>2037404.95</v>
      </c>
      <c r="S86" s="105">
        <v>2037404.95</v>
      </c>
      <c r="T86" s="137">
        <v>1952378.875</v>
      </c>
      <c r="U86" s="107">
        <v>1952378.875</v>
      </c>
      <c r="V86" s="101">
        <v>203945.96</v>
      </c>
      <c r="W86" s="108">
        <v>304317.40000000002</v>
      </c>
      <c r="X86" s="101">
        <v>254131.68</v>
      </c>
      <c r="Y86" s="101">
        <v>1731500.86</v>
      </c>
      <c r="Z86" s="108">
        <v>1873358.09</v>
      </c>
      <c r="AA86" s="101">
        <v>1802429.4750000001</v>
      </c>
      <c r="AB86" s="101">
        <v>-42446.96</v>
      </c>
      <c r="AC86" s="108">
        <v>-30313.14</v>
      </c>
      <c r="AD86" s="101">
        <v>-36380.050000000003</v>
      </c>
      <c r="AE86" s="101">
        <v>72353.040000000008</v>
      </c>
      <c r="AF86" s="101">
        <v>84486.86</v>
      </c>
      <c r="AG86" s="101">
        <v>78419.950000000012</v>
      </c>
      <c r="AH86" s="101">
        <v>-146338.32</v>
      </c>
      <c r="AI86" s="108">
        <v>150260.88</v>
      </c>
      <c r="AJ86" s="101">
        <v>1961.2799999999988</v>
      </c>
      <c r="AK86" s="101">
        <v>200000</v>
      </c>
      <c r="AL86" s="108">
        <v>400000</v>
      </c>
      <c r="AM86" s="101">
        <v>300000</v>
      </c>
      <c r="AN86" s="101">
        <v>1117998.82</v>
      </c>
      <c r="AO86" s="108">
        <v>1307516.22</v>
      </c>
      <c r="AP86" s="109">
        <v>1212757.52</v>
      </c>
      <c r="AQ86" s="110">
        <v>0.11778565330888717</v>
      </c>
      <c r="AR86" s="111">
        <v>0.16244486391814178</v>
      </c>
      <c r="AS86" s="138">
        <v>0.14099396593589325</v>
      </c>
      <c r="AT86" s="110">
        <v>-2.4514547454512956E-2</v>
      </c>
      <c r="AU86" s="111">
        <v>-1.6181177619917823E-2</v>
      </c>
      <c r="AV86" s="138">
        <v>-2.0183896515562696E-2</v>
      </c>
      <c r="AW86" s="110">
        <v>4.1786314792820842E-2</v>
      </c>
      <c r="AX86" s="111">
        <v>4.5099151332033904E-2</v>
      </c>
      <c r="AY86" s="138">
        <v>4.3507915892243169E-2</v>
      </c>
      <c r="AZ86" s="104">
        <v>-114.68520376175547</v>
      </c>
      <c r="BA86" s="105">
        <v>119.16009516256939</v>
      </c>
      <c r="BB86" s="137">
        <v>1.5461411115490737</v>
      </c>
      <c r="BC86" s="110">
        <v>0.11550672865389162</v>
      </c>
      <c r="BD86" s="111">
        <v>0.21352030993711404</v>
      </c>
      <c r="BE86" s="138">
        <v>0.16644201848729753</v>
      </c>
      <c r="BF86" s="110">
        <v>0.59870787137813486</v>
      </c>
      <c r="BG86" s="111">
        <v>0.64175569024704693</v>
      </c>
      <c r="BH86" s="138">
        <v>0.62116914679278123</v>
      </c>
    </row>
    <row r="87" spans="1:60">
      <c r="A87" s="90">
        <v>224</v>
      </c>
      <c r="B87" s="93">
        <v>109</v>
      </c>
      <c r="C87" s="98" t="s">
        <v>211</v>
      </c>
      <c r="D87" s="99" t="s">
        <v>212</v>
      </c>
      <c r="E87" s="98" t="s">
        <v>67</v>
      </c>
      <c r="F87" s="100" t="s">
        <v>68</v>
      </c>
      <c r="G87" s="101">
        <v>1</v>
      </c>
      <c r="H87" s="102" t="s">
        <v>339</v>
      </c>
      <c r="I87" s="103" t="s">
        <v>356</v>
      </c>
      <c r="J87" s="104">
        <v>1066</v>
      </c>
      <c r="K87" s="105">
        <v>1066</v>
      </c>
      <c r="L87" s="105">
        <v>1074</v>
      </c>
      <c r="M87" s="105">
        <v>1074</v>
      </c>
      <c r="N87" s="137">
        <v>1070</v>
      </c>
      <c r="O87" s="106">
        <v>1070</v>
      </c>
      <c r="P87" s="104">
        <v>1635759.85</v>
      </c>
      <c r="Q87" s="105">
        <v>1635759.85</v>
      </c>
      <c r="R87" s="105">
        <v>1838036.75</v>
      </c>
      <c r="S87" s="105">
        <v>1838036.75</v>
      </c>
      <c r="T87" s="137">
        <v>1736898.3</v>
      </c>
      <c r="U87" s="107">
        <v>1736898.3</v>
      </c>
      <c r="V87" s="101">
        <v>171635.39</v>
      </c>
      <c r="W87" s="108">
        <v>224561.51</v>
      </c>
      <c r="X87" s="101">
        <v>198098.45</v>
      </c>
      <c r="Y87" s="101">
        <v>1614292.29</v>
      </c>
      <c r="Z87" s="108">
        <v>1557227.4</v>
      </c>
      <c r="AA87" s="101">
        <v>1585759.845</v>
      </c>
      <c r="AB87" s="101">
        <v>-24762.39</v>
      </c>
      <c r="AC87" s="108">
        <v>-27316</v>
      </c>
      <c r="AD87" s="101">
        <v>-26039.195</v>
      </c>
      <c r="AE87" s="101">
        <v>16734.059999999998</v>
      </c>
      <c r="AF87" s="101">
        <v>11380.449999999997</v>
      </c>
      <c r="AG87" s="101">
        <v>14057.254999999997</v>
      </c>
      <c r="AH87" s="101">
        <v>-450440.64</v>
      </c>
      <c r="AI87" s="108">
        <v>-675002.15</v>
      </c>
      <c r="AJ87" s="101">
        <v>-562721.39500000002</v>
      </c>
      <c r="AK87" s="101">
        <v>250000</v>
      </c>
      <c r="AL87" s="108">
        <v>150000</v>
      </c>
      <c r="AM87" s="101">
        <v>200000</v>
      </c>
      <c r="AN87" s="101">
        <v>834965.54</v>
      </c>
      <c r="AO87" s="108">
        <v>1020830.6</v>
      </c>
      <c r="AP87" s="109">
        <v>927898.07000000007</v>
      </c>
      <c r="AQ87" s="110">
        <v>0.10632237486558274</v>
      </c>
      <c r="AR87" s="111">
        <v>0.14420598430261375</v>
      </c>
      <c r="AS87" s="138">
        <v>0.12492336126722897</v>
      </c>
      <c r="AT87" s="110">
        <v>-1.533947114372949E-2</v>
      </c>
      <c r="AU87" s="111">
        <v>-1.7541432933944008E-2</v>
      </c>
      <c r="AV87" s="138">
        <v>-1.6420642181162053E-2</v>
      </c>
      <c r="AW87" s="110">
        <v>1.0366189632238161E-2</v>
      </c>
      <c r="AX87" s="111">
        <v>7.3081490859973298E-3</v>
      </c>
      <c r="AY87" s="138">
        <v>8.8646808937200682E-3</v>
      </c>
      <c r="AZ87" s="104">
        <v>-422.55219512195117</v>
      </c>
      <c r="BA87" s="105">
        <v>-628.49362197392918</v>
      </c>
      <c r="BB87" s="137">
        <v>-525.90784579439253</v>
      </c>
      <c r="BC87" s="110">
        <v>0.15486662579550572</v>
      </c>
      <c r="BD87" s="111">
        <v>9.63250453979939E-2</v>
      </c>
      <c r="BE87" s="138">
        <v>0.12612250249028092</v>
      </c>
      <c r="BF87" s="110">
        <v>0.51044506319188609</v>
      </c>
      <c r="BG87" s="111">
        <v>0.55539183316111607</v>
      </c>
      <c r="BH87" s="138">
        <v>0.5342270586596809</v>
      </c>
    </row>
    <row r="88" spans="1:60">
      <c r="A88" s="90">
        <v>130</v>
      </c>
      <c r="B88" s="93">
        <v>96</v>
      </c>
      <c r="C88" s="98" t="s">
        <v>213</v>
      </c>
      <c r="D88" s="99" t="s">
        <v>214</v>
      </c>
      <c r="E88" s="98" t="s">
        <v>67</v>
      </c>
      <c r="F88" s="100" t="s">
        <v>68</v>
      </c>
      <c r="G88" s="101">
        <v>1</v>
      </c>
      <c r="H88" s="102" t="s">
        <v>339</v>
      </c>
      <c r="I88" s="103" t="s">
        <v>356</v>
      </c>
      <c r="J88" s="104">
        <v>1753</v>
      </c>
      <c r="K88" s="105">
        <v>1753</v>
      </c>
      <c r="L88" s="105">
        <v>1808</v>
      </c>
      <c r="M88" s="105">
        <v>1808</v>
      </c>
      <c r="N88" s="137">
        <v>1780.5</v>
      </c>
      <c r="O88" s="106">
        <v>1780.5</v>
      </c>
      <c r="P88" s="104">
        <v>3549971.29</v>
      </c>
      <c r="Q88" s="105">
        <v>3549971.29</v>
      </c>
      <c r="R88" s="105">
        <v>4049309.51</v>
      </c>
      <c r="S88" s="105">
        <v>4049309.51</v>
      </c>
      <c r="T88" s="137">
        <v>3799640.4</v>
      </c>
      <c r="U88" s="107">
        <v>3799640.4</v>
      </c>
      <c r="V88" s="101">
        <v>440183.8</v>
      </c>
      <c r="W88" s="108">
        <v>506843.43</v>
      </c>
      <c r="X88" s="101">
        <v>473513.61499999999</v>
      </c>
      <c r="Y88" s="101">
        <v>2417745.5099999998</v>
      </c>
      <c r="Z88" s="108">
        <v>2445972.69</v>
      </c>
      <c r="AA88" s="101">
        <v>2431859.0999999996</v>
      </c>
      <c r="AB88" s="101">
        <v>-17081.8</v>
      </c>
      <c r="AC88" s="108">
        <v>-17410.59</v>
      </c>
      <c r="AD88" s="101">
        <v>-17246.195</v>
      </c>
      <c r="AE88" s="101">
        <v>7718.2000000000007</v>
      </c>
      <c r="AF88" s="101">
        <v>-17410.59</v>
      </c>
      <c r="AG88" s="101">
        <v>-4846.1949999999997</v>
      </c>
      <c r="AH88" s="101">
        <v>-889724.78</v>
      </c>
      <c r="AI88" s="108">
        <v>-1396568.21</v>
      </c>
      <c r="AJ88" s="101">
        <v>-1143146.4950000001</v>
      </c>
      <c r="AK88" s="101">
        <v>900000</v>
      </c>
      <c r="AL88" s="108">
        <v>600000</v>
      </c>
      <c r="AM88" s="101">
        <v>750000</v>
      </c>
      <c r="AN88" s="101">
        <v>889728.78</v>
      </c>
      <c r="AO88" s="108">
        <v>1396572.21</v>
      </c>
      <c r="AP88" s="109">
        <v>1143150.4950000001</v>
      </c>
      <c r="AQ88" s="110">
        <v>0.18206374416966656</v>
      </c>
      <c r="AR88" s="111">
        <v>0.20721549021056324</v>
      </c>
      <c r="AS88" s="138">
        <v>0.19471260279841052</v>
      </c>
      <c r="AT88" s="110">
        <v>-7.0651770127783224E-3</v>
      </c>
      <c r="AU88" s="111">
        <v>-7.1180639388087365E-3</v>
      </c>
      <c r="AV88" s="138">
        <v>-7.0917739436466539E-3</v>
      </c>
      <c r="AW88" s="110">
        <v>3.1923128253477768E-3</v>
      </c>
      <c r="AX88" s="111">
        <v>-7.1180639388087365E-3</v>
      </c>
      <c r="AY88" s="138">
        <v>-1.9927943193748356E-3</v>
      </c>
      <c r="AZ88" s="104">
        <v>-507.54408442669705</v>
      </c>
      <c r="BA88" s="105">
        <v>-772.43816924778764</v>
      </c>
      <c r="BB88" s="137">
        <v>-642.03678461106426</v>
      </c>
      <c r="BC88" s="110">
        <v>0.37224761509328586</v>
      </c>
      <c r="BD88" s="111">
        <v>0.24530118527202363</v>
      </c>
      <c r="BE88" s="138">
        <v>0.30840602566160191</v>
      </c>
      <c r="BF88" s="110">
        <v>0.25062985227691803</v>
      </c>
      <c r="BG88" s="111">
        <v>0.34489144545535122</v>
      </c>
      <c r="BH88" s="138">
        <v>0.3008575482564087</v>
      </c>
    </row>
    <row r="89" spans="1:60">
      <c r="A89" s="90">
        <v>211</v>
      </c>
      <c r="B89" s="93">
        <v>97</v>
      </c>
      <c r="C89" s="98" t="s">
        <v>215</v>
      </c>
      <c r="D89" s="99" t="s">
        <v>216</v>
      </c>
      <c r="E89" s="98" t="s">
        <v>67</v>
      </c>
      <c r="F89" s="100" t="s">
        <v>68</v>
      </c>
      <c r="G89" s="101">
        <v>1</v>
      </c>
      <c r="H89" s="102" t="s">
        <v>339</v>
      </c>
      <c r="I89" s="103" t="s">
        <v>356</v>
      </c>
      <c r="J89" s="104">
        <v>1649</v>
      </c>
      <c r="K89" s="105">
        <v>1649</v>
      </c>
      <c r="L89" s="105">
        <v>1661</v>
      </c>
      <c r="M89" s="105">
        <v>1661</v>
      </c>
      <c r="N89" s="137">
        <v>1655</v>
      </c>
      <c r="O89" s="106">
        <v>1655</v>
      </c>
      <c r="P89" s="104">
        <v>2196431.6</v>
      </c>
      <c r="Q89" s="105">
        <v>2196431.6</v>
      </c>
      <c r="R89" s="105">
        <v>2319558.5</v>
      </c>
      <c r="S89" s="105">
        <v>2319558.5</v>
      </c>
      <c r="T89" s="137">
        <v>2257995.0499999998</v>
      </c>
      <c r="U89" s="107">
        <v>2257995.0499999998</v>
      </c>
      <c r="V89" s="101">
        <v>558597.54</v>
      </c>
      <c r="W89" s="108">
        <v>513536.07</v>
      </c>
      <c r="X89" s="101">
        <v>536066.80500000005</v>
      </c>
      <c r="Y89" s="101">
        <v>2321817.42</v>
      </c>
      <c r="Z89" s="108">
        <v>2283652.75</v>
      </c>
      <c r="AA89" s="101">
        <v>2302735.085</v>
      </c>
      <c r="AB89" s="101">
        <v>5198.58</v>
      </c>
      <c r="AC89" s="108">
        <v>12449.4</v>
      </c>
      <c r="AD89" s="101">
        <v>8823.99</v>
      </c>
      <c r="AE89" s="101">
        <v>202198.58</v>
      </c>
      <c r="AF89" s="101">
        <v>208449.4</v>
      </c>
      <c r="AG89" s="101">
        <v>205323.99</v>
      </c>
      <c r="AH89" s="101">
        <v>822998.37</v>
      </c>
      <c r="AI89" s="108">
        <v>370159.65</v>
      </c>
      <c r="AJ89" s="101">
        <v>596579.01</v>
      </c>
      <c r="AK89" s="101">
        <v>1722500</v>
      </c>
      <c r="AL89" s="108">
        <v>1520000</v>
      </c>
      <c r="AM89" s="101">
        <v>1621250</v>
      </c>
      <c r="AN89" s="101">
        <v>1624830.73</v>
      </c>
      <c r="AO89" s="108">
        <v>1759585.45</v>
      </c>
      <c r="AP89" s="109">
        <v>1692208.0899999999</v>
      </c>
      <c r="AQ89" s="110">
        <v>0.24058633344218774</v>
      </c>
      <c r="AR89" s="111">
        <v>0.22487485017150705</v>
      </c>
      <c r="AS89" s="138">
        <v>0.23279569086862636</v>
      </c>
      <c r="AT89" s="110">
        <v>2.2390132640145322E-3</v>
      </c>
      <c r="AU89" s="111">
        <v>5.4515293535761945E-3</v>
      </c>
      <c r="AV89" s="138">
        <v>3.83196054877498E-3</v>
      </c>
      <c r="AW89" s="110">
        <v>8.7086339459026024E-2</v>
      </c>
      <c r="AX89" s="111">
        <v>9.1278938971785434E-2</v>
      </c>
      <c r="AY89" s="138">
        <v>8.9165267571367196E-2</v>
      </c>
      <c r="AZ89" s="104">
        <v>499.08936931473625</v>
      </c>
      <c r="BA89" s="105">
        <v>222.85349187236602</v>
      </c>
      <c r="BB89" s="137">
        <v>360.4707009063444</v>
      </c>
      <c r="BC89" s="110">
        <v>0.74187573284724517</v>
      </c>
      <c r="BD89" s="111">
        <v>0.66560031948815335</v>
      </c>
      <c r="BE89" s="138">
        <v>0.7040540662105732</v>
      </c>
      <c r="BF89" s="110">
        <v>0.73975931233187509</v>
      </c>
      <c r="BG89" s="111">
        <v>0.75858636460343642</v>
      </c>
      <c r="BH89" s="138">
        <v>0.74942949498494249</v>
      </c>
    </row>
    <row r="90" spans="1:60">
      <c r="A90" s="90">
        <v>132</v>
      </c>
      <c r="B90" s="93">
        <v>98</v>
      </c>
      <c r="C90" s="98" t="s">
        <v>217</v>
      </c>
      <c r="D90" s="99" t="s">
        <v>218</v>
      </c>
      <c r="E90" s="98" t="s">
        <v>58</v>
      </c>
      <c r="F90" s="100" t="s">
        <v>59</v>
      </c>
      <c r="G90" s="101">
        <v>3</v>
      </c>
      <c r="H90" s="102" t="s">
        <v>339</v>
      </c>
      <c r="I90" s="103" t="s">
        <v>356</v>
      </c>
      <c r="J90" s="104">
        <v>4284</v>
      </c>
      <c r="K90" s="105">
        <v>4284</v>
      </c>
      <c r="L90" s="105">
        <v>4425</v>
      </c>
      <c r="M90" s="105">
        <v>4425</v>
      </c>
      <c r="N90" s="137">
        <v>4354.5</v>
      </c>
      <c r="O90" s="106">
        <v>4354.5</v>
      </c>
      <c r="P90" s="104">
        <v>7762627.75</v>
      </c>
      <c r="Q90" s="105">
        <v>7762627.75</v>
      </c>
      <c r="R90" s="105">
        <v>7640343.8600000003</v>
      </c>
      <c r="S90" s="105">
        <v>7640343.8600000003</v>
      </c>
      <c r="T90" s="137">
        <v>7701485.8049999997</v>
      </c>
      <c r="U90" s="107">
        <v>7701485.8049999997</v>
      </c>
      <c r="V90" s="101">
        <v>1797838.99</v>
      </c>
      <c r="W90" s="108">
        <v>1029504.95</v>
      </c>
      <c r="X90" s="101">
        <v>1413671.97</v>
      </c>
      <c r="Y90" s="101">
        <v>9960632.9600000009</v>
      </c>
      <c r="Z90" s="108">
        <v>9369090.6300000008</v>
      </c>
      <c r="AA90" s="101">
        <v>9664861.7950000018</v>
      </c>
      <c r="AB90" s="101">
        <v>37827.03</v>
      </c>
      <c r="AC90" s="108">
        <v>8357.34</v>
      </c>
      <c r="AD90" s="101">
        <v>23092.184999999998</v>
      </c>
      <c r="AE90" s="101">
        <v>737827.03</v>
      </c>
      <c r="AF90" s="101">
        <v>613357.34</v>
      </c>
      <c r="AG90" s="101">
        <v>675592.18500000006</v>
      </c>
      <c r="AH90" s="101">
        <v>3737175.56</v>
      </c>
      <c r="AI90" s="108">
        <v>3394887.81</v>
      </c>
      <c r="AJ90" s="101">
        <v>3566031.6850000001</v>
      </c>
      <c r="AK90" s="101">
        <v>7228633.5999999996</v>
      </c>
      <c r="AL90" s="108">
        <v>6228901.1500000004</v>
      </c>
      <c r="AM90" s="101">
        <v>6728767.375</v>
      </c>
      <c r="AN90" s="101">
        <v>2971145.29</v>
      </c>
      <c r="AO90" s="108">
        <v>3395650.24</v>
      </c>
      <c r="AP90" s="109">
        <v>3183397.7650000001</v>
      </c>
      <c r="AQ90" s="110">
        <v>0.18049445223207983</v>
      </c>
      <c r="AR90" s="111">
        <v>0.10988312427072763</v>
      </c>
      <c r="AS90" s="138">
        <v>0.14626923798655309</v>
      </c>
      <c r="AT90" s="110">
        <v>3.7976532366874802E-3</v>
      </c>
      <c r="AU90" s="111">
        <v>8.9201186433608009E-4</v>
      </c>
      <c r="AV90" s="138">
        <v>2.389292831062153E-3</v>
      </c>
      <c r="AW90" s="110">
        <v>7.4074311638926207E-2</v>
      </c>
      <c r="AX90" s="111">
        <v>6.5466048330882667E-2</v>
      </c>
      <c r="AY90" s="138">
        <v>6.9901898167805093E-2</v>
      </c>
      <c r="AZ90" s="104">
        <v>872.35657329598496</v>
      </c>
      <c r="BA90" s="105">
        <v>767.20628474576267</v>
      </c>
      <c r="BB90" s="137">
        <v>818.93022964749105</v>
      </c>
      <c r="BC90" s="110">
        <v>0.72572030603163584</v>
      </c>
      <c r="BD90" s="111">
        <v>0.66483519009357683</v>
      </c>
      <c r="BE90" s="138">
        <v>0.69620937347299117</v>
      </c>
      <c r="BF90" s="110">
        <v>0.38274993799618945</v>
      </c>
      <c r="BG90" s="111">
        <v>0.44443683454843874</v>
      </c>
      <c r="BH90" s="138">
        <v>0.41334852074040795</v>
      </c>
    </row>
    <row r="91" spans="1:60">
      <c r="A91" s="90">
        <v>133</v>
      </c>
      <c r="B91" s="93">
        <v>99</v>
      </c>
      <c r="C91" s="98" t="s">
        <v>219</v>
      </c>
      <c r="D91" s="99" t="s">
        <v>220</v>
      </c>
      <c r="E91" s="98" t="s">
        <v>67</v>
      </c>
      <c r="F91" s="100" t="s">
        <v>68</v>
      </c>
      <c r="G91" s="101">
        <v>1</v>
      </c>
      <c r="H91" s="102" t="s">
        <v>339</v>
      </c>
      <c r="I91" s="103" t="s">
        <v>356</v>
      </c>
      <c r="J91" s="104">
        <v>1225</v>
      </c>
      <c r="K91" s="105">
        <v>1225</v>
      </c>
      <c r="L91" s="105">
        <v>1215</v>
      </c>
      <c r="M91" s="105">
        <v>1215</v>
      </c>
      <c r="N91" s="137">
        <v>1220</v>
      </c>
      <c r="O91" s="106">
        <v>1220</v>
      </c>
      <c r="P91" s="104">
        <v>3456481.14</v>
      </c>
      <c r="Q91" s="105">
        <v>3456481.14</v>
      </c>
      <c r="R91" s="105">
        <v>3595826.41</v>
      </c>
      <c r="S91" s="105">
        <v>3595826.41</v>
      </c>
      <c r="T91" s="137">
        <v>3526153.7749999999</v>
      </c>
      <c r="U91" s="107">
        <v>3526153.7750000004</v>
      </c>
      <c r="V91" s="101">
        <v>-47689.38</v>
      </c>
      <c r="W91" s="108">
        <v>23626.81</v>
      </c>
      <c r="X91" s="101">
        <v>-12031.284999999998</v>
      </c>
      <c r="Y91" s="101">
        <v>1751224.24</v>
      </c>
      <c r="Z91" s="108">
        <v>1793998.57</v>
      </c>
      <c r="AA91" s="101">
        <v>1772611.405</v>
      </c>
      <c r="AB91" s="101">
        <v>-50624.79</v>
      </c>
      <c r="AC91" s="108">
        <v>-51278.02</v>
      </c>
      <c r="AD91" s="101">
        <v>-50951.404999999999</v>
      </c>
      <c r="AE91" s="101">
        <v>27154.810000000005</v>
      </c>
      <c r="AF91" s="101">
        <v>25721.980000000003</v>
      </c>
      <c r="AG91" s="101">
        <v>26438.395000000004</v>
      </c>
      <c r="AH91" s="101">
        <v>-513371</v>
      </c>
      <c r="AI91" s="108">
        <v>-536997.81000000006</v>
      </c>
      <c r="AJ91" s="101">
        <v>-525184.40500000003</v>
      </c>
      <c r="AK91" s="101">
        <v>0</v>
      </c>
      <c r="AL91" s="108">
        <v>0</v>
      </c>
      <c r="AM91" s="101">
        <v>0</v>
      </c>
      <c r="AN91" s="101">
        <v>1284373</v>
      </c>
      <c r="AO91" s="108">
        <v>1230999.81</v>
      </c>
      <c r="AP91" s="109">
        <v>1257686.405</v>
      </c>
      <c r="AQ91" s="110">
        <v>-2.7232023695606223E-2</v>
      </c>
      <c r="AR91" s="111">
        <v>1.3169915737446769E-2</v>
      </c>
      <c r="AS91" s="138">
        <v>-6.7873223460389494E-3</v>
      </c>
      <c r="AT91" s="110">
        <v>-2.8908228223245701E-2</v>
      </c>
      <c r="AU91" s="111">
        <v>-2.8583088558426218E-2</v>
      </c>
      <c r="AV91" s="138">
        <v>-2.8743696930010443E-2</v>
      </c>
      <c r="AW91" s="110">
        <v>1.5506186689147248E-2</v>
      </c>
      <c r="AX91" s="111">
        <v>1.433779292254397E-2</v>
      </c>
      <c r="AY91" s="138">
        <v>1.4914941269939535E-2</v>
      </c>
      <c r="AZ91" s="104">
        <v>-419.07836734693876</v>
      </c>
      <c r="BA91" s="105">
        <v>-441.97350617283951</v>
      </c>
      <c r="BB91" s="137">
        <v>-430.47902049180323</v>
      </c>
      <c r="BC91" s="110">
        <v>0</v>
      </c>
      <c r="BD91" s="111">
        <v>0</v>
      </c>
      <c r="BE91" s="138">
        <v>0</v>
      </c>
      <c r="BF91" s="110">
        <v>0.37158397456205994</v>
      </c>
      <c r="BG91" s="111">
        <v>0.34234127837111022</v>
      </c>
      <c r="BH91" s="138">
        <v>0.35667372589273988</v>
      </c>
    </row>
    <row r="92" spans="1:60">
      <c r="A92" s="90">
        <v>27</v>
      </c>
      <c r="B92" s="93">
        <v>100</v>
      </c>
      <c r="C92" s="98" t="s">
        <v>221</v>
      </c>
      <c r="D92" s="99" t="s">
        <v>222</v>
      </c>
      <c r="E92" s="98" t="s">
        <v>67</v>
      </c>
      <c r="F92" s="100" t="s">
        <v>68</v>
      </c>
      <c r="G92" s="101">
        <v>1</v>
      </c>
      <c r="H92" s="102" t="s">
        <v>339</v>
      </c>
      <c r="I92" s="103" t="s">
        <v>356</v>
      </c>
      <c r="J92" s="104">
        <v>10646</v>
      </c>
      <c r="K92" s="105">
        <v>10646</v>
      </c>
      <c r="L92" s="105">
        <v>10809</v>
      </c>
      <c r="M92" s="105">
        <v>10809</v>
      </c>
      <c r="N92" s="137">
        <v>10727.5</v>
      </c>
      <c r="O92" s="106">
        <v>10727.5</v>
      </c>
      <c r="P92" s="104">
        <v>22831318.170000002</v>
      </c>
      <c r="Q92" s="105">
        <v>22831318.170000002</v>
      </c>
      <c r="R92" s="105">
        <v>22972136.690000001</v>
      </c>
      <c r="S92" s="105">
        <v>22972136.690000001</v>
      </c>
      <c r="T92" s="137">
        <v>22901727.43</v>
      </c>
      <c r="U92" s="107">
        <v>22901727.43</v>
      </c>
      <c r="V92" s="101">
        <v>1096560.07</v>
      </c>
      <c r="W92" s="108">
        <v>1489067.85</v>
      </c>
      <c r="X92" s="101">
        <v>1292813.96</v>
      </c>
      <c r="Y92" s="101">
        <v>12040324.93</v>
      </c>
      <c r="Z92" s="108">
        <v>12448048.85</v>
      </c>
      <c r="AA92" s="101">
        <v>12244186.890000001</v>
      </c>
      <c r="AB92" s="101">
        <v>-85354.85</v>
      </c>
      <c r="AC92" s="108">
        <v>-83073.600000000006</v>
      </c>
      <c r="AD92" s="101">
        <v>-84214.225000000006</v>
      </c>
      <c r="AE92" s="101">
        <v>677386.1</v>
      </c>
      <c r="AF92" s="101">
        <v>688111.70000000007</v>
      </c>
      <c r="AG92" s="101">
        <v>682748.9</v>
      </c>
      <c r="AH92" s="101">
        <v>3857098.31</v>
      </c>
      <c r="AI92" s="108">
        <v>2934215.76</v>
      </c>
      <c r="AJ92" s="101">
        <v>3395657.0350000001</v>
      </c>
      <c r="AK92" s="101">
        <v>7689185.5</v>
      </c>
      <c r="AL92" s="108">
        <v>7630582.7999999998</v>
      </c>
      <c r="AM92" s="101">
        <v>7659884.1500000004</v>
      </c>
      <c r="AN92" s="101">
        <v>7040909.6900000004</v>
      </c>
      <c r="AO92" s="108">
        <v>7758792.2400000002</v>
      </c>
      <c r="AP92" s="109">
        <v>7399850.9649999999</v>
      </c>
      <c r="AQ92" s="110">
        <v>9.1073959911811123E-2</v>
      </c>
      <c r="AR92" s="111">
        <v>0.11962259049136043</v>
      </c>
      <c r="AS92" s="138">
        <v>0.10558593817739415</v>
      </c>
      <c r="AT92" s="110">
        <v>-7.0890819389207308E-3</v>
      </c>
      <c r="AU92" s="111">
        <v>-6.6736241961325533E-3</v>
      </c>
      <c r="AV92" s="138">
        <v>-6.8778944454677467E-3</v>
      </c>
      <c r="AW92" s="110">
        <v>5.6259785673408731E-2</v>
      </c>
      <c r="AX92" s="111">
        <v>5.5278679276712518E-2</v>
      </c>
      <c r="AY92" s="138">
        <v>5.5761064914617617E-2</v>
      </c>
      <c r="AZ92" s="104">
        <v>362.30493236896484</v>
      </c>
      <c r="BA92" s="105">
        <v>271.46042742159312</v>
      </c>
      <c r="BB92" s="137">
        <v>316.53759356793284</v>
      </c>
      <c r="BC92" s="110">
        <v>0.63861943466670212</v>
      </c>
      <c r="BD92" s="111">
        <v>0.61299428464244821</v>
      </c>
      <c r="BE92" s="138">
        <v>0.62559353420650055</v>
      </c>
      <c r="BF92" s="110">
        <v>0.30838822522528053</v>
      </c>
      <c r="BG92" s="111">
        <v>0.3377479572188633</v>
      </c>
      <c r="BH92" s="138">
        <v>0.3231132231233616</v>
      </c>
    </row>
    <row r="93" spans="1:60">
      <c r="A93" s="90">
        <v>26</v>
      </c>
      <c r="B93" s="93">
        <v>101</v>
      </c>
      <c r="C93" s="98" t="s">
        <v>223</v>
      </c>
      <c r="D93" s="99" t="s">
        <v>222</v>
      </c>
      <c r="E93" s="98" t="s">
        <v>62</v>
      </c>
      <c r="F93" s="100" t="s">
        <v>63</v>
      </c>
      <c r="G93" s="101">
        <v>2</v>
      </c>
      <c r="H93" s="102" t="s">
        <v>339</v>
      </c>
      <c r="I93" s="103" t="s">
        <v>356</v>
      </c>
      <c r="J93" s="104">
        <v>15456</v>
      </c>
      <c r="K93" s="105">
        <v>0</v>
      </c>
      <c r="L93" s="105">
        <v>15779</v>
      </c>
      <c r="M93" s="105">
        <v>0</v>
      </c>
      <c r="N93" s="137">
        <v>15617.5</v>
      </c>
      <c r="O93" s="106">
        <v>0</v>
      </c>
      <c r="P93" s="104">
        <v>31179792.620000001</v>
      </c>
      <c r="Q93" s="105">
        <v>0</v>
      </c>
      <c r="R93" s="105">
        <v>32336310.960000001</v>
      </c>
      <c r="S93" s="105">
        <v>0</v>
      </c>
      <c r="T93" s="137">
        <v>31758051.789999999</v>
      </c>
      <c r="U93" s="107">
        <v>0</v>
      </c>
      <c r="V93" s="101">
        <v>1179480.8500000001</v>
      </c>
      <c r="W93" s="108">
        <v>1508104.32</v>
      </c>
      <c r="X93" s="101">
        <v>1343792.585</v>
      </c>
      <c r="Y93" s="101">
        <v>11572765.439999999</v>
      </c>
      <c r="Z93" s="108">
        <v>12097895.52</v>
      </c>
      <c r="AA93" s="101">
        <v>11835330.48</v>
      </c>
      <c r="AB93" s="101">
        <v>37578.019999999997</v>
      </c>
      <c r="AC93" s="108">
        <v>37973.360000000001</v>
      </c>
      <c r="AD93" s="101">
        <v>37775.69</v>
      </c>
      <c r="AE93" s="101">
        <v>1257916.07</v>
      </c>
      <c r="AF93" s="101">
        <v>1290270.1100000001</v>
      </c>
      <c r="AG93" s="101">
        <v>1274093.0900000001</v>
      </c>
      <c r="AH93" s="101">
        <v>10303966.5</v>
      </c>
      <c r="AI93" s="108">
        <v>10805657.93</v>
      </c>
      <c r="AJ93" s="101">
        <v>10554812.215</v>
      </c>
      <c r="AK93" s="101">
        <v>13000000</v>
      </c>
      <c r="AL93" s="108">
        <v>13502060.800000001</v>
      </c>
      <c r="AM93" s="101">
        <v>13251030.4</v>
      </c>
      <c r="AN93" s="101">
        <v>5070535.5</v>
      </c>
      <c r="AO93" s="108">
        <v>5326343.07</v>
      </c>
      <c r="AP93" s="109">
        <v>5198439.2850000001</v>
      </c>
      <c r="AQ93" s="110">
        <v>0.10191866897459559</v>
      </c>
      <c r="AR93" s="111">
        <v>0.12465840174490117</v>
      </c>
      <c r="AS93" s="138">
        <v>0.11354077414828555</v>
      </c>
      <c r="AT93" s="110">
        <v>3.2471080654685766E-3</v>
      </c>
      <c r="AU93" s="111">
        <v>3.1388401344038062E-3</v>
      </c>
      <c r="AV93" s="138">
        <v>3.1917731459916109E-3</v>
      </c>
      <c r="AW93" s="110">
        <v>0.10869623829513995</v>
      </c>
      <c r="AX93" s="111">
        <v>0.10665244280436637</v>
      </c>
      <c r="AY93" s="138">
        <v>0.10765166990081379</v>
      </c>
      <c r="AZ93" s="104">
        <v>666.66449922360243</v>
      </c>
      <c r="BA93" s="105">
        <v>684.81259458774321</v>
      </c>
      <c r="BB93" s="137">
        <v>675.83238130302539</v>
      </c>
      <c r="BC93" s="110">
        <v>1.1233270100737478</v>
      </c>
      <c r="BD93" s="111">
        <v>1.1160669041717763</v>
      </c>
      <c r="BE93" s="138">
        <v>1.1196164249399143</v>
      </c>
      <c r="BF93" s="110">
        <v>0.16262248956548706</v>
      </c>
      <c r="BG93" s="111">
        <v>0.16471709084529412</v>
      </c>
      <c r="BH93" s="138">
        <v>0.16368885973782837</v>
      </c>
    </row>
    <row r="94" spans="1:60">
      <c r="A94" s="90">
        <v>134</v>
      </c>
      <c r="B94" s="93">
        <v>102</v>
      </c>
      <c r="C94" s="98" t="s">
        <v>224</v>
      </c>
      <c r="D94" s="99" t="s">
        <v>225</v>
      </c>
      <c r="E94" s="98" t="s">
        <v>58</v>
      </c>
      <c r="F94" s="100" t="s">
        <v>59</v>
      </c>
      <c r="G94" s="101">
        <v>3</v>
      </c>
      <c r="H94" s="102" t="s">
        <v>339</v>
      </c>
      <c r="I94" s="103" t="s">
        <v>356</v>
      </c>
      <c r="J94" s="104">
        <v>3247</v>
      </c>
      <c r="K94" s="105">
        <v>3247</v>
      </c>
      <c r="L94" s="105">
        <v>3238</v>
      </c>
      <c r="M94" s="105">
        <v>3238</v>
      </c>
      <c r="N94" s="137">
        <v>3242.5</v>
      </c>
      <c r="O94" s="106">
        <v>3242.5</v>
      </c>
      <c r="P94" s="104">
        <v>5032461.8</v>
      </c>
      <c r="Q94" s="105">
        <v>5032461.8</v>
      </c>
      <c r="R94" s="105">
        <v>5030967.3</v>
      </c>
      <c r="S94" s="105">
        <v>5030967.3</v>
      </c>
      <c r="T94" s="137">
        <v>5031714.55</v>
      </c>
      <c r="U94" s="107">
        <v>5031714.55</v>
      </c>
      <c r="V94" s="101">
        <v>1054000.7</v>
      </c>
      <c r="W94" s="108">
        <v>1547366.64</v>
      </c>
      <c r="X94" s="101">
        <v>1300683.67</v>
      </c>
      <c r="Y94" s="101">
        <v>7241353.5999999996</v>
      </c>
      <c r="Z94" s="108">
        <v>7667962.2699999996</v>
      </c>
      <c r="AA94" s="101">
        <v>7454657.9349999996</v>
      </c>
      <c r="AB94" s="101">
        <v>19206.27</v>
      </c>
      <c r="AC94" s="108">
        <v>11120.53</v>
      </c>
      <c r="AD94" s="101">
        <v>15163.400000000001</v>
      </c>
      <c r="AE94" s="101">
        <v>417609.97000000003</v>
      </c>
      <c r="AF94" s="101">
        <v>432679.53</v>
      </c>
      <c r="AG94" s="101">
        <v>425144.75</v>
      </c>
      <c r="AH94" s="101">
        <v>1056097.25</v>
      </c>
      <c r="AI94" s="108">
        <v>959956.91</v>
      </c>
      <c r="AJ94" s="101">
        <v>1008027.0800000001</v>
      </c>
      <c r="AK94" s="101">
        <v>6500000</v>
      </c>
      <c r="AL94" s="108">
        <v>6500000</v>
      </c>
      <c r="AM94" s="101">
        <v>6500000</v>
      </c>
      <c r="AN94" s="101">
        <v>3134912.8</v>
      </c>
      <c r="AO94" s="108">
        <v>3140720.44</v>
      </c>
      <c r="AP94" s="109">
        <v>3137816.62</v>
      </c>
      <c r="AQ94" s="110">
        <v>0.14555299440148869</v>
      </c>
      <c r="AR94" s="111">
        <v>0.20179632939169379</v>
      </c>
      <c r="AS94" s="138">
        <v>0.1744793230408633</v>
      </c>
      <c r="AT94" s="110">
        <v>2.6523038455130822E-3</v>
      </c>
      <c r="AU94" s="111">
        <v>1.450258831281391E-3</v>
      </c>
      <c r="AV94" s="138">
        <v>2.034083942176215E-3</v>
      </c>
      <c r="AW94" s="110">
        <v>5.7670152994600356E-2</v>
      </c>
      <c r="AX94" s="111">
        <v>5.6426924750635224E-2</v>
      </c>
      <c r="AY94" s="138">
        <v>5.7030752276898404E-2</v>
      </c>
      <c r="AZ94" s="104">
        <v>325.25323375423466</v>
      </c>
      <c r="BA94" s="105">
        <v>296.4660006176652</v>
      </c>
      <c r="BB94" s="137">
        <v>310.87959290670773</v>
      </c>
      <c r="BC94" s="110">
        <v>0.89762223460541968</v>
      </c>
      <c r="BD94" s="111">
        <v>0.84768283555990953</v>
      </c>
      <c r="BE94" s="138">
        <v>0.87193806297699694</v>
      </c>
      <c r="BF94" s="110">
        <v>0.62293822081272432</v>
      </c>
      <c r="BG94" s="111">
        <v>0.62427764934985752</v>
      </c>
      <c r="BH94" s="138">
        <v>0.62360783562334632</v>
      </c>
    </row>
    <row r="95" spans="1:60">
      <c r="A95" s="90">
        <v>135</v>
      </c>
      <c r="B95" s="93">
        <v>103</v>
      </c>
      <c r="C95" s="98" t="s">
        <v>226</v>
      </c>
      <c r="D95" s="99" t="s">
        <v>227</v>
      </c>
      <c r="E95" s="98" t="s">
        <v>67</v>
      </c>
      <c r="F95" s="100" t="s">
        <v>68</v>
      </c>
      <c r="G95" s="101">
        <v>1</v>
      </c>
      <c r="H95" s="102" t="s">
        <v>339</v>
      </c>
      <c r="I95" s="103" t="s">
        <v>356</v>
      </c>
      <c r="J95" s="104">
        <v>2149</v>
      </c>
      <c r="K95" s="105">
        <v>2149</v>
      </c>
      <c r="L95" s="105">
        <v>2249</v>
      </c>
      <c r="M95" s="105">
        <v>2249</v>
      </c>
      <c r="N95" s="137">
        <v>2199</v>
      </c>
      <c r="O95" s="106">
        <v>2199</v>
      </c>
      <c r="P95" s="104">
        <v>3345318.62</v>
      </c>
      <c r="Q95" s="105">
        <v>3345318.62</v>
      </c>
      <c r="R95" s="105">
        <v>3615671.4</v>
      </c>
      <c r="S95" s="105">
        <v>3615671.4</v>
      </c>
      <c r="T95" s="137">
        <v>3480495.01</v>
      </c>
      <c r="U95" s="107">
        <v>3480495.01</v>
      </c>
      <c r="V95" s="101">
        <v>646124.74</v>
      </c>
      <c r="W95" s="108">
        <v>634735.86</v>
      </c>
      <c r="X95" s="101">
        <v>640430.30000000005</v>
      </c>
      <c r="Y95" s="101">
        <v>3680686.04</v>
      </c>
      <c r="Z95" s="108">
        <v>3872198.11</v>
      </c>
      <c r="AA95" s="101">
        <v>3776442.0750000002</v>
      </c>
      <c r="AB95" s="101">
        <v>87440.81</v>
      </c>
      <c r="AC95" s="108">
        <v>79587.360000000001</v>
      </c>
      <c r="AD95" s="101">
        <v>83514.084999999992</v>
      </c>
      <c r="AE95" s="101">
        <v>337732.95999999996</v>
      </c>
      <c r="AF95" s="101">
        <v>318256.11</v>
      </c>
      <c r="AG95" s="101">
        <v>327994.53499999997</v>
      </c>
      <c r="AH95" s="101">
        <v>3301697.17</v>
      </c>
      <c r="AI95" s="108">
        <v>2639873.2599999998</v>
      </c>
      <c r="AJ95" s="101">
        <v>2970785.2149999999</v>
      </c>
      <c r="AK95" s="101">
        <v>4480000</v>
      </c>
      <c r="AL95" s="108">
        <v>4230000</v>
      </c>
      <c r="AM95" s="101">
        <v>4355000</v>
      </c>
      <c r="AN95" s="101">
        <v>1156109.28</v>
      </c>
      <c r="AO95" s="108">
        <v>1329264.44</v>
      </c>
      <c r="AP95" s="109">
        <v>1242686.8599999999</v>
      </c>
      <c r="AQ95" s="110">
        <v>0.17554464927956745</v>
      </c>
      <c r="AR95" s="111">
        <v>0.16392132891155201</v>
      </c>
      <c r="AS95" s="138">
        <v>0.16958562776313735</v>
      </c>
      <c r="AT95" s="110">
        <v>2.3756660864233885E-2</v>
      </c>
      <c r="AU95" s="111">
        <v>2.0553535159904306E-2</v>
      </c>
      <c r="AV95" s="138">
        <v>2.2114488542764155E-2</v>
      </c>
      <c r="AW95" s="110">
        <v>9.1758154955264792E-2</v>
      </c>
      <c r="AX95" s="111">
        <v>8.2190038050506661E-2</v>
      </c>
      <c r="AY95" s="138">
        <v>8.685279119500329E-2</v>
      </c>
      <c r="AZ95" s="104">
        <v>1536.3877012563983</v>
      </c>
      <c r="BA95" s="105">
        <v>1173.7986927523343</v>
      </c>
      <c r="BB95" s="137">
        <v>1350.9709936334698</v>
      </c>
      <c r="BC95" s="110">
        <v>1.2171643957983442</v>
      </c>
      <c r="BD95" s="111">
        <v>1.0924027851457219</v>
      </c>
      <c r="BE95" s="138">
        <v>1.1532018533608779</v>
      </c>
      <c r="BF95" s="110">
        <v>0.34559018476990394</v>
      </c>
      <c r="BG95" s="111">
        <v>0.36763972522503013</v>
      </c>
      <c r="BH95" s="138">
        <v>0.35704313795295461</v>
      </c>
    </row>
    <row r="96" spans="1:60">
      <c r="A96" s="90"/>
      <c r="B96" s="93"/>
      <c r="C96" s="98"/>
      <c r="D96" s="99"/>
      <c r="E96" s="98"/>
      <c r="F96" s="100"/>
      <c r="G96" s="101"/>
      <c r="H96" s="102"/>
      <c r="I96" s="103"/>
      <c r="J96" s="104"/>
      <c r="K96" s="105"/>
      <c r="L96" s="105"/>
      <c r="M96" s="105"/>
      <c r="N96" s="137"/>
      <c r="O96" s="106"/>
      <c r="P96" s="104"/>
      <c r="Q96" s="105"/>
      <c r="R96" s="105"/>
      <c r="S96" s="105"/>
      <c r="T96" s="137"/>
      <c r="U96" s="107"/>
      <c r="V96" s="101"/>
      <c r="W96" s="108"/>
      <c r="X96" s="101"/>
      <c r="Y96" s="101"/>
      <c r="Z96" s="108"/>
      <c r="AA96" s="101"/>
      <c r="AB96" s="101"/>
      <c r="AC96" s="108"/>
      <c r="AD96" s="101"/>
      <c r="AE96" s="101"/>
      <c r="AF96" s="101"/>
      <c r="AG96" s="101"/>
      <c r="AH96" s="101"/>
      <c r="AI96" s="108"/>
      <c r="AJ96" s="101"/>
      <c r="AK96" s="101"/>
      <c r="AL96" s="108"/>
      <c r="AM96" s="101"/>
      <c r="AN96" s="101"/>
      <c r="AO96" s="108"/>
      <c r="AP96" s="109"/>
      <c r="AQ96" s="110"/>
      <c r="AR96" s="111"/>
      <c r="AS96" s="138"/>
      <c r="AT96" s="110"/>
      <c r="AU96" s="111"/>
      <c r="AV96" s="138"/>
      <c r="AW96" s="110"/>
      <c r="AX96" s="111"/>
      <c r="AY96" s="138"/>
      <c r="AZ96" s="104"/>
      <c r="BA96" s="105"/>
      <c r="BB96" s="137"/>
      <c r="BC96" s="110"/>
      <c r="BD96" s="111"/>
      <c r="BE96" s="138"/>
      <c r="BF96" s="110"/>
      <c r="BG96" s="111"/>
      <c r="BH96" s="138"/>
    </row>
    <row r="97" spans="1:60">
      <c r="A97" s="90"/>
      <c r="B97" s="93"/>
      <c r="C97" s="98"/>
      <c r="D97" s="99"/>
      <c r="E97" s="98"/>
      <c r="F97" s="100"/>
      <c r="G97" s="101"/>
      <c r="H97" s="102"/>
      <c r="I97" s="103"/>
      <c r="J97" s="104"/>
      <c r="K97" s="105"/>
      <c r="L97" s="105"/>
      <c r="M97" s="105"/>
      <c r="N97" s="137"/>
      <c r="O97" s="106"/>
      <c r="P97" s="104"/>
      <c r="Q97" s="105"/>
      <c r="R97" s="105"/>
      <c r="S97" s="105"/>
      <c r="T97" s="137"/>
      <c r="U97" s="107"/>
      <c r="V97" s="101"/>
      <c r="W97" s="108"/>
      <c r="X97" s="101"/>
      <c r="Y97" s="101"/>
      <c r="Z97" s="108"/>
      <c r="AA97" s="101"/>
      <c r="AB97" s="101"/>
      <c r="AC97" s="108"/>
      <c r="AD97" s="101"/>
      <c r="AE97" s="101"/>
      <c r="AF97" s="101"/>
      <c r="AG97" s="101"/>
      <c r="AH97" s="101"/>
      <c r="AI97" s="108"/>
      <c r="AJ97" s="101"/>
      <c r="AK97" s="101"/>
      <c r="AL97" s="108"/>
      <c r="AM97" s="101"/>
      <c r="AN97" s="101"/>
      <c r="AO97" s="108"/>
      <c r="AP97" s="109"/>
      <c r="AQ97" s="110"/>
      <c r="AR97" s="111"/>
      <c r="AS97" s="138"/>
      <c r="AT97" s="110"/>
      <c r="AU97" s="111"/>
      <c r="AV97" s="138"/>
      <c r="AW97" s="110"/>
      <c r="AX97" s="111"/>
      <c r="AY97" s="138"/>
      <c r="AZ97" s="104"/>
      <c r="BA97" s="105"/>
      <c r="BB97" s="137"/>
      <c r="BC97" s="110"/>
      <c r="BD97" s="111"/>
      <c r="BE97" s="138"/>
      <c r="BF97" s="110"/>
      <c r="BG97" s="111"/>
      <c r="BH97" s="138"/>
    </row>
  </sheetData>
  <sheetProtection sheet="1" objects="1" scenarios="1"/>
  <autoFilter ref="C10:BH10"/>
  <mergeCells count="8">
    <mergeCell ref="P8:T8"/>
    <mergeCell ref="J8:N8"/>
    <mergeCell ref="BF8:BH8"/>
    <mergeCell ref="BC8:BE8"/>
    <mergeCell ref="AZ8:BB8"/>
    <mergeCell ref="AW8:AY8"/>
    <mergeCell ref="AT8:AV8"/>
    <mergeCell ref="AQ8:AS8"/>
  </mergeCells>
  <phoneticPr fontId="3" type="noConversion"/>
  <conditionalFormatting sqref="A11:XFD97">
    <cfRule type="expression" dxfId="0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65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engeExcel2013"/>
    <f:field ref="objsubject" par="" edit="true" text=""/>
    <f:field ref="objcreatedby" par="" text="Tropea AVK, Roberto"/>
    <f:field ref="objcreatedat" par="" text="05.11.2014 16:03:02"/>
    <f:field ref="objchangedby" par="" text="Tropea AVK, Roberto"/>
    <f:field ref="objmodifiedat" par="" text="19.08.2015 16:57:26"/>
    <f:field ref="doc_FSCFOLIO_1_1001_FieldDocumentNumber" par="" text=""/>
    <f:field ref="doc_FSCFOLIO_1_1001_FieldSubject" par="" edit="true" text=""/>
    <f:field ref="FSCFOLIO_1_1001_FieldCurrentUser" par="" text="Roberto Tropea AVK"/>
    <f:field ref="CCAPRECONFIG_15_1001_Objektname" par="" edit="true" text="AnhaengeExcel2013"/>
    <f:field ref="CHPRECONFIG_1_1001_Objektname" par="" edit="true" text="AnhaengeExcel2013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Schulkennzahlen</vt:lpstr>
      <vt:lpstr>Schulkennzahlen pro Stufe</vt:lpstr>
      <vt:lpstr>Übersicht Finanzlage</vt:lpstr>
      <vt:lpstr>Finanzkennzahlen</vt:lpstr>
      <vt:lpstr>Finanzkennzahlen!Drucktitel</vt:lpstr>
      <vt:lpstr>Schulkennzahlen!Drucktitel</vt:lpstr>
      <vt:lpstr>'Schulkennzahlen pro Stufe'!Drucktitel</vt:lpstr>
      <vt:lpstr>'Übersicht Finanzlage'!Drucktitel</vt:lpstr>
    </vt:vector>
  </TitlesOfParts>
  <Company>Amt für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avktro</cp:lastModifiedBy>
  <cp:lastPrinted>2014-10-28T10:10:22Z</cp:lastPrinted>
  <dcterms:created xsi:type="dcterms:W3CDTF">2012-12-18T10:02:27Z</dcterms:created>
  <dcterms:modified xsi:type="dcterms:W3CDTF">2015-08-19T14:57:25Z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COO$NOPARSEFILE" pid="2" fmtid="{D5CDD505-2E9C-101B-9397-08002B2CF9AE}">
    <vt:lpwstr/>
  </property>
  <property name="FSC$NOPARSEFILE" pid="3" fmtid="{D5CDD505-2E9C-101B-9397-08002B2CF9AE}">
    <vt:lpwstr/>
  </property>
  <property name="COO$NOUSEREXPRESSIONS" pid="4" fmtid="{D5CDD505-2E9C-101B-9397-08002B2CF9AE}">
    <vt:lpwstr/>
  </property>
  <property name="FSC$NOUSEREXPRESSIONS" pid="5" fmtid="{D5CDD505-2E9C-101B-9397-08002B2CF9AE}">
    <vt:lpwstr/>
  </property>
  <property name="COO$NOVIRTUALATTRS" pid="6" fmtid="{D5CDD505-2E9C-101B-9397-08002B2CF9AE}">
    <vt:lpwstr/>
  </property>
  <property name="FSC$NOVIRTUALATTRS" pid="7" fmtid="{D5CDD505-2E9C-101B-9397-08002B2CF9AE}">
    <vt:lpwstr/>
  </property>
  <property name="FSC#LOCALSW@2103.100:TopLevelSubfileAddress" pid="8" fmtid="{D5CDD505-2E9C-101B-9397-08002B2CF9AE}">
    <vt:lpwstr>COO.2103.100.7.818059</vt:lpwstr>
  </property>
  <property name="FSC#FSCIBISDOCPROPS@15.1400:ObjectCOOAddress" pid="9" fmtid="{D5CDD505-2E9C-101B-9397-08002B2CF9AE}">
    <vt:lpwstr>COO.2103.100.2.5474432</vt:lpwstr>
  </property>
  <property name="FSC#FSCIBISDOCPROPS@15.1400:Container" pid="10" fmtid="{D5CDD505-2E9C-101B-9397-08002B2CF9AE}">
    <vt:lpwstr>COO.2103.100.2.5474432</vt:lpwstr>
  </property>
  <property name="FSC#FSCIBISDOCPROPS@15.1400:Objectname" pid="11" fmtid="{D5CDD505-2E9C-101B-9397-08002B2CF9AE}">
    <vt:lpwstr>AnhaengeExcel2013</vt:lpwstr>
  </property>
  <property name="FSC#FSCIBISDOCPROPS@15.1400:Subject" pid="12" fmtid="{D5CDD505-2E9C-101B-9397-08002B2CF9AE}">
    <vt:lpwstr>Nicht verfügbar</vt:lpwstr>
  </property>
  <property name="FSC#FSCIBISDOCPROPS@15.1400:Owner" pid="13" fmtid="{D5CDD505-2E9C-101B-9397-08002B2CF9AE}">
    <vt:lpwstr>Tropea AVK, Roberto</vt:lpwstr>
  </property>
  <property name="FSC#FSCIBISDOCPROPS@15.1400:OwnerAbbreviation" pid="14" fmtid="{D5CDD505-2E9C-101B-9397-08002B2CF9AE}">
    <vt:lpwstr/>
  </property>
  <property name="FSC#FSCIBISDOCPROPS@15.1400:GroupShortName" pid="15" fmtid="{D5CDD505-2E9C-101B-9397-08002B2CF9AE}">
    <vt:lpwstr>AVK_x005f_FIN</vt:lpwstr>
  </property>
  <property name="FSC#FSCIBISDOCPROPS@15.1400:TopLevelSubfileName" pid="16" fmtid="{D5CDD505-2E9C-101B-9397-08002B2CF9AE}">
    <vt:lpwstr>Broschüre (001)</vt:lpwstr>
  </property>
  <property name="FSC#LOCALSW@2103.100:BarCodeTopLevelSubfileTitle" pid="17" fmtid="{D5CDD505-2E9C-101B-9397-08002B2CF9AE}">
    <vt:lpwstr>Broschüre (001)</vt:lpwstr>
  </property>
  <property name="FSC#FSCIBISDOCPROPS@15.1400:TopLevelSubfileNumber" pid="18" fmtid="{D5CDD505-2E9C-101B-9397-08002B2CF9AE}">
    <vt:lpwstr>1</vt:lpwstr>
  </property>
  <property name="FSC#FSCIBISDOCPROPS@15.1400:TitleSubFile" pid="19" fmtid="{D5CDD505-2E9C-101B-9397-08002B2CF9AE}">
    <vt:lpwstr>Broschüre</vt:lpwstr>
  </property>
  <property name="FSC#LOCALSW@2103.100:BarCodeTitleSubFile" pid="20" fmtid="{D5CDD505-2E9C-101B-9397-08002B2CF9AE}">
    <vt:lpwstr>Broschüre</vt:lpwstr>
  </property>
  <property name="FSC#LOCALSW@2103.100:BarCodeOwnerSubFile" pid="21" fmtid="{D5CDD505-2E9C-101B-9397-08002B2CF9AE}">
    <vt:lpwstr>Tropea AVK</vt:lpwstr>
  </property>
  <property name="FSC#FSCIBISDOCPROPS@15.1400:TopLevelDossierName" pid="22" fmtid="{D5CDD505-2E9C-101B-9397-08002B2CF9AE}">
    <vt:lpwstr>2013 (0182/2014/AVK)</vt:lpwstr>
  </property>
  <property name="FSC#LOCALSW@2103.100:BarCodeTopLevelDossierName" pid="23" fmtid="{D5CDD505-2E9C-101B-9397-08002B2CF9AE}">
    <vt:lpwstr>2013 (0182/2014/AVK)</vt:lpwstr>
  </property>
  <property name="FSC#FSCIBISDOCPROPS@15.1400:TopLevelDossierNumber" pid="24" fmtid="{D5CDD505-2E9C-101B-9397-08002B2CF9AE}">
    <vt:lpwstr>182</vt:lpwstr>
  </property>
  <property name="FSC#FSCIBISDOCPROPS@15.1400:TopLevelDossierYear" pid="25" fmtid="{D5CDD505-2E9C-101B-9397-08002B2CF9AE}">
    <vt:lpwstr>2014</vt:lpwstr>
  </property>
  <property name="FSC#FSCIBISDOCPROPS@15.1400:TopLevelDossierTitel" pid="26" fmtid="{D5CDD505-2E9C-101B-9397-08002B2CF9AE}">
    <vt:lpwstr>2013</vt:lpwstr>
  </property>
  <property name="FSC#LOCALSW@2103.100:BarCodeTopLevelDossierTitel" pid="27" fmtid="{D5CDD505-2E9C-101B-9397-08002B2CF9AE}">
    <vt:lpwstr>2013</vt:lpwstr>
  </property>
  <property name="FSC#FSCIBISDOCPROPS@15.1400:TopLevelDossierRespOrgShortname" pid="28" fmtid="{D5CDD505-2E9C-101B-9397-08002B2CF9AE}">
    <vt:lpwstr>AVK</vt:lpwstr>
  </property>
  <property name="FSC#FSCIBISDOCPROPS@15.1400:TopLevelDossierResponsible" pid="29" fmtid="{D5CDD505-2E9C-101B-9397-08002B2CF9AE}">
    <vt:lpwstr>Tropea AVK, Roberto</vt:lpwstr>
  </property>
  <property name="FSC#FSCIBISDOCPROPS@15.1400:TopLevelSubjectGroupPosNumber" pid="30" fmtid="{D5CDD505-2E9C-101B-9397-08002B2CF9AE}">
    <vt:lpwstr>07.05.01</vt:lpwstr>
  </property>
  <property name="FSC#FSCIBISDOCPROPS@15.1400:RRBNumber" pid="31" fmtid="{D5CDD505-2E9C-101B-9397-08002B2CF9AE}">
    <vt:lpwstr>Nicht verfügbar</vt:lpwstr>
  </property>
  <property name="FSC#FSCIBISDOCPROPS@15.1400:RRSessionDate" pid="32" fmtid="{D5CDD505-2E9C-101B-9397-08002B2CF9AE}">
    <vt:lpwstr/>
  </property>
  <property name="FSC#LOCALSW@2103.100:BarCodeDossierRef" pid="33" fmtid="{D5CDD505-2E9C-101B-9397-08002B2CF9AE}">
    <vt:lpwstr>AVK/07.05.01/2014/00182</vt:lpwstr>
  </property>
  <property name="FSC#FSCIBISDOCPROPS@15.1400:BGMName" pid="34" fmtid="{D5CDD505-2E9C-101B-9397-08002B2CF9AE}">
    <vt:lpwstr> </vt:lpwstr>
  </property>
  <property name="FSC#FSCIBISDOCPROPS@15.1400:BGMFirstName" pid="35" fmtid="{D5CDD505-2E9C-101B-9397-08002B2CF9AE}">
    <vt:lpwstr> </vt:lpwstr>
  </property>
  <property name="FSC#FSCIBISDOCPROPS@15.1400:BGMZIP" pid="36" fmtid="{D5CDD505-2E9C-101B-9397-08002B2CF9AE}">
    <vt:lpwstr> </vt:lpwstr>
  </property>
  <property name="FSC#FSCIBISDOCPROPS@15.1400:BGMBirthday" pid="37" fmtid="{D5CDD505-2E9C-101B-9397-08002B2CF9AE}">
    <vt:lpwstr> </vt:lpwstr>
  </property>
  <property name="FSC#FSCIBISDOCPROPS@15.1400:BGMDiagnose" pid="38" fmtid="{D5CDD505-2E9C-101B-9397-08002B2CF9AE}">
    <vt:lpwstr> </vt:lpwstr>
  </property>
  <property name="FSC#FSCIBISDOCPROPS@15.1400:BGMDiagnoseAdd" pid="39" fmtid="{D5CDD505-2E9C-101B-9397-08002B2CF9AE}">
    <vt:lpwstr> </vt:lpwstr>
  </property>
  <property name="FSC#FSCIBISDOCPROPS@15.1400:BGMDiagnoseDetail" pid="40" fmtid="{D5CDD505-2E9C-101B-9397-08002B2CF9AE}">
    <vt:lpwstr> </vt:lpwstr>
  </property>
  <property name="FSC#FSCIBISDOCPROPS@15.1400:CreatedAt" pid="41" fmtid="{D5CDD505-2E9C-101B-9397-08002B2CF9AE}">
    <vt:lpwstr>05.11.2014</vt:lpwstr>
  </property>
  <property name="FSC#FSCIBISDOCPROPS@15.1400:CreatedBy" pid="42" fmtid="{D5CDD505-2E9C-101B-9397-08002B2CF9AE}">
    <vt:lpwstr>Roberto Tropea AVK</vt:lpwstr>
  </property>
  <property name="FSC#FSCIBISDOCPROPS@15.1400:ReferredBarCode" pid="43" fmtid="{D5CDD505-2E9C-101B-9397-08002B2CF9AE}">
    <vt:lpwstr/>
  </property>
  <property name="FSC#FSCIBISDOCPROPS@15.1400:DossierRef" pid="44" fmtid="{D5CDD505-2E9C-101B-9397-08002B2CF9AE}">
    <vt:lpwstr>AVK/07.05.01/2014/00182</vt:lpwstr>
  </property>
  <property name="FSC#COOSYSTEM@1.1:Container" pid="45" fmtid="{D5CDD505-2E9C-101B-9397-08002B2CF9AE}">
    <vt:lpwstr>COO.2103.100.2.5474432</vt:lpwstr>
  </property>
  <property name="FSC#LOCALSW@2103.100:User_Login_red" pid="46" fmtid="{D5CDD505-2E9C-101B-9397-08002B2CF9AE}">
    <vt:lpwstr>avktro@TG.CH</vt:lpwstr>
  </property>
  <property name="FSC#COOELAK@1.1001:Subject" pid="47" fmtid="{D5CDD505-2E9C-101B-9397-08002B2CF9AE}">
    <vt:lpwstr/>
  </property>
  <property name="FSC#COOELAK@1.1001:FileReference" pid="48" fmtid="{D5CDD505-2E9C-101B-9397-08002B2CF9AE}">
    <vt:lpwstr>AVK/07.05.01/2014/00182</vt:lpwstr>
  </property>
  <property name="FSC#COOELAK@1.1001:FileRefYear" pid="49" fmtid="{D5CDD505-2E9C-101B-9397-08002B2CF9AE}">
    <vt:lpwstr>2014</vt:lpwstr>
  </property>
  <property name="FSC#COOELAK@1.1001:FileRefOrdinal" pid="50" fmtid="{D5CDD505-2E9C-101B-9397-08002B2CF9AE}">
    <vt:lpwstr>182</vt:lpwstr>
  </property>
  <property name="FSC#COOELAK@1.1001:FileRefOU" pid="51" fmtid="{D5CDD505-2E9C-101B-9397-08002B2CF9AE}">
    <vt:lpwstr/>
  </property>
  <property name="FSC#COOELAK@1.1001:Organization" pid="52" fmtid="{D5CDD505-2E9C-101B-9397-08002B2CF9AE}">
    <vt:lpwstr/>
  </property>
  <property name="FSC#COOELAK@1.1001:Owner" pid="53" fmtid="{D5CDD505-2E9C-101B-9397-08002B2CF9AE}">
    <vt:lpwstr>Tropea AVK Roberto (Frauenfeld)</vt:lpwstr>
  </property>
  <property name="FSC#COOELAK@1.1001:OwnerExtension" pid="54" fmtid="{D5CDD505-2E9C-101B-9397-08002B2CF9AE}">
    <vt:lpwstr>+41 58 345 57 89</vt:lpwstr>
  </property>
  <property name="FSC#COOELAK@1.1001:OwnerFaxExtension" pid="55" fmtid="{D5CDD505-2E9C-101B-9397-08002B2CF9AE}">
    <vt:lpwstr/>
  </property>
  <property name="FSC#COOELAK@1.1001:DispatchedBy" pid="56" fmtid="{D5CDD505-2E9C-101B-9397-08002B2CF9AE}">
    <vt:lpwstr/>
  </property>
  <property name="FSC#COOELAK@1.1001:DispatchedAt" pid="57" fmtid="{D5CDD505-2E9C-101B-9397-08002B2CF9AE}">
    <vt:lpwstr/>
  </property>
  <property name="FSC#COOELAK@1.1001:ApprovedBy" pid="58" fmtid="{D5CDD505-2E9C-101B-9397-08002B2CF9AE}">
    <vt:lpwstr/>
  </property>
  <property name="FSC#COOELAK@1.1001:ApprovedAt" pid="59" fmtid="{D5CDD505-2E9C-101B-9397-08002B2CF9AE}">
    <vt:lpwstr/>
  </property>
  <property name="FSC#COOELAK@1.1001:Department" pid="60" fmtid="{D5CDD505-2E9C-101B-9397-08002B2CF9AE}">
    <vt:lpwstr>AVK Abteilung Finanzen (AVK_x005f_FIN)</vt:lpwstr>
  </property>
  <property name="FSC#COOELAK@1.1001:CreatedAt" pid="61" fmtid="{D5CDD505-2E9C-101B-9397-08002B2CF9AE}">
    <vt:lpwstr>05.11.2014</vt:lpwstr>
  </property>
  <property name="FSC#COOELAK@1.1001:OU" pid="62" fmtid="{D5CDD505-2E9C-101B-9397-08002B2CF9AE}">
    <vt:lpwstr>Amt für Volksschule, Amtsleitung (AVK)</vt:lpwstr>
  </property>
  <property name="FSC#COOELAK@1.1001:Priority" pid="63" fmtid="{D5CDD505-2E9C-101B-9397-08002B2CF9AE}">
    <vt:lpwstr> ()</vt:lpwstr>
  </property>
  <property name="FSC#COOELAK@1.1001:ObjBarCode" pid="64" fmtid="{D5CDD505-2E9C-101B-9397-08002B2CF9AE}">
    <vt:lpwstr>*COO.2103.100.2.5474432*</vt:lpwstr>
  </property>
  <property name="FSC#COOELAK@1.1001:RefBarCode" pid="65" fmtid="{D5CDD505-2E9C-101B-9397-08002B2CF9AE}">
    <vt:lpwstr>*COO.2103.100.7.914170*</vt:lpwstr>
  </property>
  <property name="FSC#COOELAK@1.1001:FileRefBarCode" pid="66" fmtid="{D5CDD505-2E9C-101B-9397-08002B2CF9AE}">
    <vt:lpwstr>*AVK/07.05.01/2014/00182*</vt:lpwstr>
  </property>
  <property name="FSC#COOELAK@1.1001:ExternalRef" pid="67" fmtid="{D5CDD505-2E9C-101B-9397-08002B2CF9AE}">
    <vt:lpwstr/>
  </property>
  <property name="FSC#COOELAK@1.1001:IncomingNumber" pid="68" fmtid="{D5CDD505-2E9C-101B-9397-08002B2CF9AE}">
    <vt:lpwstr/>
  </property>
  <property name="FSC#COOELAK@1.1001:IncomingSubject" pid="69" fmtid="{D5CDD505-2E9C-101B-9397-08002B2CF9AE}">
    <vt:lpwstr/>
  </property>
  <property name="FSC#COOELAK@1.1001:ProcessResponsible" pid="70" fmtid="{D5CDD505-2E9C-101B-9397-08002B2CF9AE}">
    <vt:lpwstr/>
  </property>
  <property name="FSC#COOELAK@1.1001:ProcessResponsiblePhone" pid="71" fmtid="{D5CDD505-2E9C-101B-9397-08002B2CF9AE}">
    <vt:lpwstr/>
  </property>
  <property name="FSC#COOELAK@1.1001:ProcessResponsibleMail" pid="72" fmtid="{D5CDD505-2E9C-101B-9397-08002B2CF9AE}">
    <vt:lpwstr/>
  </property>
  <property name="FSC#COOELAK@1.1001:ProcessResponsibleFax" pid="73" fmtid="{D5CDD505-2E9C-101B-9397-08002B2CF9AE}">
    <vt:lpwstr/>
  </property>
  <property name="FSC#COOELAK@1.1001:ApproverFirstName" pid="74" fmtid="{D5CDD505-2E9C-101B-9397-08002B2CF9AE}">
    <vt:lpwstr/>
  </property>
  <property name="FSC#COOELAK@1.1001:ApproverSurName" pid="75" fmtid="{D5CDD505-2E9C-101B-9397-08002B2CF9AE}">
    <vt:lpwstr/>
  </property>
  <property name="FSC#COOELAK@1.1001:ApproverTitle" pid="76" fmtid="{D5CDD505-2E9C-101B-9397-08002B2CF9AE}">
    <vt:lpwstr/>
  </property>
  <property name="FSC#COOELAK@1.1001:ExternalDate" pid="77" fmtid="{D5CDD505-2E9C-101B-9397-08002B2CF9AE}">
    <vt:lpwstr/>
  </property>
  <property name="FSC#COOELAK@1.1001:SettlementApprovedAt" pid="78" fmtid="{D5CDD505-2E9C-101B-9397-08002B2CF9AE}">
    <vt:lpwstr/>
  </property>
  <property name="FSC#COOELAK@1.1001:BaseNumber" pid="79" fmtid="{D5CDD505-2E9C-101B-9397-08002B2CF9AE}">
    <vt:lpwstr>07.05.01</vt:lpwstr>
  </property>
  <property name="FSC#COOELAK@1.1001:CurrentUserRolePos" pid="80" fmtid="{D5CDD505-2E9C-101B-9397-08002B2CF9AE}">
    <vt:lpwstr>Sachbearbeiter/in</vt:lpwstr>
  </property>
  <property name="FSC#COOELAK@1.1001:CurrentUserEmail" pid="81" fmtid="{D5CDD505-2E9C-101B-9397-08002B2CF9AE}">
    <vt:lpwstr>roberto.tropea@tg.ch</vt:lpwstr>
  </property>
  <property name="FSC#ELAKGOV@1.1001:PersonalSubjGender" pid="82" fmtid="{D5CDD505-2E9C-101B-9397-08002B2CF9AE}">
    <vt:lpwstr/>
  </property>
  <property name="FSC#ELAKGOV@1.1001:PersonalSubjFirstName" pid="83" fmtid="{D5CDD505-2E9C-101B-9397-08002B2CF9AE}">
    <vt:lpwstr/>
  </property>
  <property name="FSC#ELAKGOV@1.1001:PersonalSubjSurName" pid="84" fmtid="{D5CDD505-2E9C-101B-9397-08002B2CF9AE}">
    <vt:lpwstr/>
  </property>
  <property name="FSC#ELAKGOV@1.1001:PersonalSubjSalutation" pid="85" fmtid="{D5CDD505-2E9C-101B-9397-08002B2CF9AE}">
    <vt:lpwstr/>
  </property>
  <property name="FSC#ELAKGOV@1.1001:PersonalSubjAddress" pid="86" fmtid="{D5CDD505-2E9C-101B-9397-08002B2CF9AE}">
    <vt:lpwstr/>
  </property>
  <property name="FSC#LOCALSW@2103.100:TGDOSREI" pid="87" fmtid="{D5CDD505-2E9C-101B-9397-08002B2CF9AE}">
    <vt:lpwstr/>
  </property>
  <property name="FSC#ATSTATECFG@1.1001:Office" pid="88" fmtid="{D5CDD505-2E9C-101B-9397-08002B2CF9AE}">
    <vt:lpwstr/>
  </property>
  <property name="FSC#ATSTATECFG@1.1001:Agent" pid="89" fmtid="{D5CDD505-2E9C-101B-9397-08002B2CF9AE}">
    <vt:lpwstr>Roberto Tropea AVK</vt:lpwstr>
  </property>
  <property name="FSC#ATSTATECFG@1.1001:AgentPhone" pid="90" fmtid="{D5CDD505-2E9C-101B-9397-08002B2CF9AE}">
    <vt:lpwstr>+41 58 345 57 89</vt:lpwstr>
  </property>
  <property name="FSC#ATSTATECFG@1.1001:DepartmentFax" pid="91" fmtid="{D5CDD505-2E9C-101B-9397-08002B2CF9AE}">
    <vt:lpwstr/>
  </property>
  <property name="FSC#ATSTATECFG@1.1001:DepartmentEmail" pid="92" fmtid="{D5CDD505-2E9C-101B-9397-08002B2CF9AE}">
    <vt:lpwstr>leitung.avk@tg.ch</vt:lpwstr>
  </property>
  <property name="FSC#ATSTATECFG@1.1001:SubfileDate" pid="93" fmtid="{D5CDD505-2E9C-101B-9397-08002B2CF9AE}">
    <vt:lpwstr>20.06.2014</vt:lpwstr>
  </property>
  <property name="FSC#ATSTATECFG@1.1001:SubfileSubject" pid="94" fmtid="{D5CDD505-2E9C-101B-9397-08002B2CF9AE}">
    <vt:lpwstr/>
  </property>
  <property name="FSC#ATSTATECFG@1.1001:DepartmentZipCode" pid="95" fmtid="{D5CDD505-2E9C-101B-9397-08002B2CF9AE}">
    <vt:lpwstr>8510</vt:lpwstr>
  </property>
  <property name="FSC#ATSTATECFG@1.1001:DepartmentCountry" pid="96" fmtid="{D5CDD505-2E9C-101B-9397-08002B2CF9AE}">
    <vt:lpwstr>Schweiz</vt:lpwstr>
  </property>
  <property name="FSC#ATSTATECFG@1.1001:DepartmentCity" pid="97" fmtid="{D5CDD505-2E9C-101B-9397-08002B2CF9AE}">
    <vt:lpwstr>Frauenfeld</vt:lpwstr>
  </property>
  <property name="FSC#ATSTATECFG@1.1001:DepartmentStreet" pid="98" fmtid="{D5CDD505-2E9C-101B-9397-08002B2CF9AE}">
    <vt:lpwstr>Spannerstrasse 31</vt:lpwstr>
  </property>
  <property name="FSC#ATSTATECFG@1.1001:DepartmentDVR" pid="99" fmtid="{D5CDD505-2E9C-101B-9397-08002B2CF9AE}">
    <vt:lpwstr/>
  </property>
  <property name="FSC#ATSTATECFG@1.1001:DepartmentUID" pid="100" fmtid="{D5CDD505-2E9C-101B-9397-08002B2CF9AE}">
    <vt:lpwstr>4110</vt:lpwstr>
  </property>
  <property name="FSC#ATSTATECFG@1.1001:SubfileReference" pid="101" fmtid="{D5CDD505-2E9C-101B-9397-08002B2CF9AE}">
    <vt:lpwstr>AVK/07.05.01/2014/00182</vt:lpwstr>
  </property>
  <property name="FSC#ATSTATECFG@1.1001:Clause" pid="102" fmtid="{D5CDD505-2E9C-101B-9397-08002B2CF9AE}">
    <vt:lpwstr/>
  </property>
  <property name="FSC#ATSTATECFG@1.1001:ApprovedSignature" pid="103" fmtid="{D5CDD505-2E9C-101B-9397-08002B2CF9AE}">
    <vt:lpwstr/>
  </property>
  <property name="FSC#ATSTATECFG@1.1001:BankAccount" pid="104" fmtid="{D5CDD505-2E9C-101B-9397-08002B2CF9AE}">
    <vt:lpwstr/>
  </property>
  <property name="FSC#ATSTATECFG@1.1001:BankAccountOwner" pid="105" fmtid="{D5CDD505-2E9C-101B-9397-08002B2CF9AE}">
    <vt:lpwstr/>
  </property>
  <property name="FSC#ATSTATECFG@1.1001:BankInstitute" pid="106" fmtid="{D5CDD505-2E9C-101B-9397-08002B2CF9AE}">
    <vt:lpwstr/>
  </property>
  <property name="FSC#ATSTATECFG@1.1001:BankAccountID" pid="107" fmtid="{D5CDD505-2E9C-101B-9397-08002B2CF9AE}">
    <vt:lpwstr/>
  </property>
  <property name="FSC#ATSTATECFG@1.1001:BankAccountIBAN" pid="108" fmtid="{D5CDD505-2E9C-101B-9397-08002B2CF9AE}">
    <vt:lpwstr/>
  </property>
  <property name="FSC#ATSTATECFG@1.1001:BankAccountBIC" pid="109" fmtid="{D5CDD505-2E9C-101B-9397-08002B2CF9AE}">
    <vt:lpwstr/>
  </property>
  <property name="FSC#ATSTATECFG@1.1001:BankName" pid="110" fmtid="{D5CDD505-2E9C-101B-9397-08002B2CF9AE}">
    <vt:lpwstr/>
  </property>
  <property name="FSC#FSCFOLIO@1.1001:docpropproject" pid="111" fmtid="{D5CDD505-2E9C-101B-9397-08002B2CF9AE}">
    <vt:lpwstr/>
  </property>
</Properties>
</file>