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8380" windowHeight="14955"/>
  </bookViews>
  <sheets>
    <sheet name="Schulkennzahlen" sheetId="1" r:id="rId1"/>
    <sheet name="Schulkennzahlen pro Stufe" sheetId="4" r:id="rId2"/>
    <sheet name="Übersicht Finanzlage" sheetId="2" r:id="rId3"/>
    <sheet name="Finanzkennzahlen" sheetId="3" r:id="rId4"/>
  </sheets>
  <definedNames>
    <definedName name="_xlnm._FilterDatabase" localSheetId="3" hidden="1">Finanzkennzahlen!$C$11:$BH$11</definedName>
    <definedName name="_xlnm._FilterDatabase" localSheetId="0" hidden="1">Schulkennzahlen!$C$13:$BA$13</definedName>
    <definedName name="_xlnm._FilterDatabase" localSheetId="1" hidden="1">'Schulkennzahlen pro Stufe'!$C$13:$AZ$13</definedName>
    <definedName name="_xlnm._FilterDatabase" localSheetId="2" hidden="1">'Übersicht Finanzlage'!$D$12:$AI$12</definedName>
    <definedName name="_xlnm.Print_Titles" localSheetId="3">Finanzkennzahlen!$9:$11</definedName>
    <definedName name="_xlnm.Print_Titles" localSheetId="0">Schulkennzahlen!$9:$13</definedName>
    <definedName name="_xlnm.Print_Titles" localSheetId="1">'Schulkennzahlen pro Stufe'!$11:$13</definedName>
    <definedName name="_xlnm.Print_Titles" localSheetId="2">'Übersicht Finanzlage'!$9:$12</definedName>
  </definedNames>
  <calcPr calcId="145621" concurrentManualCount="2"/>
</workbook>
</file>

<file path=xl/calcChain.xml><?xml version="1.0" encoding="utf-8"?>
<calcChain xmlns="http://schemas.openxmlformats.org/spreadsheetml/2006/main">
  <c r="AA6" i="2" l="1"/>
  <c r="AA5" i="2"/>
  <c r="AI5" i="2"/>
  <c r="AH5" i="2"/>
  <c r="AF5" i="2"/>
  <c r="AE5" i="2"/>
  <c r="AC5" i="2"/>
  <c r="Y5" i="2"/>
  <c r="AB6" i="2" s="1"/>
  <c r="W5" i="2"/>
  <c r="U5" i="2"/>
  <c r="U6" i="2"/>
  <c r="N5" i="4"/>
  <c r="AZ5" i="1"/>
  <c r="AV5" i="1"/>
  <c r="AR5" i="1"/>
  <c r="AP5" i="1"/>
  <c r="AN5" i="1"/>
  <c r="AL5" i="1"/>
  <c r="AJ5" i="1"/>
  <c r="AH5" i="1"/>
  <c r="AF5" i="1"/>
  <c r="AD5" i="1"/>
  <c r="AB5" i="1"/>
  <c r="Z5" i="1"/>
  <c r="X5" i="1"/>
  <c r="V5" i="1"/>
  <c r="T5" i="1"/>
  <c r="R5" i="1"/>
  <c r="P5" i="1"/>
  <c r="K5" i="1"/>
  <c r="BA6" i="1" s="1"/>
  <c r="K6" i="1"/>
  <c r="AG6" i="2" l="1"/>
  <c r="S6" i="1"/>
  <c r="W6" i="1"/>
  <c r="AA6" i="1"/>
  <c r="AE6" i="1"/>
  <c r="Q6" i="1"/>
  <c r="U6" i="1"/>
  <c r="Y6" i="1"/>
  <c r="AC6" i="1"/>
  <c r="AG6" i="1"/>
  <c r="AK6" i="1"/>
  <c r="AO6" i="1"/>
  <c r="AI6" i="1"/>
  <c r="AM6" i="1"/>
  <c r="AQ6" i="1"/>
  <c r="AS6" i="1"/>
  <c r="AW6" i="1"/>
  <c r="BG10" i="3"/>
  <c r="BD10" i="3"/>
  <c r="BA10" i="3"/>
  <c r="AX10" i="3"/>
  <c r="AU10" i="3"/>
  <c r="AR10" i="3"/>
  <c r="R10" i="3"/>
  <c r="BF10" i="3"/>
  <c r="BC10" i="3"/>
  <c r="AZ10" i="3"/>
  <c r="AW10" i="3"/>
  <c r="AT10" i="3"/>
  <c r="AQ10" i="3"/>
  <c r="P10" i="3"/>
  <c r="AU5" i="4"/>
  <c r="AY5" i="4"/>
  <c r="AQ5" i="4"/>
  <c r="AR6" i="4" s="1"/>
  <c r="AO5" i="4"/>
  <c r="AM5" i="4"/>
  <c r="AN6" i="4" s="1"/>
  <c r="AK5" i="4"/>
  <c r="AI5" i="4"/>
  <c r="AJ6" i="4" s="1"/>
  <c r="AG5" i="4"/>
  <c r="AE5" i="4"/>
  <c r="AF6" i="4" s="1"/>
  <c r="AC5" i="4"/>
  <c r="AA5" i="4"/>
  <c r="AB6" i="4" s="1"/>
  <c r="Y5" i="4"/>
  <c r="W5" i="4"/>
  <c r="X6" i="4" s="1"/>
  <c r="U5" i="4"/>
  <c r="S5" i="4"/>
  <c r="T6" i="4" s="1"/>
  <c r="Q5" i="4"/>
  <c r="O5" i="4"/>
  <c r="P6" i="4" s="1"/>
  <c r="N6" i="4"/>
  <c r="AI6" i="2"/>
  <c r="AH6" i="2"/>
  <c r="AF6" i="2"/>
  <c r="AE6" i="2"/>
  <c r="AC6" i="2"/>
  <c r="Y6" i="2"/>
  <c r="W6" i="2"/>
  <c r="L6" i="1"/>
  <c r="R6" i="4" l="1"/>
  <c r="V6" i="4"/>
  <c r="Z6" i="4"/>
  <c r="AD6" i="4"/>
  <c r="AH6" i="4"/>
  <c r="AL6" i="4"/>
  <c r="AP6" i="4"/>
  <c r="AZ6" i="4"/>
  <c r="AV6" i="4"/>
</calcChain>
</file>

<file path=xl/sharedStrings.xml><?xml version="1.0" encoding="utf-8"?>
<sst xmlns="http://schemas.openxmlformats.org/spreadsheetml/2006/main" count="4021" uniqueCount="370">
  <si>
    <t>ID_SG</t>
  </si>
  <si>
    <t>SG_ID_GIS</t>
  </si>
  <si>
    <t>SG_BEZEICHNUNG</t>
  </si>
  <si>
    <t>SG_BEZEICHNUNG_KURZ</t>
  </si>
  <si>
    <t>JAHR</t>
  </si>
  <si>
    <t>PG</t>
  </si>
  <si>
    <t>SGTYP2</t>
  </si>
  <si>
    <t>SGTYP_LANG</t>
  </si>
  <si>
    <t>SGTYP_CODE</t>
  </si>
  <si>
    <t>MODUS</t>
  </si>
  <si>
    <t>SCHUELER</t>
  </si>
  <si>
    <t>EINWOHNER</t>
  </si>
  <si>
    <t>STEUERKRAFT</t>
  </si>
  <si>
    <t>Steuerkraft_Einwohner</t>
  </si>
  <si>
    <t>STEUERFUSS</t>
  </si>
  <si>
    <t>Nettoaufwand</t>
  </si>
  <si>
    <t>Nettoaufwand_Schueler</t>
  </si>
  <si>
    <t>Volksschulaufwand</t>
  </si>
  <si>
    <t>Volksschulaufwand_Schueler</t>
  </si>
  <si>
    <t>Unterrichtsaufwand</t>
  </si>
  <si>
    <t>Unterrichtsaufwand_Schueler</t>
  </si>
  <si>
    <t>Besoldung</t>
  </si>
  <si>
    <t>Besoldung_Schueler</t>
  </si>
  <si>
    <t>Schulmaterial</t>
  </si>
  <si>
    <t>Schulmaterial_Schueler</t>
  </si>
  <si>
    <t>Uebriger Unterrichtsaufwand</t>
  </si>
  <si>
    <t>Uebriger Unterrichtsaufwand_Schueler</t>
  </si>
  <si>
    <t>Verwaltungsaufwand</t>
  </si>
  <si>
    <t>Verwaltungsaufwand_Schueler</t>
  </si>
  <si>
    <t>Gebaeudeaufwand</t>
  </si>
  <si>
    <t>Gebaeudeaufwand_Schueler</t>
  </si>
  <si>
    <t>Abschreibungen</t>
  </si>
  <si>
    <t>Abschreibungen_Schueler</t>
  </si>
  <si>
    <t>Unterhalt</t>
  </si>
  <si>
    <t>Unterhalt_Schueler</t>
  </si>
  <si>
    <t>Zinsen</t>
  </si>
  <si>
    <t>Zinsen_Schueler</t>
  </si>
  <si>
    <t>Uebriger Volksschulaufwand</t>
  </si>
  <si>
    <t>Uebriger Volksschulaufwand_Schueler</t>
  </si>
  <si>
    <t>Uebriger Aufwand</t>
  </si>
  <si>
    <t>Uebriger Aufwand_Schueler</t>
  </si>
  <si>
    <t>FinanzierungAV</t>
  </si>
  <si>
    <t>FinanzierungAV_Schueler</t>
  </si>
  <si>
    <t>Steuern</t>
  </si>
  <si>
    <t>Steuern_Schueler</t>
  </si>
  <si>
    <t>BeitragsleistungenRech</t>
  </si>
  <si>
    <t>BeitragsleistungenRech_Schueler</t>
  </si>
  <si>
    <t>BeitragsleistungenAV</t>
  </si>
  <si>
    <t>BeitragsleistungenAV_Schueler</t>
  </si>
  <si>
    <t>ErfolgRech</t>
  </si>
  <si>
    <t>ErfolgRech_Schueler</t>
  </si>
  <si>
    <t>ErfolgAV</t>
  </si>
  <si>
    <t>ErfolgAV_Schueler</t>
  </si>
  <si>
    <t>KontrolleRech</t>
  </si>
  <si>
    <t>zusAbschr</t>
  </si>
  <si>
    <t>Aadorf VSG</t>
  </si>
  <si>
    <t>Aadorf</t>
  </si>
  <si>
    <t/>
  </si>
  <si>
    <t>VSG</t>
  </si>
  <si>
    <t>Volksschulgemeinde</t>
  </si>
  <si>
    <t>Affeltrangen SSG</t>
  </si>
  <si>
    <t>Affeltrangen</t>
  </si>
  <si>
    <t>SSG</t>
  </si>
  <si>
    <t>Sekundarschulgemeinde</t>
  </si>
  <si>
    <t>2</t>
  </si>
  <si>
    <t>Altnau PSG</t>
  </si>
  <si>
    <t>Altnau</t>
  </si>
  <si>
    <t>PSG</t>
  </si>
  <si>
    <t>Primarschulgemeinde</t>
  </si>
  <si>
    <t>Altnau SSG</t>
  </si>
  <si>
    <t>Amlikon-Holzhäusern PSG</t>
  </si>
  <si>
    <t>Amlikon-Holzhäusern</t>
  </si>
  <si>
    <t>Amriswil</t>
  </si>
  <si>
    <t>Arbon PSG</t>
  </si>
  <si>
    <t>Arbon</t>
  </si>
  <si>
    <t>Arbon SSG</t>
  </si>
  <si>
    <t>Berg-Birwinken VSG</t>
  </si>
  <si>
    <t>Berg-Birwinken</t>
  </si>
  <si>
    <t>Berlingen PG</t>
  </si>
  <si>
    <t>Berlingen</t>
  </si>
  <si>
    <t>1</t>
  </si>
  <si>
    <t>Bettwiesen PSG</t>
  </si>
  <si>
    <t>Bettwiesen</t>
  </si>
  <si>
    <t>Bichelsee-Balterswil VSG</t>
  </si>
  <si>
    <t>Bichelsee-Balterswil</t>
  </si>
  <si>
    <t>Bischofszell VSG</t>
  </si>
  <si>
    <t>Bischofszell</t>
  </si>
  <si>
    <t>Bottighofen PSG</t>
  </si>
  <si>
    <t>Bottighofen</t>
  </si>
  <si>
    <t>Braunau PSG</t>
  </si>
  <si>
    <t>Braunau</t>
  </si>
  <si>
    <t>Bürglen VSG</t>
  </si>
  <si>
    <t>Bürglen</t>
  </si>
  <si>
    <t>Bussnang-Rothenhausen PSG</t>
  </si>
  <si>
    <t>Bussnang-Rothenhausen</t>
  </si>
  <si>
    <t>Dozwil-Kesswil-Uttwil SSG</t>
  </si>
  <si>
    <t>Dozwil-Kesswil-Uttwil</t>
  </si>
  <si>
    <t>Egnach VSG</t>
  </si>
  <si>
    <t>Egnach</t>
  </si>
  <si>
    <t>Erlen VSG</t>
  </si>
  <si>
    <t>Erlen</t>
  </si>
  <si>
    <t>Ermatingen PSG</t>
  </si>
  <si>
    <t>Ermatingen</t>
  </si>
  <si>
    <t>Ermatingen SSG</t>
  </si>
  <si>
    <t>Eschenz PSG</t>
  </si>
  <si>
    <t>Eschenz</t>
  </si>
  <si>
    <t>Eschenz SSG</t>
  </si>
  <si>
    <t>Eschlikon VSG</t>
  </si>
  <si>
    <t>Eschlikon</t>
  </si>
  <si>
    <t>Felben-Wellhausen PSG</t>
  </si>
  <si>
    <t>Felben-Wellhausen</t>
  </si>
  <si>
    <t>Fischingen VSG</t>
  </si>
  <si>
    <t>Fischingen</t>
  </si>
  <si>
    <t>Frasnacht PSG</t>
  </si>
  <si>
    <t>Frasnacht</t>
  </si>
  <si>
    <t>Frauenfeld PSG</t>
  </si>
  <si>
    <t>Frauenfeld</t>
  </si>
  <si>
    <t>Frauenfeld SSG</t>
  </si>
  <si>
    <t>Freidorf-Watt PSG</t>
  </si>
  <si>
    <t>Freidorf-Watt</t>
  </si>
  <si>
    <t>Gachnang PSG</t>
  </si>
  <si>
    <t>Gachnang</t>
  </si>
  <si>
    <t>Götighofen PSG</t>
  </si>
  <si>
    <t>Götighofen</t>
  </si>
  <si>
    <t>Güttingen PSG</t>
  </si>
  <si>
    <t>Güttingen</t>
  </si>
  <si>
    <t>Halingen SSG</t>
  </si>
  <si>
    <t>Halingen</t>
  </si>
  <si>
    <t>Herdern-Dettighofen PSG</t>
  </si>
  <si>
    <t>Herdern-Dettighofen</t>
  </si>
  <si>
    <t>Horn VSG</t>
  </si>
  <si>
    <t>Horn</t>
  </si>
  <si>
    <t>Hüttlingen PSG</t>
  </si>
  <si>
    <t>Hüttlingen</t>
  </si>
  <si>
    <t>Hüttwilen PSG</t>
  </si>
  <si>
    <t>Hüttwilen</t>
  </si>
  <si>
    <t>Hüttwilen SSG</t>
  </si>
  <si>
    <t>Kemmental VSG</t>
  </si>
  <si>
    <t>Kemmental</t>
  </si>
  <si>
    <t>Kreuzlingen PSG</t>
  </si>
  <si>
    <t>Kreuzlingen</t>
  </si>
  <si>
    <t>Kreuzlingen SSG</t>
  </si>
  <si>
    <t>Langrickenbach PSG</t>
  </si>
  <si>
    <t>Langrickenbach</t>
  </si>
  <si>
    <t>Lauchetal PSG</t>
  </si>
  <si>
    <t>Lauchetal</t>
  </si>
  <si>
    <t>Lommis PSG</t>
  </si>
  <si>
    <t>Lommis</t>
  </si>
  <si>
    <t>Mammern PG</t>
  </si>
  <si>
    <t>Mammern</t>
  </si>
  <si>
    <t>Märstetten PSG</t>
  </si>
  <si>
    <t>Märstetten</t>
  </si>
  <si>
    <t>Matzingen PSG</t>
  </si>
  <si>
    <t>Matzingen</t>
  </si>
  <si>
    <t>Müllheim PSG</t>
  </si>
  <si>
    <t>Müllheim</t>
  </si>
  <si>
    <t>Müllheim SSG</t>
  </si>
  <si>
    <t>Münchwilen VSG</t>
  </si>
  <si>
    <t>Münchwilen</t>
  </si>
  <si>
    <t>Münsterlingen PSG</t>
  </si>
  <si>
    <t>Münsterlingen</t>
  </si>
  <si>
    <t>Neunforn PSG</t>
  </si>
  <si>
    <t>Neunforn</t>
  </si>
  <si>
    <t>Nollen VSG</t>
  </si>
  <si>
    <t>Nollen</t>
  </si>
  <si>
    <t>Nussbaumen PSG</t>
  </si>
  <si>
    <t>Nussbaumen</t>
  </si>
  <si>
    <t>Oberhofen-Lengwil PSG</t>
  </si>
  <si>
    <t>Oberhofen-Lengwil</t>
  </si>
  <si>
    <t>Ottoberg PSG</t>
  </si>
  <si>
    <t>Ottoberg</t>
  </si>
  <si>
    <t>Pfyn PSG</t>
  </si>
  <si>
    <t>Pfyn</t>
  </si>
  <si>
    <t>Regio Märwil PSG</t>
  </si>
  <si>
    <t>Regio Märwil</t>
  </si>
  <si>
    <t>Region Diessenhofen VSG</t>
  </si>
  <si>
    <t>Region Diessenhofen</t>
  </si>
  <si>
    <t>Rickenbach PSG</t>
  </si>
  <si>
    <t>Rickenbach</t>
  </si>
  <si>
    <t>Rickenbach-Wilen SSG</t>
  </si>
  <si>
    <t>Rickenbach-Wilen</t>
  </si>
  <si>
    <t>Roggwil PSG</t>
  </si>
  <si>
    <t>Roggwil</t>
  </si>
  <si>
    <t>Romanshorn PSG</t>
  </si>
  <si>
    <t>Romanshorn</t>
  </si>
  <si>
    <t>Romanshorn-Salmsach SSG</t>
  </si>
  <si>
    <t>Romanshorn-Salmsach</t>
  </si>
  <si>
    <t>Salenstein PG</t>
  </si>
  <si>
    <t>Salenstein</t>
  </si>
  <si>
    <t>Salmsach PG</t>
  </si>
  <si>
    <t>Salmsach</t>
  </si>
  <si>
    <t>Schönenberg-Kradolf PSG</t>
  </si>
  <si>
    <t>Schönenberg-Kradolf</t>
  </si>
  <si>
    <t>Sirnach VSG</t>
  </si>
  <si>
    <t>Sirnach</t>
  </si>
  <si>
    <t>Stachen PSG</t>
  </si>
  <si>
    <t>Stachen</t>
  </si>
  <si>
    <t>Steckborn PSG</t>
  </si>
  <si>
    <t>Steckborn</t>
  </si>
  <si>
    <t>Steckborn SSG</t>
  </si>
  <si>
    <t>Stettfurt PSG</t>
  </si>
  <si>
    <t>Stettfurt</t>
  </si>
  <si>
    <t>Sulgen PSG</t>
  </si>
  <si>
    <t>Sulgen</t>
  </si>
  <si>
    <t>Sulgen SSG</t>
  </si>
  <si>
    <t>Tägerwilen VSG</t>
  </si>
  <si>
    <t>Tägerwilen</t>
  </si>
  <si>
    <t>Thundorf PSG</t>
  </si>
  <si>
    <t>Thundorf</t>
  </si>
  <si>
    <t>Tobel-Tägerschen PG</t>
  </si>
  <si>
    <t>Tobel-Tägerschen</t>
  </si>
  <si>
    <t>Uesslingen-Buch PSG</t>
  </si>
  <si>
    <t>Uesslingen-Buch</t>
  </si>
  <si>
    <t>Uttwil PSG</t>
  </si>
  <si>
    <t>Uttwil</t>
  </si>
  <si>
    <t>Wagenhausen-Kaltenbach PSG</t>
  </si>
  <si>
    <t>Wagenhausen-Kaltenbach</t>
  </si>
  <si>
    <t>Wängi VSG</t>
  </si>
  <si>
    <t>Wängi</t>
  </si>
  <si>
    <t>Warth-Weiningen PSG</t>
  </si>
  <si>
    <t>Warth-Weiningen</t>
  </si>
  <si>
    <t>Weinfelden PSG</t>
  </si>
  <si>
    <t>Weinfelden</t>
  </si>
  <si>
    <t>Weinfelden SSG</t>
  </si>
  <si>
    <t>Wigoltingen VSG</t>
  </si>
  <si>
    <t>Wigoltingen</t>
  </si>
  <si>
    <t>Wilen bei Wil PSG</t>
  </si>
  <si>
    <t>Wilen bei Wil</t>
  </si>
  <si>
    <t>Schulgemeinde</t>
  </si>
  <si>
    <t>Schultyp</t>
  </si>
  <si>
    <t>Schüler</t>
  </si>
  <si>
    <t>Einwohner</t>
  </si>
  <si>
    <t>Steuerkraft</t>
  </si>
  <si>
    <t>Steuerfuss</t>
  </si>
  <si>
    <t>pro Schüler</t>
  </si>
  <si>
    <t>Total</t>
  </si>
  <si>
    <t>übriges</t>
  </si>
  <si>
    <t>Gebäudeaufwand</t>
  </si>
  <si>
    <t>Übriger</t>
  </si>
  <si>
    <t>Aufwand</t>
  </si>
  <si>
    <t>Finanzierung periodisch</t>
  </si>
  <si>
    <t>Erfolg</t>
  </si>
  <si>
    <t>Volksschul-</t>
  </si>
  <si>
    <t>aufwand</t>
  </si>
  <si>
    <t>Netto-</t>
  </si>
  <si>
    <t>Verwaltungs-</t>
  </si>
  <si>
    <t>Volksschul-aufwand</t>
  </si>
  <si>
    <t>Beitrags-leistungen</t>
  </si>
  <si>
    <t>Abschrei-bungen</t>
  </si>
  <si>
    <t>Schul-material</t>
  </si>
  <si>
    <t>Mittelwert pro Filter</t>
  </si>
  <si>
    <t>SG_ID_OS</t>
  </si>
  <si>
    <t>SG_BEZEICHNUNG_SSG</t>
  </si>
  <si>
    <t>STEUERFUSS_SEK</t>
  </si>
  <si>
    <t>STEUERFUSS_TOTAL</t>
  </si>
  <si>
    <t>STEUERKRAFT_PSGVSG</t>
  </si>
  <si>
    <t>EINWOHNER_PSGVSG</t>
  </si>
  <si>
    <t>SCHUELER_EINWOHNER</t>
  </si>
  <si>
    <t>STEUERKRAFT_EINW</t>
  </si>
  <si>
    <t>BEITRAEGE</t>
  </si>
  <si>
    <t>BEITRAEGE_STEUERKRAFT</t>
  </si>
  <si>
    <t>Eigenkapital Bilanzfehlbetrag</t>
  </si>
  <si>
    <t>Bilanzsituation_Steuerkraft</t>
  </si>
  <si>
    <t>Bilanzsituation_Aufwand</t>
  </si>
  <si>
    <t>ERFOLG</t>
  </si>
  <si>
    <t>ERFOLG_STEUERKRAFT</t>
  </si>
  <si>
    <t>Nettoschuld</t>
  </si>
  <si>
    <t>Fiskalertrag</t>
  </si>
  <si>
    <t>Nettoschuld_Fiskalertrag</t>
  </si>
  <si>
    <t>VV</t>
  </si>
  <si>
    <t>Investitionen</t>
  </si>
  <si>
    <t>SG</t>
  </si>
  <si>
    <t>Beiträge</t>
  </si>
  <si>
    <t>Eigenkapital / Bilanzfehlbetrag</t>
  </si>
  <si>
    <t>vermögen</t>
  </si>
  <si>
    <t xml:space="preserve">in % zu </t>
  </si>
  <si>
    <t>in % zu</t>
  </si>
  <si>
    <t>SG_ID_SG</t>
  </si>
  <si>
    <t>JAHR1</t>
  </si>
  <si>
    <t>JAHR2</t>
  </si>
  <si>
    <t>EINWOHNER1</t>
  </si>
  <si>
    <t>EINWOHNER_PSGVSG1</t>
  </si>
  <si>
    <t>EINWOHNER2</t>
  </si>
  <si>
    <t>EINWOHNER_PSGVSG2</t>
  </si>
  <si>
    <t>EINWOHNER_MITTEL</t>
  </si>
  <si>
    <t>EINWOHNER_PSGVSG_MITTEL</t>
  </si>
  <si>
    <t>STEUERKRAFT1</t>
  </si>
  <si>
    <t>STEUERKRAFT_PSGVSG1</t>
  </si>
  <si>
    <t>STEUERKRAFT2</t>
  </si>
  <si>
    <t>STEUERKRAFT_PSGVSG2</t>
  </si>
  <si>
    <t>STEUERKRAFT_MITTEL</t>
  </si>
  <si>
    <t>STEUERKRAFT_PSGVSG_MITTEL</t>
  </si>
  <si>
    <t>Selbstfinanzierung1</t>
  </si>
  <si>
    <t>Selbstfinanzierung2</t>
  </si>
  <si>
    <t>SelbstfinanzierungMITTEL</t>
  </si>
  <si>
    <t>Finanzertrag1</t>
  </si>
  <si>
    <t>Finanzertrag2</t>
  </si>
  <si>
    <t>FinanzertragMITTEL</t>
  </si>
  <si>
    <t>Nettozinsen1</t>
  </si>
  <si>
    <t>Nettozinsen2</t>
  </si>
  <si>
    <t>NettozinsenMITTEL</t>
  </si>
  <si>
    <t>Kapitaldienst1</t>
  </si>
  <si>
    <t>Kapitaldienst2</t>
  </si>
  <si>
    <t>KapitaldienstMITTEL</t>
  </si>
  <si>
    <t>Nettoschuld1</t>
  </si>
  <si>
    <t>Nettoschuld2</t>
  </si>
  <si>
    <t>NettoschuldMITTEL</t>
  </si>
  <si>
    <t>Bruttoschulden1</t>
  </si>
  <si>
    <t>Bruttoschulden2</t>
  </si>
  <si>
    <t>BruttoschuldenMITTEL</t>
  </si>
  <si>
    <t>EK_BF1</t>
  </si>
  <si>
    <t>EK_BF2</t>
  </si>
  <si>
    <t>EK_BF_MITTEL</t>
  </si>
  <si>
    <t>Selbstfinanzierungsanteil1</t>
  </si>
  <si>
    <t>Selbstfinanzierungsanteil2</t>
  </si>
  <si>
    <t>SelbstfinanzierungsanteilMITTEL</t>
  </si>
  <si>
    <t>Zinsbelastungsanteil1</t>
  </si>
  <si>
    <t>Zinsbelastungsanteil2</t>
  </si>
  <si>
    <t>ZinsbelastungsanteilMITTEL</t>
  </si>
  <si>
    <t>Kapitaldienstanteil1</t>
  </si>
  <si>
    <t>Kapitaldienstanteil2</t>
  </si>
  <si>
    <t>KapitaldienstanteilMITTEL</t>
  </si>
  <si>
    <t>Nettoschuld_Einw1</t>
  </si>
  <si>
    <t>Nettoschuld_Einw2</t>
  </si>
  <si>
    <t>Nettoschuld_EinwMITTEL</t>
  </si>
  <si>
    <t>Bruttoverschuldungsanteil1</t>
  </si>
  <si>
    <t>Bruttoverschuldungsanteil2</t>
  </si>
  <si>
    <t>BruttoverschuldungsanteilMITTEL</t>
  </si>
  <si>
    <t>Bilanzsituation_Steuerkraft1</t>
  </si>
  <si>
    <t>Bilanzsituation_Steuerkraft2</t>
  </si>
  <si>
    <t>Bilanzsituation_SteuerkraftMITTEL</t>
  </si>
  <si>
    <t>Mittel</t>
  </si>
  <si>
    <t>Selbstfinanzierungsanteil</t>
  </si>
  <si>
    <t>Zinsbelastungsanteil</t>
  </si>
  <si>
    <t>Kapitaldienstanteil</t>
  </si>
  <si>
    <t>Nettoschuld pro Einwohner</t>
  </si>
  <si>
    <t>Bruttoverschuldungsanteil</t>
  </si>
  <si>
    <t>Bilanzsituation</t>
  </si>
  <si>
    <t>RatingVA</t>
  </si>
  <si>
    <t>STUFE_LANG</t>
  </si>
  <si>
    <t>STUFE_KURZ</t>
  </si>
  <si>
    <t>STUFE_CODE</t>
  </si>
  <si>
    <t>ANTEIL</t>
  </si>
  <si>
    <t>Sekundarschule</t>
  </si>
  <si>
    <t>SEK</t>
  </si>
  <si>
    <t>Kindergarten</t>
  </si>
  <si>
    <t>KIGA</t>
  </si>
  <si>
    <t>Primarschule</t>
  </si>
  <si>
    <t>PS</t>
  </si>
  <si>
    <t>Stufe</t>
  </si>
  <si>
    <t>Schulkennzahlen pro Schulgemeinde</t>
  </si>
  <si>
    <t>Schulfinanzen Volksschule Thurgau 2013</t>
  </si>
  <si>
    <t>Schulkennzahlen pro Stufe und Schulgemeinde</t>
  </si>
  <si>
    <t>Übersicht Finanzlage</t>
  </si>
  <si>
    <t>Finanzkennzahlen 2012/13</t>
  </si>
  <si>
    <t>2013</t>
  </si>
  <si>
    <t>Amriswil-Hefenhofen-Sommeri VSG</t>
  </si>
  <si>
    <t>Dozwil-Kesswil PSG</t>
  </si>
  <si>
    <t>Dozwil-Kesswil</t>
  </si>
  <si>
    <t>Homburg PSG</t>
  </si>
  <si>
    <t>Homburg</t>
  </si>
  <si>
    <t>3</t>
  </si>
  <si>
    <t>Summe pro Filter</t>
  </si>
  <si>
    <t>HRM2</t>
  </si>
  <si>
    <t>2014</t>
  </si>
  <si>
    <t>ANTEIL_Basisstufe</t>
  </si>
  <si>
    <t>PSGohneSSG</t>
  </si>
  <si>
    <t>4</t>
  </si>
  <si>
    <t>Sirnach PG</t>
  </si>
  <si>
    <t>Schulfinanzen Volksschule Thurgau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</si>
</sst>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  <font>
      <b/>
      <sz val="13"/>
      <color theme="0"/>
      <name val="Arial"/>
      <family val="2"/>
    </font>
    <font>
      <b/>
      <sz val="15"/>
      <color theme="0"/>
      <name val="Arial"/>
      <family val="2"/>
    </font>
    <font>
      <sz val="8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DDFFDD"/>
        <bgColor indexed="64"/>
      </patternFill>
    </fill>
    <fill>
      <patternFill patternType="solid">
        <fgColor rgb="FFDDFFDD"/>
        <bgColor indexed="0"/>
      </patternFill>
    </fill>
    <fill>
      <patternFill patternType="solid">
        <fgColor rgb="FF1F83E0"/>
        <bgColor indexed="64"/>
      </patternFill>
    </fill>
    <fill>
      <patternFill patternType="solid">
        <fgColor rgb="FF95D1ED"/>
        <bgColor indexed="0"/>
      </patternFill>
    </fill>
    <fill>
      <patternFill patternType="solid">
        <fgColor rgb="FF95D1ED"/>
        <bgColor indexed="64"/>
      </patternFill>
    </fill>
    <fill>
      <patternFill patternType="solid">
        <fgColor rgb="FFD2F5F6"/>
        <bgColor indexed="64"/>
      </patternFill>
    </fill>
    <fill>
      <patternFill patternType="solid">
        <fgColor rgb="FFD2F5F6"/>
        <bgColor indexed="0"/>
      </patternFill>
    </fill>
    <fill>
      <patternFill patternType="solid">
        <fgColor rgb="FFD2F5F6"/>
        <bgColor indexed="8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277">
    <xf numFmtId="0" fontId="0" fillId="0" borderId="0" xfId="0"/>
    <xf numFmtId="0" fontId="0" fillId="0" borderId="0" xfId="0" applyAlignment="1">
      <alignment vertical="top"/>
    </xf>
    <xf numFmtId="0" fontId="2" fillId="2" borderId="1" xfId="2" applyFont="1" applyFill="1" applyBorder="1" applyAlignment="1">
      <alignment horizontal="center" vertical="top"/>
    </xf>
    <xf numFmtId="14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2" fillId="2" borderId="2" xfId="2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2" borderId="8" xfId="3" applyFont="1" applyFill="1" applyBorder="1" applyAlignment="1">
      <alignment horizontal="center" vertical="top"/>
    </xf>
    <xf numFmtId="0" fontId="2" fillId="0" borderId="1" xfId="3" applyFont="1" applyFill="1" applyBorder="1" applyAlignment="1">
      <alignment horizontal="right" vertical="top"/>
    </xf>
    <xf numFmtId="0" fontId="3" fillId="0" borderId="0" xfId="0" applyFont="1"/>
    <xf numFmtId="0" fontId="2" fillId="0" borderId="5" xfId="3" applyFont="1" applyFill="1" applyBorder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right"/>
    </xf>
    <xf numFmtId="3" fontId="3" fillId="0" borderId="0" xfId="0" applyNumberFormat="1" applyFont="1"/>
    <xf numFmtId="0" fontId="6" fillId="0" borderId="0" xfId="0" applyFont="1" applyAlignment="1">
      <alignment horizontal="right" vertical="top"/>
    </xf>
    <xf numFmtId="3" fontId="3" fillId="0" borderId="0" xfId="0" applyNumberFormat="1" applyFont="1" applyAlignment="1">
      <alignment vertical="top"/>
    </xf>
    <xf numFmtId="0" fontId="2" fillId="2" borderId="8" xfId="4" applyFont="1" applyFill="1" applyBorder="1" applyAlignment="1">
      <alignment horizontal="center" vertical="top"/>
    </xf>
    <xf numFmtId="0" fontId="4" fillId="0" borderId="0" xfId="0" applyFont="1"/>
    <xf numFmtId="0" fontId="5" fillId="0" borderId="0" xfId="0" applyFont="1"/>
    <xf numFmtId="0" fontId="7" fillId="2" borderId="8" xfId="3" applyFont="1" applyFill="1" applyBorder="1" applyAlignment="1">
      <alignment horizontal="center" vertical="top"/>
    </xf>
    <xf numFmtId="0" fontId="2" fillId="2" borderId="0" xfId="2" applyFont="1" applyFill="1" applyBorder="1" applyAlignment="1">
      <alignment horizontal="center" vertical="top"/>
    </xf>
    <xf numFmtId="0" fontId="2" fillId="4" borderId="0" xfId="2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2" fillId="2" borderId="16" xfId="2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 vertical="top"/>
    </xf>
    <xf numFmtId="9" fontId="3" fillId="0" borderId="0" xfId="1" applyFont="1"/>
    <xf numFmtId="0" fontId="0" fillId="5" borderId="0" xfId="0" applyFill="1" applyAlignment="1">
      <alignment vertical="top"/>
    </xf>
    <xf numFmtId="0" fontId="10" fillId="5" borderId="0" xfId="0" applyFont="1" applyFill="1" applyAlignment="1">
      <alignment vertical="top"/>
    </xf>
    <xf numFmtId="0" fontId="11" fillId="5" borderId="0" xfId="0" applyFont="1" applyFill="1" applyAlignment="1">
      <alignment vertical="top"/>
    </xf>
    <xf numFmtId="0" fontId="2" fillId="6" borderId="0" xfId="2" applyFont="1" applyFill="1" applyBorder="1" applyAlignment="1">
      <alignment horizontal="center" vertical="top"/>
    </xf>
    <xf numFmtId="0" fontId="4" fillId="7" borderId="12" xfId="0" applyFont="1" applyFill="1" applyBorder="1" applyAlignment="1">
      <alignment horizontal="center" vertical="top"/>
    </xf>
    <xf numFmtId="0" fontId="4" fillId="7" borderId="0" xfId="0" applyFont="1" applyFill="1" applyBorder="1" applyAlignment="1">
      <alignment horizontal="center" vertical="top"/>
    </xf>
    <xf numFmtId="0" fontId="2" fillId="6" borderId="3" xfId="2" applyFont="1" applyFill="1" applyBorder="1" applyAlignment="1">
      <alignment horizontal="center" vertical="top"/>
    </xf>
    <xf numFmtId="0" fontId="4" fillId="7" borderId="0" xfId="0" applyFont="1" applyFill="1" applyAlignment="1">
      <alignment horizontal="center" vertical="top"/>
    </xf>
    <xf numFmtId="0" fontId="4" fillId="7" borderId="3" xfId="0" applyFont="1" applyFill="1" applyBorder="1" applyAlignment="1">
      <alignment horizontal="center" vertical="top"/>
    </xf>
    <xf numFmtId="0" fontId="5" fillId="7" borderId="0" xfId="0" applyFont="1" applyFill="1" applyAlignment="1">
      <alignment horizontal="center" vertical="top"/>
    </xf>
    <xf numFmtId="0" fontId="2" fillId="6" borderId="13" xfId="2" applyFont="1" applyFill="1" applyBorder="1" applyAlignment="1">
      <alignment horizontal="center" vertical="top"/>
    </xf>
    <xf numFmtId="0" fontId="4" fillId="7" borderId="4" xfId="0" applyFont="1" applyFill="1" applyBorder="1" applyAlignment="1">
      <alignment horizontal="center" vertical="top"/>
    </xf>
    <xf numFmtId="0" fontId="4" fillId="7" borderId="0" xfId="0" applyFont="1" applyFill="1" applyBorder="1" applyAlignment="1">
      <alignment horizontal="center" vertical="top"/>
    </xf>
    <xf numFmtId="0" fontId="4" fillId="7" borderId="9" xfId="0" applyFont="1" applyFill="1" applyBorder="1" applyAlignment="1">
      <alignment horizontal="center" vertical="top"/>
    </xf>
    <xf numFmtId="0" fontId="5" fillId="7" borderId="4" xfId="0" applyFont="1" applyFill="1" applyBorder="1" applyAlignment="1">
      <alignment horizontal="center" vertical="top"/>
    </xf>
    <xf numFmtId="0" fontId="5" fillId="7" borderId="0" xfId="0" applyFont="1" applyFill="1" applyBorder="1" applyAlignment="1">
      <alignment horizontal="center" vertical="top"/>
    </xf>
    <xf numFmtId="0" fontId="5" fillId="7" borderId="0" xfId="0" applyFont="1" applyFill="1" applyBorder="1" applyAlignment="1">
      <alignment horizontal="center" vertical="top" wrapText="1"/>
    </xf>
    <xf numFmtId="0" fontId="5" fillId="7" borderId="9" xfId="0" applyFont="1" applyFill="1" applyBorder="1" applyAlignment="1">
      <alignment horizontal="center" vertical="top"/>
    </xf>
    <xf numFmtId="0" fontId="4" fillId="7" borderId="3" xfId="0" applyFont="1" applyFill="1" applyBorder="1" applyAlignment="1">
      <alignment horizontal="center" vertical="top" wrapText="1"/>
    </xf>
    <xf numFmtId="0" fontId="4" fillId="7" borderId="14" xfId="0" applyFont="1" applyFill="1" applyBorder="1" applyAlignment="1">
      <alignment horizontal="center" vertical="top"/>
    </xf>
    <xf numFmtId="0" fontId="4" fillId="7" borderId="13" xfId="0" applyFont="1" applyFill="1" applyBorder="1" applyAlignment="1">
      <alignment horizontal="center" vertical="top"/>
    </xf>
    <xf numFmtId="0" fontId="4" fillId="7" borderId="15" xfId="0" applyFont="1" applyFill="1" applyBorder="1" applyAlignment="1">
      <alignment horizontal="center" vertical="top"/>
    </xf>
    <xf numFmtId="0" fontId="2" fillId="6" borderId="4" xfId="2" applyFont="1" applyFill="1" applyBorder="1" applyAlignment="1">
      <alignment horizontal="center" vertical="top"/>
    </xf>
    <xf numFmtId="0" fontId="2" fillId="6" borderId="9" xfId="2" applyFont="1" applyFill="1" applyBorder="1" applyAlignment="1">
      <alignment horizontal="center" vertical="top"/>
    </xf>
    <xf numFmtId="0" fontId="4" fillId="8" borderId="14" xfId="0" applyFont="1" applyFill="1" applyBorder="1" applyAlignment="1">
      <alignment horizontal="center" vertical="top"/>
    </xf>
    <xf numFmtId="0" fontId="4" fillId="8" borderId="3" xfId="0" applyFont="1" applyFill="1" applyBorder="1" applyAlignment="1">
      <alignment horizontal="center" vertical="top"/>
    </xf>
    <xf numFmtId="0" fontId="2" fillId="8" borderId="13" xfId="2" applyFont="1" applyFill="1" applyBorder="1" applyAlignment="1">
      <alignment horizontal="center" vertical="top"/>
    </xf>
    <xf numFmtId="0" fontId="5" fillId="7" borderId="3" xfId="0" applyFont="1" applyFill="1" applyBorder="1" applyAlignment="1">
      <alignment horizontal="center" vertical="top"/>
    </xf>
    <xf numFmtId="0" fontId="5" fillId="8" borderId="3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/>
    </xf>
    <xf numFmtId="0" fontId="2" fillId="0" borderId="17" xfId="2" applyFont="1" applyFill="1" applyBorder="1" applyAlignment="1">
      <alignment horizontal="right" vertical="top"/>
    </xf>
    <xf numFmtId="0" fontId="2" fillId="0" borderId="17" xfId="2" applyFont="1" applyFill="1" applyBorder="1" applyAlignment="1">
      <alignment vertical="top"/>
    </xf>
    <xf numFmtId="3" fontId="2" fillId="0" borderId="17" xfId="2" applyNumberFormat="1" applyFont="1" applyFill="1" applyBorder="1" applyAlignment="1">
      <alignment horizontal="right" vertical="top"/>
    </xf>
    <xf numFmtId="4" fontId="2" fillId="0" borderId="17" xfId="2" applyNumberFormat="1" applyFont="1" applyFill="1" applyBorder="1" applyAlignment="1">
      <alignment horizontal="right" vertical="top"/>
    </xf>
    <xf numFmtId="0" fontId="0" fillId="0" borderId="17" xfId="0" applyBorder="1" applyAlignment="1">
      <alignment vertical="top"/>
    </xf>
    <xf numFmtId="0" fontId="2" fillId="0" borderId="18" xfId="2" applyFont="1" applyFill="1" applyBorder="1" applyAlignment="1">
      <alignment horizontal="right" vertical="top"/>
    </xf>
    <xf numFmtId="0" fontId="2" fillId="0" borderId="18" xfId="2" applyFont="1" applyFill="1" applyBorder="1" applyAlignment="1">
      <alignment vertical="top"/>
    </xf>
    <xf numFmtId="3" fontId="2" fillId="0" borderId="18" xfId="2" applyNumberFormat="1" applyFont="1" applyFill="1" applyBorder="1" applyAlignment="1">
      <alignment horizontal="right" vertical="top"/>
    </xf>
    <xf numFmtId="0" fontId="2" fillId="0" borderId="19" xfId="2" applyFont="1" applyFill="1" applyBorder="1" applyAlignment="1">
      <alignment vertical="top"/>
    </xf>
    <xf numFmtId="3" fontId="2" fillId="0" borderId="20" xfId="2" applyNumberFormat="1" applyFont="1" applyFill="1" applyBorder="1" applyAlignment="1">
      <alignment horizontal="right" vertical="top"/>
    </xf>
    <xf numFmtId="3" fontId="2" fillId="0" borderId="19" xfId="2" applyNumberFormat="1" applyFont="1" applyFill="1" applyBorder="1" applyAlignment="1">
      <alignment horizontal="right" vertical="top"/>
    </xf>
    <xf numFmtId="4" fontId="2" fillId="0" borderId="20" xfId="2" applyNumberFormat="1" applyFont="1" applyFill="1" applyBorder="1" applyAlignment="1">
      <alignment horizontal="right" vertical="top"/>
    </xf>
    <xf numFmtId="4" fontId="2" fillId="0" borderId="19" xfId="2" applyNumberFormat="1" applyFont="1" applyFill="1" applyBorder="1" applyAlignment="1">
      <alignment horizontal="right" vertical="top"/>
    </xf>
    <xf numFmtId="0" fontId="2" fillId="7" borderId="21" xfId="2" applyFont="1" applyFill="1" applyBorder="1" applyAlignment="1">
      <alignment vertical="top"/>
    </xf>
    <xf numFmtId="0" fontId="2" fillId="7" borderId="22" xfId="2" applyFont="1" applyFill="1" applyBorder="1" applyAlignment="1">
      <alignment vertical="top"/>
    </xf>
    <xf numFmtId="0" fontId="2" fillId="0" borderId="21" xfId="2" applyFont="1" applyFill="1" applyBorder="1" applyAlignment="1">
      <alignment vertical="top"/>
    </xf>
    <xf numFmtId="0" fontId="2" fillId="0" borderId="22" xfId="2" applyFont="1" applyFill="1" applyBorder="1" applyAlignment="1">
      <alignment vertical="top"/>
    </xf>
    <xf numFmtId="0" fontId="2" fillId="0" borderId="21" xfId="2" applyFont="1" applyFill="1" applyBorder="1" applyAlignment="1">
      <alignment horizontal="right" vertical="top"/>
    </xf>
    <xf numFmtId="0" fontId="2" fillId="0" borderId="22" xfId="2" applyFont="1" applyFill="1" applyBorder="1" applyAlignment="1">
      <alignment horizontal="right" vertical="top"/>
    </xf>
    <xf numFmtId="3" fontId="2" fillId="0" borderId="21" xfId="2" applyNumberFormat="1" applyFont="1" applyFill="1" applyBorder="1" applyAlignment="1">
      <alignment horizontal="right" vertical="top"/>
    </xf>
    <xf numFmtId="3" fontId="2" fillId="0" borderId="22" xfId="2" applyNumberFormat="1" applyFont="1" applyFill="1" applyBorder="1" applyAlignment="1">
      <alignment horizontal="right" vertical="top"/>
    </xf>
    <xf numFmtId="3" fontId="2" fillId="8" borderId="23" xfId="2" applyNumberFormat="1" applyFont="1" applyFill="1" applyBorder="1" applyAlignment="1">
      <alignment horizontal="right" vertical="top"/>
    </xf>
    <xf numFmtId="3" fontId="2" fillId="8" borderId="21" xfId="2" applyNumberFormat="1" applyFont="1" applyFill="1" applyBorder="1" applyAlignment="1">
      <alignment horizontal="right" vertical="top"/>
    </xf>
    <xf numFmtId="3" fontId="2" fillId="8" borderId="22" xfId="2" applyNumberFormat="1" applyFont="1" applyFill="1" applyBorder="1" applyAlignment="1">
      <alignment horizontal="right" vertical="top"/>
    </xf>
    <xf numFmtId="3" fontId="2" fillId="3" borderId="23" xfId="2" applyNumberFormat="1" applyFont="1" applyFill="1" applyBorder="1" applyAlignment="1">
      <alignment horizontal="right" vertical="top"/>
    </xf>
    <xf numFmtId="3" fontId="2" fillId="3" borderId="21" xfId="2" applyNumberFormat="1" applyFont="1" applyFill="1" applyBorder="1" applyAlignment="1">
      <alignment horizontal="right" vertical="top"/>
    </xf>
    <xf numFmtId="3" fontId="2" fillId="3" borderId="22" xfId="2" applyNumberFormat="1" applyFont="1" applyFill="1" applyBorder="1" applyAlignment="1">
      <alignment horizontal="right" vertical="top"/>
    </xf>
    <xf numFmtId="3" fontId="2" fillId="0" borderId="23" xfId="2" applyNumberFormat="1" applyFont="1" applyFill="1" applyBorder="1" applyAlignment="1">
      <alignment horizontal="right" vertical="top"/>
    </xf>
    <xf numFmtId="0" fontId="2" fillId="7" borderId="23" xfId="2" applyFont="1" applyFill="1" applyBorder="1" applyAlignment="1">
      <alignment vertical="top"/>
    </xf>
    <xf numFmtId="0" fontId="2" fillId="0" borderId="24" xfId="2" applyFont="1" applyFill="1" applyBorder="1" applyAlignment="1">
      <alignment vertical="top"/>
    </xf>
    <xf numFmtId="0" fontId="2" fillId="0" borderId="25" xfId="2" applyFont="1" applyFill="1" applyBorder="1" applyAlignment="1">
      <alignment vertical="top"/>
    </xf>
    <xf numFmtId="0" fontId="2" fillId="0" borderId="26" xfId="2" applyFont="1" applyFill="1" applyBorder="1" applyAlignment="1">
      <alignment vertical="top"/>
    </xf>
    <xf numFmtId="0" fontId="2" fillId="0" borderId="23" xfId="2" applyFont="1" applyFill="1" applyBorder="1" applyAlignment="1">
      <alignment vertical="top"/>
    </xf>
    <xf numFmtId="0" fontId="2" fillId="0" borderId="25" xfId="2" applyFont="1" applyFill="1" applyBorder="1" applyAlignment="1">
      <alignment horizontal="right" vertical="top"/>
    </xf>
    <xf numFmtId="0" fontId="2" fillId="0" borderId="26" xfId="2" applyFont="1" applyFill="1" applyBorder="1" applyAlignment="1">
      <alignment horizontal="right" vertical="top"/>
    </xf>
    <xf numFmtId="0" fontId="2" fillId="0" borderId="23" xfId="2" applyFont="1" applyFill="1" applyBorder="1" applyAlignment="1">
      <alignment horizontal="right" vertical="top"/>
    </xf>
    <xf numFmtId="4" fontId="2" fillId="0" borderId="27" xfId="2" applyNumberFormat="1" applyFont="1" applyFill="1" applyBorder="1" applyAlignment="1">
      <alignment horizontal="right" vertical="top"/>
    </xf>
    <xf numFmtId="3" fontId="2" fillId="0" borderId="27" xfId="2" applyNumberFormat="1" applyFont="1" applyFill="1" applyBorder="1" applyAlignment="1">
      <alignment horizontal="right" vertical="top"/>
    </xf>
    <xf numFmtId="3" fontId="2" fillId="0" borderId="24" xfId="2" applyNumberFormat="1" applyFont="1" applyFill="1" applyBorder="1" applyAlignment="1">
      <alignment horizontal="right" vertical="top"/>
    </xf>
    <xf numFmtId="3" fontId="2" fillId="0" borderId="25" xfId="2" applyNumberFormat="1" applyFont="1" applyFill="1" applyBorder="1" applyAlignment="1">
      <alignment horizontal="right" vertical="top"/>
    </xf>
    <xf numFmtId="3" fontId="2" fillId="0" borderId="26" xfId="2" applyNumberFormat="1" applyFont="1" applyFill="1" applyBorder="1" applyAlignment="1">
      <alignment horizontal="right" vertical="top"/>
    </xf>
    <xf numFmtId="3" fontId="2" fillId="0" borderId="28" xfId="2" applyNumberFormat="1" applyFont="1" applyFill="1" applyBorder="1" applyAlignment="1">
      <alignment horizontal="right" vertical="top"/>
    </xf>
    <xf numFmtId="3" fontId="2" fillId="0" borderId="29" xfId="2" applyNumberFormat="1" applyFont="1" applyFill="1" applyBorder="1" applyAlignment="1">
      <alignment horizontal="right" vertical="top"/>
    </xf>
    <xf numFmtId="0" fontId="2" fillId="0" borderId="30" xfId="2" applyFont="1" applyFill="1" applyBorder="1" applyAlignment="1">
      <alignment vertical="top"/>
    </xf>
    <xf numFmtId="0" fontId="2" fillId="0" borderId="31" xfId="2" applyFont="1" applyFill="1" applyBorder="1" applyAlignment="1">
      <alignment vertical="top"/>
    </xf>
    <xf numFmtId="0" fontId="2" fillId="0" borderId="32" xfId="2" applyFont="1" applyFill="1" applyBorder="1" applyAlignment="1">
      <alignment vertical="top"/>
    </xf>
    <xf numFmtId="0" fontId="2" fillId="0" borderId="31" xfId="2" applyFont="1" applyFill="1" applyBorder="1" applyAlignment="1">
      <alignment horizontal="right" vertical="top"/>
    </xf>
    <xf numFmtId="0" fontId="2" fillId="0" borderId="32" xfId="2" applyFont="1" applyFill="1" applyBorder="1" applyAlignment="1">
      <alignment horizontal="right" vertical="top"/>
    </xf>
    <xf numFmtId="4" fontId="2" fillId="0" borderId="33" xfId="2" applyNumberFormat="1" applyFont="1" applyFill="1" applyBorder="1" applyAlignment="1">
      <alignment horizontal="right" vertical="top"/>
    </xf>
    <xf numFmtId="3" fontId="2" fillId="0" borderId="33" xfId="2" applyNumberFormat="1" applyFont="1" applyFill="1" applyBorder="1" applyAlignment="1">
      <alignment horizontal="right" vertical="top"/>
    </xf>
    <xf numFmtId="3" fontId="2" fillId="0" borderId="30" xfId="2" applyNumberFormat="1" applyFont="1" applyFill="1" applyBorder="1" applyAlignment="1">
      <alignment horizontal="right" vertical="top"/>
    </xf>
    <xf numFmtId="3" fontId="2" fillId="0" borderId="31" xfId="2" applyNumberFormat="1" applyFont="1" applyFill="1" applyBorder="1" applyAlignment="1">
      <alignment horizontal="right" vertical="top"/>
    </xf>
    <xf numFmtId="3" fontId="2" fillId="0" borderId="32" xfId="2" applyNumberFormat="1" applyFont="1" applyFill="1" applyBorder="1" applyAlignment="1">
      <alignment horizontal="right" vertical="top"/>
    </xf>
    <xf numFmtId="3" fontId="2" fillId="0" borderId="34" xfId="2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4" fillId="7" borderId="3" xfId="0" applyFont="1" applyFill="1" applyBorder="1" applyAlignment="1">
      <alignment horizontal="left" vertical="top"/>
    </xf>
    <xf numFmtId="0" fontId="4" fillId="8" borderId="0" xfId="0" applyFont="1" applyFill="1" applyBorder="1" applyAlignment="1">
      <alignment horizontal="center" vertical="top"/>
    </xf>
    <xf numFmtId="0" fontId="0" fillId="7" borderId="0" xfId="0" applyFill="1" applyAlignment="1">
      <alignment vertical="top"/>
    </xf>
    <xf numFmtId="0" fontId="0" fillId="7" borderId="0" xfId="0" applyFill="1" applyBorder="1" applyAlignment="1">
      <alignment vertical="top"/>
    </xf>
    <xf numFmtId="0" fontId="4" fillId="8" borderId="9" xfId="0" applyFont="1" applyFill="1" applyBorder="1" applyAlignment="1">
      <alignment horizontal="center" vertical="top"/>
    </xf>
    <xf numFmtId="0" fontId="2" fillId="9" borderId="13" xfId="2" applyFont="1" applyFill="1" applyBorder="1" applyAlignment="1">
      <alignment horizontal="center" vertical="top"/>
    </xf>
    <xf numFmtId="0" fontId="5" fillId="7" borderId="3" xfId="0" applyFont="1" applyFill="1" applyBorder="1" applyAlignment="1">
      <alignment horizontal="left" vertical="top"/>
    </xf>
    <xf numFmtId="0" fontId="2" fillId="0" borderId="21" xfId="2" applyFont="1" applyFill="1" applyBorder="1" applyAlignment="1">
      <alignment horizontal="left" vertical="top"/>
    </xf>
    <xf numFmtId="0" fontId="2" fillId="0" borderId="22" xfId="2" applyFont="1" applyFill="1" applyBorder="1" applyAlignment="1">
      <alignment horizontal="left" vertical="top"/>
    </xf>
    <xf numFmtId="4" fontId="2" fillId="0" borderId="23" xfId="2" applyNumberFormat="1" applyFont="1" applyFill="1" applyBorder="1" applyAlignment="1">
      <alignment horizontal="right" vertical="top"/>
    </xf>
    <xf numFmtId="4" fontId="2" fillId="0" borderId="21" xfId="2" applyNumberFormat="1" applyFont="1" applyFill="1" applyBorder="1" applyAlignment="1">
      <alignment horizontal="right" vertical="top"/>
    </xf>
    <xf numFmtId="4" fontId="2" fillId="0" borderId="22" xfId="2" applyNumberFormat="1" applyFont="1" applyFill="1" applyBorder="1" applyAlignment="1">
      <alignment horizontal="right" vertical="top"/>
    </xf>
    <xf numFmtId="0" fontId="2" fillId="0" borderId="23" xfId="2" applyFont="1" applyFill="1" applyBorder="1" applyAlignment="1">
      <alignment horizontal="left" vertical="top"/>
    </xf>
    <xf numFmtId="0" fontId="4" fillId="7" borderId="12" xfId="0" applyFont="1" applyFill="1" applyBorder="1"/>
    <xf numFmtId="0" fontId="4" fillId="7" borderId="13" xfId="0" applyFont="1" applyFill="1" applyBorder="1"/>
    <xf numFmtId="0" fontId="8" fillId="7" borderId="12" xfId="0" applyFont="1" applyFill="1" applyBorder="1"/>
    <xf numFmtId="0" fontId="4" fillId="7" borderId="15" xfId="0" applyFont="1" applyFill="1" applyBorder="1"/>
    <xf numFmtId="0" fontId="4" fillId="7" borderId="14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3" fillId="7" borderId="3" xfId="0" applyFont="1" applyFill="1" applyBorder="1"/>
    <xf numFmtId="0" fontId="3" fillId="7" borderId="0" xfId="0" applyFont="1" applyFill="1" applyBorder="1"/>
    <xf numFmtId="0" fontId="3" fillId="7" borderId="9" xfId="0" applyFont="1" applyFill="1" applyBorder="1"/>
    <xf numFmtId="0" fontId="3" fillId="7" borderId="4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3" fillId="7" borderId="6" xfId="0" applyFont="1" applyFill="1" applyBorder="1"/>
    <xf numFmtId="0" fontId="3" fillId="7" borderId="10" xfId="0" applyFont="1" applyFill="1" applyBorder="1"/>
    <xf numFmtId="0" fontId="3" fillId="7" borderId="11" xfId="0" applyFont="1" applyFill="1" applyBorder="1"/>
    <xf numFmtId="0" fontId="3" fillId="7" borderId="7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2" fillId="7" borderId="23" xfId="3" applyFont="1" applyFill="1" applyBorder="1" applyAlignment="1">
      <alignment vertical="top"/>
    </xf>
    <xf numFmtId="0" fontId="2" fillId="0" borderId="27" xfId="3" applyFont="1" applyFill="1" applyBorder="1" applyAlignment="1">
      <alignment vertical="top"/>
    </xf>
    <xf numFmtId="0" fontId="7" fillId="7" borderId="23" xfId="3" applyFont="1" applyFill="1" applyBorder="1" applyAlignment="1">
      <alignment vertical="top"/>
    </xf>
    <xf numFmtId="0" fontId="2" fillId="0" borderId="23" xfId="3" applyFont="1" applyFill="1" applyBorder="1" applyAlignment="1">
      <alignment vertical="top"/>
    </xf>
    <xf numFmtId="0" fontId="2" fillId="0" borderId="35" xfId="3" applyFont="1" applyFill="1" applyBorder="1" applyAlignment="1">
      <alignment horizontal="right" vertical="top"/>
    </xf>
    <xf numFmtId="0" fontId="2" fillId="0" borderId="36" xfId="3" applyFont="1" applyFill="1" applyBorder="1" applyAlignment="1">
      <alignment vertical="top"/>
    </xf>
    <xf numFmtId="0" fontId="2" fillId="0" borderId="37" xfId="3" applyFont="1" applyFill="1" applyBorder="1" applyAlignment="1">
      <alignment vertical="top"/>
    </xf>
    <xf numFmtId="3" fontId="2" fillId="0" borderId="38" xfId="3" applyNumberFormat="1" applyFont="1" applyFill="1" applyBorder="1" applyAlignment="1">
      <alignment horizontal="right" vertical="top"/>
    </xf>
    <xf numFmtId="0" fontId="2" fillId="0" borderId="36" xfId="3" applyBorder="1" applyAlignment="1">
      <alignment vertical="top"/>
    </xf>
    <xf numFmtId="0" fontId="2" fillId="0" borderId="39" xfId="3" applyFont="1" applyFill="1" applyBorder="1" applyAlignment="1">
      <alignment horizontal="right" vertical="top"/>
    </xf>
    <xf numFmtId="3" fontId="2" fillId="0" borderId="39" xfId="3" applyNumberFormat="1" applyFont="1" applyFill="1" applyBorder="1" applyAlignment="1">
      <alignment horizontal="right" vertical="top"/>
    </xf>
    <xf numFmtId="3" fontId="2" fillId="0" borderId="27" xfId="3" applyNumberFormat="1" applyFont="1" applyFill="1" applyBorder="1" applyAlignment="1">
      <alignment horizontal="right" vertical="top"/>
    </xf>
    <xf numFmtId="3" fontId="2" fillId="0" borderId="23" xfId="3" applyNumberFormat="1" applyFont="1" applyFill="1" applyBorder="1" applyAlignment="1">
      <alignment horizontal="right" vertical="top"/>
    </xf>
    <xf numFmtId="0" fontId="2" fillId="0" borderId="23" xfId="3" applyNumberFormat="1" applyFont="1" applyFill="1" applyBorder="1" applyAlignment="1">
      <alignment horizontal="right" vertical="top"/>
    </xf>
    <xf numFmtId="164" fontId="2" fillId="0" borderId="27" xfId="1" applyNumberFormat="1" applyFont="1" applyFill="1" applyBorder="1" applyAlignment="1">
      <alignment horizontal="right" vertical="top"/>
    </xf>
    <xf numFmtId="164" fontId="2" fillId="0" borderId="39" xfId="1" applyNumberFormat="1" applyFont="1" applyFill="1" applyBorder="1" applyAlignment="1">
      <alignment horizontal="right" vertical="top"/>
    </xf>
    <xf numFmtId="164" fontId="2" fillId="0" borderId="36" xfId="1" applyNumberFormat="1" applyFont="1" applyFill="1" applyBorder="1" applyAlignment="1">
      <alignment horizontal="right" vertical="top"/>
    </xf>
    <xf numFmtId="3" fontId="2" fillId="0" borderId="36" xfId="3" applyNumberFormat="1" applyFont="1" applyFill="1" applyBorder="1" applyAlignment="1">
      <alignment horizontal="right" vertical="top"/>
    </xf>
    <xf numFmtId="164" fontId="2" fillId="0" borderId="37" xfId="1" applyNumberFormat="1" applyFont="1" applyFill="1" applyBorder="1" applyAlignment="1">
      <alignment horizontal="right" vertical="top"/>
    </xf>
    <xf numFmtId="3" fontId="2" fillId="0" borderId="40" xfId="3" applyNumberFormat="1" applyFont="1" applyFill="1" applyBorder="1" applyAlignment="1">
      <alignment horizontal="right" vertical="top"/>
    </xf>
    <xf numFmtId="0" fontId="2" fillId="7" borderId="21" xfId="3" applyFont="1" applyFill="1" applyBorder="1" applyAlignment="1">
      <alignment vertical="top"/>
    </xf>
    <xf numFmtId="0" fontId="2" fillId="0" borderId="20" xfId="3" applyFont="1" applyFill="1" applyBorder="1" applyAlignment="1">
      <alignment vertical="top"/>
    </xf>
    <xf numFmtId="0" fontId="7" fillId="7" borderId="21" xfId="3" applyFont="1" applyFill="1" applyBorder="1" applyAlignment="1">
      <alignment vertical="top"/>
    </xf>
    <xf numFmtId="0" fontId="2" fillId="0" borderId="21" xfId="3" applyFont="1" applyFill="1" applyBorder="1" applyAlignment="1">
      <alignment vertical="top"/>
    </xf>
    <xf numFmtId="0" fontId="2" fillId="0" borderId="41" xfId="3" applyFont="1" applyFill="1" applyBorder="1" applyAlignment="1">
      <alignment horizontal="right" vertical="top"/>
    </xf>
    <xf numFmtId="0" fontId="2" fillId="0" borderId="42" xfId="3" applyFont="1" applyFill="1" applyBorder="1" applyAlignment="1">
      <alignment vertical="top"/>
    </xf>
    <xf numFmtId="0" fontId="2" fillId="0" borderId="43" xfId="3" applyFont="1" applyFill="1" applyBorder="1" applyAlignment="1">
      <alignment vertical="top"/>
    </xf>
    <xf numFmtId="3" fontId="2" fillId="0" borderId="44" xfId="3" applyNumberFormat="1" applyFont="1" applyFill="1" applyBorder="1" applyAlignment="1">
      <alignment horizontal="right" vertical="top"/>
    </xf>
    <xf numFmtId="0" fontId="2" fillId="0" borderId="42" xfId="3" applyBorder="1" applyAlignment="1">
      <alignment vertical="top"/>
    </xf>
    <xf numFmtId="0" fontId="2" fillId="0" borderId="45" xfId="3" applyFont="1" applyFill="1" applyBorder="1" applyAlignment="1">
      <alignment horizontal="right" vertical="top"/>
    </xf>
    <xf numFmtId="3" fontId="2" fillId="0" borderId="45" xfId="3" applyNumberFormat="1" applyFont="1" applyFill="1" applyBorder="1" applyAlignment="1">
      <alignment horizontal="right" vertical="top"/>
    </xf>
    <xf numFmtId="3" fontId="2" fillId="0" borderId="20" xfId="3" applyNumberFormat="1" applyFont="1" applyFill="1" applyBorder="1" applyAlignment="1">
      <alignment horizontal="right" vertical="top"/>
    </xf>
    <xf numFmtId="3" fontId="2" fillId="0" borderId="21" xfId="3" applyNumberFormat="1" applyFont="1" applyFill="1" applyBorder="1" applyAlignment="1">
      <alignment horizontal="right" vertical="top"/>
    </xf>
    <xf numFmtId="0" fontId="2" fillId="0" borderId="21" xfId="3" applyNumberFormat="1" applyFont="1" applyFill="1" applyBorder="1" applyAlignment="1">
      <alignment horizontal="right" vertical="top"/>
    </xf>
    <xf numFmtId="164" fontId="2" fillId="0" borderId="20" xfId="1" applyNumberFormat="1" applyFont="1" applyFill="1" applyBorder="1" applyAlignment="1">
      <alignment horizontal="right" vertical="top"/>
    </xf>
    <xf numFmtId="164" fontId="2" fillId="0" borderId="45" xfId="1" applyNumberFormat="1" applyFont="1" applyFill="1" applyBorder="1" applyAlignment="1">
      <alignment horizontal="right" vertical="top"/>
    </xf>
    <xf numFmtId="164" fontId="2" fillId="0" borderId="42" xfId="1" applyNumberFormat="1" applyFont="1" applyFill="1" applyBorder="1" applyAlignment="1">
      <alignment horizontal="right" vertical="top"/>
    </xf>
    <xf numFmtId="3" fontId="2" fillId="0" borderId="42" xfId="3" applyNumberFormat="1" applyFont="1" applyFill="1" applyBorder="1" applyAlignment="1">
      <alignment horizontal="right" vertical="top"/>
    </xf>
    <xf numFmtId="164" fontId="2" fillId="0" borderId="43" xfId="1" applyNumberFormat="1" applyFont="1" applyFill="1" applyBorder="1" applyAlignment="1">
      <alignment horizontal="right" vertical="top"/>
    </xf>
    <xf numFmtId="3" fontId="2" fillId="0" borderId="46" xfId="3" applyNumberFormat="1" applyFont="1" applyFill="1" applyBorder="1" applyAlignment="1">
      <alignment horizontal="right" vertical="top"/>
    </xf>
    <xf numFmtId="0" fontId="2" fillId="7" borderId="22" xfId="3" applyFont="1" applyFill="1" applyBorder="1" applyAlignment="1">
      <alignment vertical="top"/>
    </xf>
    <xf numFmtId="0" fontId="2" fillId="0" borderId="33" xfId="3" applyFont="1" applyFill="1" applyBorder="1" applyAlignment="1">
      <alignment vertical="top"/>
    </xf>
    <xf numFmtId="0" fontId="7" fillId="7" borderId="22" xfId="3" applyFont="1" applyFill="1" applyBorder="1" applyAlignment="1">
      <alignment vertical="top"/>
    </xf>
    <xf numFmtId="0" fontId="2" fillId="0" borderId="22" xfId="3" applyFont="1" applyFill="1" applyBorder="1" applyAlignment="1">
      <alignment vertical="top"/>
    </xf>
    <xf numFmtId="0" fontId="2" fillId="0" borderId="47" xfId="3" applyFont="1" applyFill="1" applyBorder="1" applyAlignment="1">
      <alignment horizontal="right" vertical="top"/>
    </xf>
    <xf numFmtId="0" fontId="2" fillId="0" borderId="48" xfId="3" applyFont="1" applyFill="1" applyBorder="1" applyAlignment="1">
      <alignment vertical="top"/>
    </xf>
    <xf numFmtId="0" fontId="2" fillId="0" borderId="49" xfId="3" applyFont="1" applyFill="1" applyBorder="1" applyAlignment="1">
      <alignment vertical="top"/>
    </xf>
    <xf numFmtId="3" fontId="2" fillId="0" borderId="50" xfId="3" applyNumberFormat="1" applyFont="1" applyFill="1" applyBorder="1" applyAlignment="1">
      <alignment horizontal="right" vertical="top"/>
    </xf>
    <xf numFmtId="0" fontId="2" fillId="0" borderId="48" xfId="3" applyBorder="1" applyAlignment="1">
      <alignment vertical="top"/>
    </xf>
    <xf numFmtId="0" fontId="2" fillId="0" borderId="51" xfId="3" applyFont="1" applyFill="1" applyBorder="1" applyAlignment="1">
      <alignment horizontal="right" vertical="top"/>
    </xf>
    <xf numFmtId="3" fontId="2" fillId="0" borderId="51" xfId="3" applyNumberFormat="1" applyFont="1" applyFill="1" applyBorder="1" applyAlignment="1">
      <alignment horizontal="right" vertical="top"/>
    </xf>
    <xf numFmtId="3" fontId="2" fillId="0" borderId="33" xfId="3" applyNumberFormat="1" applyFont="1" applyFill="1" applyBorder="1" applyAlignment="1">
      <alignment horizontal="right" vertical="top"/>
    </xf>
    <xf numFmtId="3" fontId="2" fillId="0" borderId="22" xfId="3" applyNumberFormat="1" applyFont="1" applyFill="1" applyBorder="1" applyAlignment="1">
      <alignment horizontal="right" vertical="top"/>
    </xf>
    <xf numFmtId="0" fontId="2" fillId="0" borderId="22" xfId="3" applyNumberFormat="1" applyFont="1" applyFill="1" applyBorder="1" applyAlignment="1">
      <alignment horizontal="right" vertical="top"/>
    </xf>
    <xf numFmtId="164" fontId="2" fillId="0" borderId="33" xfId="1" applyNumberFormat="1" applyFont="1" applyFill="1" applyBorder="1" applyAlignment="1">
      <alignment horizontal="right" vertical="top"/>
    </xf>
    <xf numFmtId="164" fontId="2" fillId="0" borderId="51" xfId="1" applyNumberFormat="1" applyFont="1" applyFill="1" applyBorder="1" applyAlignment="1">
      <alignment horizontal="right" vertical="top"/>
    </xf>
    <xf numFmtId="164" fontId="2" fillId="0" borderId="48" xfId="1" applyNumberFormat="1" applyFont="1" applyFill="1" applyBorder="1" applyAlignment="1">
      <alignment horizontal="right" vertical="top"/>
    </xf>
    <xf numFmtId="3" fontId="2" fillId="0" borderId="48" xfId="3" applyNumberFormat="1" applyFont="1" applyFill="1" applyBorder="1" applyAlignment="1">
      <alignment horizontal="right" vertical="top"/>
    </xf>
    <xf numFmtId="164" fontId="2" fillId="0" borderId="49" xfId="1" applyNumberFormat="1" applyFont="1" applyFill="1" applyBorder="1" applyAlignment="1">
      <alignment horizontal="right" vertical="top"/>
    </xf>
    <xf numFmtId="3" fontId="2" fillId="0" borderId="52" xfId="3" applyNumberFormat="1" applyFont="1" applyFill="1" applyBorder="1" applyAlignment="1">
      <alignment horizontal="right" vertical="top"/>
    </xf>
    <xf numFmtId="0" fontId="9" fillId="5" borderId="0" xfId="0" applyFont="1" applyFill="1"/>
    <xf numFmtId="0" fontId="12" fillId="5" borderId="0" xfId="0" applyFont="1" applyFill="1"/>
    <xf numFmtId="0" fontId="5" fillId="7" borderId="3" xfId="0" applyFont="1" applyFill="1" applyBorder="1"/>
    <xf numFmtId="0" fontId="5" fillId="7" borderId="0" xfId="0" applyFont="1" applyFill="1" applyBorder="1"/>
    <xf numFmtId="0" fontId="5" fillId="7" borderId="6" xfId="0" applyFont="1" applyFill="1" applyBorder="1"/>
    <xf numFmtId="0" fontId="5" fillId="7" borderId="10" xfId="0" applyFont="1" applyFill="1" applyBorder="1"/>
    <xf numFmtId="0" fontId="2" fillId="0" borderId="53" xfId="4" applyFont="1" applyFill="1" applyBorder="1" applyAlignment="1">
      <alignment horizontal="right" vertical="top"/>
    </xf>
    <xf numFmtId="0" fontId="2" fillId="0" borderId="54" xfId="4" applyFont="1" applyFill="1" applyBorder="1" applyAlignment="1">
      <alignment horizontal="right" vertical="top"/>
    </xf>
    <xf numFmtId="0" fontId="0" fillId="0" borderId="55" xfId="0" applyBorder="1"/>
    <xf numFmtId="0" fontId="2" fillId="0" borderId="42" xfId="4" applyFont="1" applyFill="1" applyBorder="1" applyAlignment="1">
      <alignment horizontal="right" vertical="top"/>
    </xf>
    <xf numFmtId="0" fontId="2" fillId="0" borderId="43" xfId="4" applyFont="1" applyFill="1" applyBorder="1" applyAlignment="1">
      <alignment horizontal="right" vertical="top"/>
    </xf>
    <xf numFmtId="0" fontId="2" fillId="7" borderId="21" xfId="4" applyFont="1" applyFill="1" applyBorder="1" applyAlignment="1">
      <alignment vertical="top"/>
    </xf>
    <xf numFmtId="0" fontId="2" fillId="0" borderId="20" xfId="4" applyFont="1" applyFill="1" applyBorder="1" applyAlignment="1">
      <alignment vertical="top"/>
    </xf>
    <xf numFmtId="0" fontId="2" fillId="0" borderId="21" xfId="4" applyFont="1" applyFill="1" applyBorder="1" applyAlignment="1">
      <alignment vertical="top"/>
    </xf>
    <xf numFmtId="0" fontId="2" fillId="0" borderId="41" xfId="4" applyFont="1" applyFill="1" applyBorder="1" applyAlignment="1">
      <alignment vertical="top"/>
    </xf>
    <xf numFmtId="0" fontId="2" fillId="0" borderId="42" xfId="4" applyFont="1" applyFill="1" applyBorder="1" applyAlignment="1">
      <alignment vertical="top"/>
    </xf>
    <xf numFmtId="0" fontId="2" fillId="0" borderId="43" xfId="4" applyFont="1" applyFill="1" applyBorder="1" applyAlignment="1">
      <alignment vertical="top"/>
    </xf>
    <xf numFmtId="3" fontId="2" fillId="0" borderId="44" xfId="4" applyNumberFormat="1" applyFont="1" applyFill="1" applyBorder="1" applyAlignment="1">
      <alignment horizontal="right" vertical="top"/>
    </xf>
    <xf numFmtId="3" fontId="2" fillId="0" borderId="42" xfId="4" applyNumberFormat="1" applyFont="1" applyFill="1" applyBorder="1" applyAlignment="1">
      <alignment horizontal="right" vertical="top"/>
    </xf>
    <xf numFmtId="3" fontId="2" fillId="10" borderId="45" xfId="4" applyNumberFormat="1" applyFont="1" applyFill="1" applyBorder="1" applyAlignment="1">
      <alignment horizontal="right" vertical="top"/>
    </xf>
    <xf numFmtId="3" fontId="2" fillId="0" borderId="20" xfId="4" applyNumberFormat="1" applyFont="1" applyFill="1" applyBorder="1" applyAlignment="1">
      <alignment horizontal="right" vertical="top"/>
    </xf>
    <xf numFmtId="0" fontId="2" fillId="0" borderId="41" xfId="4" applyFont="1" applyFill="1" applyBorder="1" applyAlignment="1">
      <alignment horizontal="right" vertical="top"/>
    </xf>
    <xf numFmtId="4" fontId="2" fillId="0" borderId="42" xfId="4" applyNumberFormat="1" applyFont="1" applyFill="1" applyBorder="1" applyAlignment="1">
      <alignment horizontal="right" vertical="top"/>
    </xf>
    <xf numFmtId="164" fontId="2" fillId="0" borderId="44" xfId="4" applyNumberFormat="1" applyFont="1" applyFill="1" applyBorder="1" applyAlignment="1">
      <alignment horizontal="right" vertical="top"/>
    </xf>
    <xf numFmtId="164" fontId="2" fillId="0" borderId="42" xfId="4" applyNumberFormat="1" applyFont="1" applyFill="1" applyBorder="1" applyAlignment="1">
      <alignment horizontal="right" vertical="top"/>
    </xf>
    <xf numFmtId="164" fontId="2" fillId="10" borderId="45" xfId="4" applyNumberFormat="1" applyFont="1" applyFill="1" applyBorder="1" applyAlignment="1">
      <alignment horizontal="right" vertical="top"/>
    </xf>
    <xf numFmtId="0" fontId="0" fillId="0" borderId="20" xfId="0" applyBorder="1"/>
    <xf numFmtId="0" fontId="5" fillId="7" borderId="4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8" borderId="9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2" fillId="7" borderId="23" xfId="4" applyFont="1" applyFill="1" applyBorder="1" applyAlignment="1">
      <alignment vertical="top"/>
    </xf>
    <xf numFmtId="0" fontId="2" fillId="0" borderId="27" xfId="4" applyFont="1" applyFill="1" applyBorder="1" applyAlignment="1">
      <alignment vertical="top"/>
    </xf>
    <xf numFmtId="0" fontId="2" fillId="0" borderId="23" xfId="4" applyFont="1" applyFill="1" applyBorder="1" applyAlignment="1">
      <alignment vertical="top"/>
    </xf>
    <xf numFmtId="0" fontId="2" fillId="0" borderId="35" xfId="4" applyFont="1" applyFill="1" applyBorder="1" applyAlignment="1">
      <alignment vertical="top"/>
    </xf>
    <xf numFmtId="0" fontId="2" fillId="0" borderId="36" xfId="4" applyFont="1" applyFill="1" applyBorder="1" applyAlignment="1">
      <alignment horizontal="right" vertical="top"/>
    </xf>
    <xf numFmtId="0" fontId="2" fillId="0" borderId="36" xfId="4" applyFont="1" applyFill="1" applyBorder="1" applyAlignment="1">
      <alignment vertical="top"/>
    </xf>
    <xf numFmtId="0" fontId="2" fillId="0" borderId="37" xfId="4" applyFont="1" applyFill="1" applyBorder="1" applyAlignment="1">
      <alignment vertical="top"/>
    </xf>
    <xf numFmtId="3" fontId="2" fillId="0" borderId="38" xfId="4" applyNumberFormat="1" applyFont="1" applyFill="1" applyBorder="1" applyAlignment="1">
      <alignment horizontal="right" vertical="top"/>
    </xf>
    <xf numFmtId="3" fontId="2" fillId="0" borderId="36" xfId="4" applyNumberFormat="1" applyFont="1" applyFill="1" applyBorder="1" applyAlignment="1">
      <alignment horizontal="right" vertical="top"/>
    </xf>
    <xf numFmtId="3" fontId="2" fillId="10" borderId="39" xfId="4" applyNumberFormat="1" applyFont="1" applyFill="1" applyBorder="1" applyAlignment="1">
      <alignment horizontal="right" vertical="top"/>
    </xf>
    <xf numFmtId="3" fontId="2" fillId="0" borderId="27" xfId="4" applyNumberFormat="1" applyFont="1" applyFill="1" applyBorder="1" applyAlignment="1">
      <alignment horizontal="right" vertical="top"/>
    </xf>
    <xf numFmtId="0" fontId="2" fillId="0" borderId="35" xfId="4" applyFont="1" applyFill="1" applyBorder="1" applyAlignment="1">
      <alignment horizontal="right" vertical="top"/>
    </xf>
    <xf numFmtId="4" fontId="2" fillId="0" borderId="36" xfId="4" applyNumberFormat="1" applyFont="1" applyFill="1" applyBorder="1" applyAlignment="1">
      <alignment horizontal="right" vertical="top"/>
    </xf>
    <xf numFmtId="0" fontId="2" fillId="0" borderId="37" xfId="4" applyFont="1" applyFill="1" applyBorder="1" applyAlignment="1">
      <alignment horizontal="right" vertical="top"/>
    </xf>
    <xf numFmtId="164" fontId="2" fillId="0" borderId="38" xfId="4" applyNumberFormat="1" applyFont="1" applyFill="1" applyBorder="1" applyAlignment="1">
      <alignment horizontal="right" vertical="top"/>
    </xf>
    <xf numFmtId="164" fontId="2" fillId="0" borderId="36" xfId="4" applyNumberFormat="1" applyFont="1" applyFill="1" applyBorder="1" applyAlignment="1">
      <alignment horizontal="right" vertical="top"/>
    </xf>
    <xf numFmtId="164" fontId="2" fillId="10" borderId="39" xfId="4" applyNumberFormat="1" applyFont="1" applyFill="1" applyBorder="1" applyAlignment="1">
      <alignment horizontal="right" vertical="top"/>
    </xf>
    <xf numFmtId="0" fontId="2" fillId="7" borderId="22" xfId="4" applyFont="1" applyFill="1" applyBorder="1" applyAlignment="1">
      <alignment vertical="top"/>
    </xf>
    <xf numFmtId="0" fontId="2" fillId="0" borderId="33" xfId="4" applyFont="1" applyFill="1" applyBorder="1" applyAlignment="1">
      <alignment vertical="top"/>
    </xf>
    <xf numFmtId="0" fontId="2" fillId="0" borderId="22" xfId="4" applyFont="1" applyFill="1" applyBorder="1" applyAlignment="1">
      <alignment vertical="top"/>
    </xf>
    <xf numFmtId="0" fontId="2" fillId="0" borderId="47" xfId="4" applyFont="1" applyFill="1" applyBorder="1" applyAlignment="1">
      <alignment vertical="top"/>
    </xf>
    <xf numFmtId="0" fontId="2" fillId="0" borderId="48" xfId="4" applyFont="1" applyFill="1" applyBorder="1" applyAlignment="1">
      <alignment horizontal="right" vertical="top"/>
    </xf>
    <xf numFmtId="0" fontId="2" fillId="0" borderId="48" xfId="4" applyFont="1" applyFill="1" applyBorder="1" applyAlignment="1">
      <alignment vertical="top"/>
    </xf>
    <xf numFmtId="0" fontId="2" fillId="0" borderId="49" xfId="4" applyFont="1" applyFill="1" applyBorder="1" applyAlignment="1">
      <alignment vertical="top"/>
    </xf>
    <xf numFmtId="3" fontId="2" fillId="0" borderId="50" xfId="4" applyNumberFormat="1" applyFont="1" applyFill="1" applyBorder="1" applyAlignment="1">
      <alignment horizontal="right" vertical="top"/>
    </xf>
    <xf numFmtId="3" fontId="2" fillId="0" borderId="48" xfId="4" applyNumberFormat="1" applyFont="1" applyFill="1" applyBorder="1" applyAlignment="1">
      <alignment horizontal="right" vertical="top"/>
    </xf>
    <xf numFmtId="3" fontId="2" fillId="10" borderId="51" xfId="4" applyNumberFormat="1" applyFont="1" applyFill="1" applyBorder="1" applyAlignment="1">
      <alignment horizontal="right" vertical="top"/>
    </xf>
    <xf numFmtId="3" fontId="2" fillId="0" borderId="33" xfId="4" applyNumberFormat="1" applyFont="1" applyFill="1" applyBorder="1" applyAlignment="1">
      <alignment horizontal="right" vertical="top"/>
    </xf>
    <xf numFmtId="0" fontId="2" fillId="0" borderId="47" xfId="4" applyFont="1" applyFill="1" applyBorder="1" applyAlignment="1">
      <alignment horizontal="right" vertical="top"/>
    </xf>
    <xf numFmtId="4" fontId="2" fillId="0" borderId="48" xfId="4" applyNumberFormat="1" applyFont="1" applyFill="1" applyBorder="1" applyAlignment="1">
      <alignment horizontal="right" vertical="top"/>
    </xf>
    <xf numFmtId="0" fontId="2" fillId="0" borderId="49" xfId="4" applyFont="1" applyFill="1" applyBorder="1" applyAlignment="1">
      <alignment horizontal="right" vertical="top"/>
    </xf>
    <xf numFmtId="164" fontId="2" fillId="0" borderId="50" xfId="4" applyNumberFormat="1" applyFont="1" applyFill="1" applyBorder="1" applyAlignment="1">
      <alignment horizontal="right" vertical="top"/>
    </xf>
    <xf numFmtId="164" fontId="2" fillId="0" borderId="48" xfId="4" applyNumberFormat="1" applyFont="1" applyFill="1" applyBorder="1" applyAlignment="1">
      <alignment horizontal="right" vertical="top"/>
    </xf>
    <xf numFmtId="164" fontId="2" fillId="10" borderId="51" xfId="4" applyNumberFormat="1" applyFont="1" applyFill="1" applyBorder="1" applyAlignment="1">
      <alignment horizontal="right" vertical="top"/>
    </xf>
  </cellXfs>
  <cellStyles count="5">
    <cellStyle name="Prozent" xfId="1" builtinId="5"/>
    <cellStyle name="Standard" xfId="0" builtinId="0"/>
    <cellStyle name="Standard_Tabelle1" xfId="2"/>
    <cellStyle name="Standard_Tabelle2" xfId="3"/>
    <cellStyle name="Standard_Tabelle3" xfId="4"/>
  </cellStyles>
  <dxfs count="4">
    <dxf>
      <fill>
        <patternFill>
          <bgColor theme="5" tint="0.79998168889431442"/>
        </patternFill>
      </fill>
    </dxf>
    <dxf>
      <fill>
        <patternFill>
          <bgColor rgb="FFFFFFBB"/>
        </patternFill>
      </fill>
    </dxf>
    <dxf>
      <fill>
        <patternFill>
          <bgColor rgb="FFDDFFDD"/>
        </patternFill>
      </fill>
    </dxf>
    <dxf>
      <fill>
        <patternFill>
          <bgColor rgb="FFDDFFD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DDDD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F83E0"/>
      <color rgb="FFD2F5F6"/>
      <color rgb="FF95D1ED"/>
      <color rgb="FFDDFFDD"/>
      <color rgb="FFCCFFCC"/>
      <color rgb="FFD9FFFF"/>
      <color rgb="FFFFFFBB"/>
      <color rgb="FF2162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03"/>
  <sheetViews>
    <sheetView tabSelected="1" topLeftCell="C1" workbookViewId="0">
      <pane ySplit="13" topLeftCell="A14" activePane="bottomLeft" state="frozen"/>
      <selection activeCell="D1" sqref="D1"/>
      <selection pane="bottomLeft" activeCell="C4" sqref="C4"/>
    </sheetView>
  </sheetViews>
  <sheetFormatPr baseColWidth="10" defaultRowHeight="12.75"/>
  <cols>
    <col min="1" max="1" width="6.42578125" style="1" hidden="1" customWidth="1"/>
    <col min="2" max="2" width="10.5703125" style="1" hidden="1" customWidth="1"/>
    <col min="3" max="3" width="25.140625" style="1" customWidth="1"/>
    <col min="4" max="4" width="24" style="1" hidden="1" customWidth="1"/>
    <col min="5" max="5" width="5.7109375" style="1" hidden="1" customWidth="1"/>
    <col min="6" max="6" width="3.7109375" style="1" hidden="1" customWidth="1"/>
    <col min="7" max="7" width="8.28515625" style="1" bestFit="1" customWidth="1"/>
    <col min="8" max="8" width="21.5703125" style="1" hidden="1" customWidth="1"/>
    <col min="9" max="9" width="13.5703125" style="1" hidden="1" customWidth="1"/>
    <col min="10" max="10" width="7.85546875" style="1" hidden="1" customWidth="1"/>
    <col min="11" max="11" width="8.7109375" style="1" customWidth="1"/>
    <col min="12" max="12" width="11" style="1" customWidth="1"/>
    <col min="13" max="13" width="10.7109375" style="1" customWidth="1"/>
    <col min="14" max="14" width="19.7109375" style="1" hidden="1" customWidth="1"/>
    <col min="15" max="15" width="10" style="1" customWidth="1"/>
    <col min="16" max="16" width="12.140625" style="1" hidden="1" customWidth="1"/>
    <col min="17" max="17" width="8.7109375" style="1" customWidth="1"/>
    <col min="18" max="18" width="17" style="1" hidden="1" customWidth="1"/>
    <col min="19" max="19" width="10.28515625" style="1" customWidth="1"/>
    <col min="20" max="20" width="16.85546875" style="1" hidden="1" customWidth="1"/>
    <col min="21" max="21" width="8.7109375" style="1" customWidth="1"/>
    <col min="22" max="22" width="12.140625" style="1" hidden="1" customWidth="1"/>
    <col min="23" max="23" width="8.7109375" style="1" customWidth="1"/>
    <col min="24" max="24" width="12.28515625" style="1" hidden="1" customWidth="1"/>
    <col min="25" max="25" width="8.7109375" style="1" customWidth="1"/>
    <col min="26" max="26" width="24.42578125" style="1" hidden="1" customWidth="1"/>
    <col min="27" max="27" width="8.7109375" style="1" customWidth="1"/>
    <col min="28" max="28" width="18" style="1" hidden="1" customWidth="1"/>
    <col min="29" max="29" width="11.85546875" style="1" customWidth="1"/>
    <col min="30" max="30" width="16.28515625" style="1" hidden="1" customWidth="1"/>
    <col min="31" max="31" width="8.7109375" style="1" customWidth="1"/>
    <col min="32" max="32" width="14.28515625" style="1" hidden="1" customWidth="1"/>
    <col min="33" max="33" width="8.7109375" style="1" customWidth="1"/>
    <col min="34" max="34" width="11.140625" style="1" hidden="1" customWidth="1"/>
    <col min="35" max="35" width="8.7109375" style="1" customWidth="1"/>
    <col min="36" max="36" width="9.85546875" style="1" hidden="1" customWidth="1"/>
    <col min="37" max="37" width="8.7109375" style="1" customWidth="1"/>
    <col min="38" max="38" width="24.5703125" style="1" hidden="1" customWidth="1"/>
    <col min="39" max="39" width="11.42578125" style="1"/>
    <col min="40" max="40" width="15.42578125" style="1" hidden="1" customWidth="1"/>
    <col min="41" max="41" width="8.7109375" style="1" customWidth="1"/>
    <col min="42" max="42" width="14.140625" style="1" hidden="1" customWidth="1"/>
    <col min="43" max="43" width="8.7109375" style="1" customWidth="1"/>
    <col min="44" max="44" width="12.140625" style="1" hidden="1" customWidth="1"/>
    <col min="45" max="45" width="8.7109375" style="1" customWidth="1"/>
    <col min="46" max="46" width="20.7109375" style="1" hidden="1" customWidth="1"/>
    <col min="47" max="47" width="29.28515625" style="1" hidden="1" customWidth="1"/>
    <col min="48" max="48" width="19" style="1" hidden="1" customWidth="1"/>
    <col min="49" max="49" width="8.7109375" style="1" customWidth="1"/>
    <col min="50" max="50" width="11.7109375" style="1" hidden="1" customWidth="1"/>
    <col min="51" max="51" width="18.42578125" style="1" hidden="1" customWidth="1"/>
    <col min="52" max="52" width="11.7109375" style="1" hidden="1" customWidth="1"/>
    <col min="53" max="53" width="8.7109375" style="1" customWidth="1"/>
    <col min="54" max="54" width="12.5703125" style="1" hidden="1" customWidth="1"/>
    <col min="55" max="56" width="9.85546875" style="1" hidden="1" customWidth="1"/>
    <col min="57" max="57" width="0" style="1" hidden="1" customWidth="1"/>
    <col min="58" max="16384" width="11.42578125" style="23"/>
  </cols>
  <sheetData>
    <row r="1" spans="1:57" ht="16.5">
      <c r="C1" s="29" t="s">
        <v>369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</row>
    <row r="2" spans="1:57" ht="19.5">
      <c r="C2" s="30" t="s">
        <v>350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</row>
    <row r="3" spans="1:57">
      <c r="C3" s="3">
        <v>42306</v>
      </c>
    </row>
    <row r="4" spans="1:57">
      <c r="C4" s="3"/>
    </row>
    <row r="5" spans="1:57">
      <c r="C5" s="14" t="s">
        <v>362</v>
      </c>
      <c r="K5" s="15">
        <f>SUBTOTAL(9,K14:K65532)</f>
        <v>28638</v>
      </c>
      <c r="P5" s="15">
        <f>SUBTOTAL(9,P13:P65531)</f>
        <v>498993447.77999997</v>
      </c>
      <c r="R5" s="15">
        <f>SUBTOTAL(9,R13:R65531)</f>
        <v>518483261.69999993</v>
      </c>
      <c r="T5" s="15">
        <f>SUBTOTAL(9,T13:T65531)</f>
        <v>336633437.21000004</v>
      </c>
      <c r="V5" s="15">
        <f>SUBTOTAL(9,V13:V65531)</f>
        <v>301292378.77999997</v>
      </c>
      <c r="X5" s="15">
        <f>SUBTOTAL(9,X13:X65531)</f>
        <v>12371450.370000003</v>
      </c>
      <c r="Z5" s="15">
        <f>SUBTOTAL(9,Z13:Z65531)</f>
        <v>22969608.060000002</v>
      </c>
      <c r="AB5" s="15">
        <f>SUBTOTAL(9,AB13:AB65531)</f>
        <v>48853682.370000005</v>
      </c>
      <c r="AD5" s="15">
        <f>SUBTOTAL(9,AD13:AD65531)</f>
        <v>130380901.68999992</v>
      </c>
      <c r="AF5" s="15">
        <f>SUBTOTAL(9,AF13:AF65531)</f>
        <v>66017253.719999999</v>
      </c>
      <c r="AH5" s="15">
        <f>SUBTOTAL(9,AH13:AH65531)</f>
        <v>58756722.609999985</v>
      </c>
      <c r="AJ5" s="15">
        <f>SUBTOTAL(9,AJ13:AJ65531)</f>
        <v>5606925.3600000003</v>
      </c>
      <c r="AL5" s="15">
        <f>SUBTOTAL(9,AL13:AL65531)</f>
        <v>2615240.4300000011</v>
      </c>
      <c r="AN5" s="15">
        <f>SUBTOTAL(9,AN13:AN65531)</f>
        <v>-19489813.920000002</v>
      </c>
      <c r="AP5" s="15">
        <f>SUBTOTAL(9,AP13:AP65531)</f>
        <v>501070443.20000017</v>
      </c>
      <c r="AR5" s="15">
        <f>SUBTOTAL(9,AR13:AR65531)</f>
        <v>474812810.20000005</v>
      </c>
      <c r="AV5" s="15">
        <f>SUBTOTAL(9,AV13:AV65531)</f>
        <v>26257633</v>
      </c>
      <c r="AZ5" s="15">
        <f>SUBTOTAL(9,AZ13:AZ65531)</f>
        <v>2076995.4199999997</v>
      </c>
    </row>
    <row r="6" spans="1:57" s="112" customFormat="1" ht="11.25">
      <c r="A6" s="4"/>
      <c r="B6" s="4"/>
      <c r="C6" s="14" t="s">
        <v>250</v>
      </c>
      <c r="D6" s="4"/>
      <c r="E6" s="4"/>
      <c r="F6" s="4"/>
      <c r="G6" s="4"/>
      <c r="H6" s="4"/>
      <c r="I6" s="4"/>
      <c r="J6" s="4"/>
      <c r="K6" s="15">
        <f>SUBTOTAL(1,K14:K65532)</f>
        <v>318.2</v>
      </c>
      <c r="L6" s="15">
        <f>SUBTOTAL(1,L14:L65532)</f>
        <v>4725.4555555555553</v>
      </c>
      <c r="M6" s="15"/>
      <c r="N6" s="4"/>
      <c r="O6" s="4"/>
      <c r="P6" s="15"/>
      <c r="Q6" s="15">
        <f>P5/$K$5</f>
        <v>17424.172350722816</v>
      </c>
      <c r="R6" s="4"/>
      <c r="S6" s="15">
        <f>R5/$K$5</f>
        <v>18104.73013827781</v>
      </c>
      <c r="T6" s="4"/>
      <c r="U6" s="15">
        <f>T5/$K$5</f>
        <v>11754.781661079685</v>
      </c>
      <c r="V6" s="4"/>
      <c r="W6" s="15">
        <f>V5/$K$5</f>
        <v>10520.719979747188</v>
      </c>
      <c r="X6" s="4"/>
      <c r="Y6" s="15">
        <f>X5/$K$5</f>
        <v>431.99421642572815</v>
      </c>
      <c r="Z6" s="4"/>
      <c r="AA6" s="15">
        <f>Z5/$K$5</f>
        <v>802.06746490676733</v>
      </c>
      <c r="AB6" s="4"/>
      <c r="AC6" s="15">
        <f>AB5/$K$5</f>
        <v>1705.9041263356382</v>
      </c>
      <c r="AD6" s="4"/>
      <c r="AE6" s="15">
        <f>AD5/$K$5</f>
        <v>4552.7237128989427</v>
      </c>
      <c r="AF6" s="4"/>
      <c r="AG6" s="15">
        <f>AF5/$K$5</f>
        <v>2305.2326880368742</v>
      </c>
      <c r="AH6" s="4"/>
      <c r="AI6" s="15">
        <f>AH5/$K$5</f>
        <v>2051.7048191214467</v>
      </c>
      <c r="AJ6" s="4"/>
      <c r="AK6" s="15">
        <f>AJ5/$K$5</f>
        <v>195.78620574062435</v>
      </c>
      <c r="AL6" s="4"/>
      <c r="AM6" s="15">
        <f>AL5/$K$5</f>
        <v>91.320637963544982</v>
      </c>
      <c r="AN6" s="4"/>
      <c r="AO6" s="15">
        <f>AN5/$K$5</f>
        <v>-680.55778755499693</v>
      </c>
      <c r="AP6" s="4"/>
      <c r="AQ6" s="15">
        <f>AP5/$K$5</f>
        <v>17496.698205181932</v>
      </c>
      <c r="AR6" s="4"/>
      <c r="AS6" s="15">
        <f>AR5/$K$5</f>
        <v>16579.817382498779</v>
      </c>
      <c r="AT6" s="4"/>
      <c r="AU6" s="4"/>
      <c r="AV6" s="4"/>
      <c r="AW6" s="15">
        <f>AV5/$K$5</f>
        <v>916.88082268314827</v>
      </c>
      <c r="AX6" s="4"/>
      <c r="AY6" s="4"/>
      <c r="AZ6" s="4"/>
      <c r="BA6" s="15">
        <f>AZ5/$K$5</f>
        <v>72.525854459110263</v>
      </c>
      <c r="BB6" s="4"/>
      <c r="BC6" s="4"/>
      <c r="BD6" s="4"/>
      <c r="BE6" s="4"/>
    </row>
    <row r="7" spans="1:57" ht="6" customHeight="1" thickBot="1"/>
    <row r="8" spans="1:57" ht="13.5" hidden="1" thickBot="1">
      <c r="A8" s="2" t="s">
        <v>0</v>
      </c>
      <c r="B8" s="2" t="s">
        <v>1</v>
      </c>
      <c r="C8" s="24" t="s">
        <v>2</v>
      </c>
      <c r="D8" s="5" t="s">
        <v>3</v>
      </c>
      <c r="E8" s="5" t="s">
        <v>4</v>
      </c>
      <c r="F8" s="5" t="s">
        <v>5</v>
      </c>
      <c r="G8" s="24" t="s">
        <v>6</v>
      </c>
      <c r="H8" s="5" t="s">
        <v>7</v>
      </c>
      <c r="I8" s="5" t="s">
        <v>8</v>
      </c>
      <c r="J8" s="5" t="s">
        <v>9</v>
      </c>
      <c r="K8" s="24" t="s">
        <v>10</v>
      </c>
      <c r="L8" s="24" t="s">
        <v>11</v>
      </c>
      <c r="M8" s="24" t="s">
        <v>12</v>
      </c>
      <c r="N8" s="5" t="s">
        <v>13</v>
      </c>
      <c r="O8" s="24" t="s">
        <v>14</v>
      </c>
      <c r="P8" s="5" t="s">
        <v>15</v>
      </c>
      <c r="Q8" s="24" t="s">
        <v>16</v>
      </c>
      <c r="R8" s="24" t="s">
        <v>17</v>
      </c>
      <c r="S8" s="24" t="s">
        <v>18</v>
      </c>
      <c r="T8" s="24" t="s">
        <v>19</v>
      </c>
      <c r="U8" s="24" t="s">
        <v>20</v>
      </c>
      <c r="V8" s="24" t="s">
        <v>21</v>
      </c>
      <c r="W8" s="24" t="s">
        <v>22</v>
      </c>
      <c r="X8" s="24" t="s">
        <v>23</v>
      </c>
      <c r="Y8" s="24" t="s">
        <v>24</v>
      </c>
      <c r="Z8" s="24" t="s">
        <v>25</v>
      </c>
      <c r="AA8" s="24" t="s">
        <v>26</v>
      </c>
      <c r="AB8" s="24" t="s">
        <v>27</v>
      </c>
      <c r="AC8" s="24" t="s">
        <v>28</v>
      </c>
      <c r="AD8" s="24" t="s">
        <v>29</v>
      </c>
      <c r="AE8" s="24" t="s">
        <v>30</v>
      </c>
      <c r="AF8" s="24" t="s">
        <v>31</v>
      </c>
      <c r="AG8" s="24" t="s">
        <v>32</v>
      </c>
      <c r="AH8" s="24" t="s">
        <v>33</v>
      </c>
      <c r="AI8" s="24" t="s">
        <v>34</v>
      </c>
      <c r="AJ8" s="24" t="s">
        <v>35</v>
      </c>
      <c r="AK8" s="24" t="s">
        <v>36</v>
      </c>
      <c r="AL8" s="24" t="s">
        <v>37</v>
      </c>
      <c r="AM8" s="24" t="s">
        <v>38</v>
      </c>
      <c r="AN8" s="24" t="s">
        <v>39</v>
      </c>
      <c r="AO8" s="24" t="s">
        <v>40</v>
      </c>
      <c r="AP8" s="5" t="s">
        <v>41</v>
      </c>
      <c r="AQ8" s="24" t="s">
        <v>42</v>
      </c>
      <c r="AR8" s="24" t="s">
        <v>43</v>
      </c>
      <c r="AS8" s="24" t="s">
        <v>44</v>
      </c>
      <c r="AT8" s="24" t="s">
        <v>45</v>
      </c>
      <c r="AU8" s="24" t="s">
        <v>46</v>
      </c>
      <c r="AV8" s="24" t="s">
        <v>47</v>
      </c>
      <c r="AW8" s="24" t="s">
        <v>48</v>
      </c>
      <c r="AX8" s="24" t="s">
        <v>49</v>
      </c>
      <c r="AY8" s="24" t="s">
        <v>50</v>
      </c>
      <c r="AZ8" s="24" t="s">
        <v>51</v>
      </c>
      <c r="BA8" s="24" t="s">
        <v>52</v>
      </c>
      <c r="BB8" s="2" t="s">
        <v>53</v>
      </c>
      <c r="BC8" s="2" t="s">
        <v>54</v>
      </c>
      <c r="BD8" s="2" t="s">
        <v>338</v>
      </c>
      <c r="BE8" s="1" t="s">
        <v>363</v>
      </c>
    </row>
    <row r="9" spans="1:57">
      <c r="A9" s="31"/>
      <c r="B9" s="31"/>
      <c r="C9" s="32" t="s">
        <v>228</v>
      </c>
      <c r="D9" s="33"/>
      <c r="E9" s="33"/>
      <c r="F9" s="33"/>
      <c r="G9" s="32" t="s">
        <v>229</v>
      </c>
      <c r="H9" s="33"/>
      <c r="I9" s="33"/>
      <c r="J9" s="33"/>
      <c r="K9" s="32" t="s">
        <v>230</v>
      </c>
      <c r="L9" s="32" t="s">
        <v>231</v>
      </c>
      <c r="M9" s="32" t="s">
        <v>232</v>
      </c>
      <c r="N9" s="33"/>
      <c r="O9" s="32" t="s">
        <v>233</v>
      </c>
      <c r="P9" s="31"/>
      <c r="Q9" s="52" t="s">
        <v>244</v>
      </c>
      <c r="R9" s="38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31"/>
      <c r="AQ9" s="47" t="s">
        <v>240</v>
      </c>
      <c r="AR9" s="48"/>
      <c r="AS9" s="48"/>
      <c r="AT9" s="48"/>
      <c r="AU9" s="48"/>
      <c r="AV9" s="48"/>
      <c r="AW9" s="48"/>
      <c r="AX9" s="48"/>
      <c r="AY9" s="48"/>
      <c r="AZ9" s="48"/>
      <c r="BA9" s="49"/>
      <c r="BB9" s="31"/>
      <c r="BC9" s="31"/>
      <c r="BD9" s="31"/>
    </row>
    <row r="10" spans="1:57">
      <c r="A10" s="31"/>
      <c r="B10" s="31"/>
      <c r="C10" s="34"/>
      <c r="D10" s="31"/>
      <c r="E10" s="31"/>
      <c r="F10" s="31"/>
      <c r="G10" s="34"/>
      <c r="H10" s="31"/>
      <c r="I10" s="31"/>
      <c r="J10" s="31"/>
      <c r="K10" s="34"/>
      <c r="L10" s="34"/>
      <c r="M10" s="34"/>
      <c r="N10" s="31"/>
      <c r="O10" s="34"/>
      <c r="P10" s="31"/>
      <c r="Q10" s="53" t="s">
        <v>243</v>
      </c>
      <c r="R10" s="3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31"/>
      <c r="AO10" s="53" t="s">
        <v>238</v>
      </c>
      <c r="AP10" s="31"/>
      <c r="AQ10" s="50"/>
      <c r="AR10" s="31"/>
      <c r="AS10" s="31"/>
      <c r="AT10" s="31"/>
      <c r="AU10" s="31"/>
      <c r="AV10" s="31"/>
      <c r="AW10" s="31"/>
      <c r="AX10" s="31"/>
      <c r="AY10" s="31"/>
      <c r="AZ10" s="31"/>
      <c r="BA10" s="51"/>
      <c r="BB10" s="31"/>
      <c r="BC10" s="31"/>
      <c r="BD10" s="31"/>
      <c r="BE10" s="23"/>
    </row>
    <row r="11" spans="1:57" s="113" customFormat="1">
      <c r="A11" s="35"/>
      <c r="B11" s="35"/>
      <c r="C11" s="34"/>
      <c r="D11" s="31"/>
      <c r="E11" s="31"/>
      <c r="F11" s="31"/>
      <c r="G11" s="34"/>
      <c r="H11" s="31"/>
      <c r="I11" s="31"/>
      <c r="J11" s="31"/>
      <c r="K11" s="34"/>
      <c r="L11" s="34"/>
      <c r="M11" s="34"/>
      <c r="N11" s="31"/>
      <c r="O11" s="34"/>
      <c r="P11" s="33"/>
      <c r="Q11" s="53"/>
      <c r="R11" s="33"/>
      <c r="S11" s="22" t="s">
        <v>242</v>
      </c>
      <c r="T11" s="33"/>
      <c r="U11" s="39" t="s">
        <v>19</v>
      </c>
      <c r="V11" s="40"/>
      <c r="W11" s="40"/>
      <c r="X11" s="40"/>
      <c r="Y11" s="40"/>
      <c r="Z11" s="40"/>
      <c r="AA11" s="41"/>
      <c r="AB11" s="33"/>
      <c r="AC11" s="36" t="s">
        <v>245</v>
      </c>
      <c r="AD11" s="33"/>
      <c r="AE11" s="39" t="s">
        <v>237</v>
      </c>
      <c r="AF11" s="40"/>
      <c r="AG11" s="40"/>
      <c r="AH11" s="40"/>
      <c r="AI11" s="40"/>
      <c r="AJ11" s="40"/>
      <c r="AK11" s="41"/>
      <c r="AL11" s="33"/>
      <c r="AM11" s="36" t="s">
        <v>238</v>
      </c>
      <c r="AN11" s="33"/>
      <c r="AO11" s="53" t="s">
        <v>239</v>
      </c>
      <c r="AP11" s="33"/>
      <c r="AQ11" s="50"/>
      <c r="AR11" s="31"/>
      <c r="AS11" s="31"/>
      <c r="AT11" s="31"/>
      <c r="AU11" s="31"/>
      <c r="AV11" s="31"/>
      <c r="AW11" s="31"/>
      <c r="AX11" s="31"/>
      <c r="AY11" s="31"/>
      <c r="AZ11" s="31"/>
      <c r="BA11" s="51"/>
      <c r="BB11" s="35"/>
      <c r="BC11" s="35"/>
      <c r="BD11" s="35"/>
      <c r="BE11" s="6"/>
    </row>
    <row r="12" spans="1:57" s="113" customFormat="1" ht="24" customHeight="1">
      <c r="A12" s="35"/>
      <c r="B12" s="35"/>
      <c r="C12" s="36"/>
      <c r="D12" s="33"/>
      <c r="E12" s="33"/>
      <c r="F12" s="33"/>
      <c r="G12" s="36"/>
      <c r="H12" s="33"/>
      <c r="I12" s="33"/>
      <c r="J12" s="33"/>
      <c r="K12" s="36"/>
      <c r="L12" s="36"/>
      <c r="M12" s="36"/>
      <c r="N12" s="33"/>
      <c r="O12" s="36"/>
      <c r="P12" s="33"/>
      <c r="Q12" s="53"/>
      <c r="R12" s="33"/>
      <c r="S12" s="22" t="s">
        <v>243</v>
      </c>
      <c r="T12" s="33"/>
      <c r="U12" s="42" t="s">
        <v>235</v>
      </c>
      <c r="V12" s="43"/>
      <c r="W12" s="43" t="s">
        <v>21</v>
      </c>
      <c r="X12" s="43"/>
      <c r="Y12" s="44" t="s">
        <v>249</v>
      </c>
      <c r="Z12" s="43"/>
      <c r="AA12" s="45" t="s">
        <v>236</v>
      </c>
      <c r="AB12" s="33"/>
      <c r="AC12" s="36" t="s">
        <v>243</v>
      </c>
      <c r="AD12" s="33"/>
      <c r="AE12" s="42" t="s">
        <v>235</v>
      </c>
      <c r="AF12" s="43"/>
      <c r="AG12" s="44" t="s">
        <v>248</v>
      </c>
      <c r="AH12" s="43"/>
      <c r="AI12" s="43" t="s">
        <v>33</v>
      </c>
      <c r="AJ12" s="43"/>
      <c r="AK12" s="45" t="s">
        <v>35</v>
      </c>
      <c r="AL12" s="33"/>
      <c r="AM12" s="46" t="s">
        <v>246</v>
      </c>
      <c r="AN12" s="33"/>
      <c r="AO12" s="53"/>
      <c r="AP12" s="33"/>
      <c r="AQ12" s="42" t="s">
        <v>235</v>
      </c>
      <c r="AR12" s="43"/>
      <c r="AS12" s="43" t="s">
        <v>43</v>
      </c>
      <c r="AT12" s="43"/>
      <c r="AU12" s="43"/>
      <c r="AV12" s="43"/>
      <c r="AW12" s="44" t="s">
        <v>247</v>
      </c>
      <c r="AX12" s="43"/>
      <c r="AY12" s="43"/>
      <c r="AZ12" s="43"/>
      <c r="BA12" s="45" t="s">
        <v>241</v>
      </c>
      <c r="BB12" s="35"/>
      <c r="BC12" s="35"/>
      <c r="BD12" s="35"/>
      <c r="BE12" s="6"/>
    </row>
    <row r="13" spans="1:57" s="114" customFormat="1" ht="12" thickBot="1">
      <c r="A13" s="37"/>
      <c r="B13" s="37"/>
      <c r="C13" s="55" t="s">
        <v>234</v>
      </c>
      <c r="D13" s="43"/>
      <c r="E13" s="43"/>
      <c r="F13" s="43"/>
      <c r="G13" s="55"/>
      <c r="H13" s="43"/>
      <c r="I13" s="43"/>
      <c r="J13" s="43"/>
      <c r="K13" s="55"/>
      <c r="L13" s="55"/>
      <c r="M13" s="55"/>
      <c r="N13" s="43"/>
      <c r="O13" s="55"/>
      <c r="P13" s="43"/>
      <c r="Q13" s="56"/>
      <c r="R13" s="43"/>
      <c r="S13" s="57"/>
      <c r="T13" s="43"/>
      <c r="U13" s="42"/>
      <c r="V13" s="43"/>
      <c r="W13" s="43"/>
      <c r="X13" s="43"/>
      <c r="Y13" s="43"/>
      <c r="Z13" s="43"/>
      <c r="AA13" s="45"/>
      <c r="AB13" s="43"/>
      <c r="AC13" s="55"/>
      <c r="AD13" s="43"/>
      <c r="AE13" s="42"/>
      <c r="AF13" s="43"/>
      <c r="AG13" s="43"/>
      <c r="AH13" s="43"/>
      <c r="AI13" s="43"/>
      <c r="AJ13" s="43"/>
      <c r="AK13" s="45"/>
      <c r="AL13" s="43"/>
      <c r="AM13" s="55"/>
      <c r="AN13" s="43"/>
      <c r="AO13" s="56"/>
      <c r="AP13" s="43"/>
      <c r="AQ13" s="42"/>
      <c r="AR13" s="43"/>
      <c r="AS13" s="43"/>
      <c r="AT13" s="43"/>
      <c r="AU13" s="43"/>
      <c r="AV13" s="43"/>
      <c r="AW13" s="43"/>
      <c r="AX13" s="43"/>
      <c r="AY13" s="43"/>
      <c r="AZ13" s="43"/>
      <c r="BA13" s="45"/>
      <c r="BB13" s="37"/>
      <c r="BC13" s="37"/>
      <c r="BD13" s="37"/>
      <c r="BE13" s="11"/>
    </row>
    <row r="14" spans="1:57">
      <c r="A14" s="58">
        <v>214</v>
      </c>
      <c r="B14" s="63">
        <v>1</v>
      </c>
      <c r="C14" s="86" t="s">
        <v>55</v>
      </c>
      <c r="D14" s="87" t="s">
        <v>56</v>
      </c>
      <c r="E14" s="88" t="s">
        <v>364</v>
      </c>
      <c r="F14" s="89" t="s">
        <v>57</v>
      </c>
      <c r="G14" s="90" t="s">
        <v>58</v>
      </c>
      <c r="H14" s="87" t="s">
        <v>59</v>
      </c>
      <c r="I14" s="91">
        <v>3</v>
      </c>
      <c r="J14" s="92">
        <v>0</v>
      </c>
      <c r="K14" s="93">
        <v>921</v>
      </c>
      <c r="L14" s="85">
        <v>8555</v>
      </c>
      <c r="M14" s="85">
        <v>16243457.949999999</v>
      </c>
      <c r="N14" s="94">
        <v>1898.7</v>
      </c>
      <c r="O14" s="93">
        <v>98</v>
      </c>
      <c r="P14" s="94">
        <v>16100915.300000001</v>
      </c>
      <c r="Q14" s="79">
        <v>17481.992725298591</v>
      </c>
      <c r="R14" s="95">
        <v>16486649.4</v>
      </c>
      <c r="S14" s="82">
        <v>17900.813680781761</v>
      </c>
      <c r="T14" s="96">
        <v>10038201.470000001</v>
      </c>
      <c r="U14" s="97">
        <v>10899.241552660153</v>
      </c>
      <c r="V14" s="97">
        <v>9145697.4000000004</v>
      </c>
      <c r="W14" s="97">
        <v>9930.1817589576549</v>
      </c>
      <c r="X14" s="97">
        <v>367041.96</v>
      </c>
      <c r="Y14" s="97">
        <v>398.52547231270358</v>
      </c>
      <c r="Z14" s="97">
        <v>525462.11</v>
      </c>
      <c r="AA14" s="97">
        <v>570.53432138979372</v>
      </c>
      <c r="AB14" s="98">
        <v>1611291.17</v>
      </c>
      <c r="AC14" s="85">
        <v>1749.5018132464711</v>
      </c>
      <c r="AD14" s="96">
        <v>4798577.7299999995</v>
      </c>
      <c r="AE14" s="97">
        <v>5210.1821172638429</v>
      </c>
      <c r="AF14" s="97">
        <v>2013063.85</v>
      </c>
      <c r="AG14" s="97">
        <v>2185.7370792616721</v>
      </c>
      <c r="AH14" s="97">
        <v>2662643.58</v>
      </c>
      <c r="AI14" s="97">
        <v>2891.0353745928342</v>
      </c>
      <c r="AJ14" s="97">
        <v>122870.3</v>
      </c>
      <c r="AK14" s="97">
        <v>133.40966340933767</v>
      </c>
      <c r="AL14" s="98">
        <v>38579.03</v>
      </c>
      <c r="AM14" s="85">
        <v>41.888197611292071</v>
      </c>
      <c r="AN14" s="95">
        <v>-385734.10000000003</v>
      </c>
      <c r="AO14" s="79">
        <v>-418.82095548317051</v>
      </c>
      <c r="AP14" s="96">
        <v>16078947.65</v>
      </c>
      <c r="AQ14" s="97">
        <v>17458.140770901195</v>
      </c>
      <c r="AR14" s="97">
        <v>15935784.65</v>
      </c>
      <c r="AS14" s="97">
        <v>17302.697774158525</v>
      </c>
      <c r="AT14" s="97">
        <v>224278</v>
      </c>
      <c r="AU14" s="97">
        <v>243.51574375678609</v>
      </c>
      <c r="AV14" s="97">
        <v>143163</v>
      </c>
      <c r="AW14" s="97">
        <v>155.442996742671</v>
      </c>
      <c r="AX14" s="97">
        <v>59147.35</v>
      </c>
      <c r="AY14" s="97">
        <v>64.220792616720956</v>
      </c>
      <c r="AZ14" s="97">
        <v>-21967.65</v>
      </c>
      <c r="BA14" s="99">
        <v>-23.851954397394135</v>
      </c>
      <c r="BB14" s="70">
        <v>-3.7107383832335472E-10</v>
      </c>
      <c r="BC14" s="59" t="s">
        <v>64</v>
      </c>
      <c r="BD14" s="59"/>
      <c r="BE14" s="62"/>
    </row>
    <row r="15" spans="1:57">
      <c r="A15" s="58">
        <v>31</v>
      </c>
      <c r="B15" s="63">
        <v>3</v>
      </c>
      <c r="C15" s="71" t="s">
        <v>60</v>
      </c>
      <c r="D15" s="66" t="s">
        <v>61</v>
      </c>
      <c r="E15" s="59" t="s">
        <v>364</v>
      </c>
      <c r="F15" s="64" t="s">
        <v>57</v>
      </c>
      <c r="G15" s="73" t="s">
        <v>62</v>
      </c>
      <c r="H15" s="66" t="s">
        <v>63</v>
      </c>
      <c r="I15" s="58">
        <v>2</v>
      </c>
      <c r="J15" s="63">
        <v>0</v>
      </c>
      <c r="K15" s="75">
        <v>274.5</v>
      </c>
      <c r="L15" s="77">
        <v>7955</v>
      </c>
      <c r="M15" s="77">
        <v>12476068.52</v>
      </c>
      <c r="N15" s="69">
        <v>1568.33</v>
      </c>
      <c r="O15" s="75">
        <v>35</v>
      </c>
      <c r="P15" s="69">
        <v>5570663.5500000007</v>
      </c>
      <c r="Q15" s="80">
        <v>20293.856284153007</v>
      </c>
      <c r="R15" s="67">
        <v>5763597.7300000004</v>
      </c>
      <c r="S15" s="83">
        <v>20996.713041894356</v>
      </c>
      <c r="T15" s="68">
        <v>4357748.3099999996</v>
      </c>
      <c r="U15" s="60">
        <v>15875.221530054643</v>
      </c>
      <c r="V15" s="60">
        <v>3867563.25</v>
      </c>
      <c r="W15" s="60">
        <v>14089.483606557376</v>
      </c>
      <c r="X15" s="60">
        <v>177783.07</v>
      </c>
      <c r="Y15" s="60">
        <v>647.66145719489987</v>
      </c>
      <c r="Z15" s="60">
        <v>312401.99</v>
      </c>
      <c r="AA15" s="60">
        <v>1138.0764663023679</v>
      </c>
      <c r="AB15" s="65">
        <v>570039.15</v>
      </c>
      <c r="AC15" s="77">
        <v>2076.6453551912568</v>
      </c>
      <c r="AD15" s="68">
        <v>835481.41</v>
      </c>
      <c r="AE15" s="60">
        <v>3043.6481238615665</v>
      </c>
      <c r="AF15" s="60">
        <v>61674.16</v>
      </c>
      <c r="AG15" s="60">
        <v>224.67817850637525</v>
      </c>
      <c r="AH15" s="60">
        <v>748563.49</v>
      </c>
      <c r="AI15" s="60">
        <v>2727.0072495446266</v>
      </c>
      <c r="AJ15" s="60">
        <v>25243.759999999998</v>
      </c>
      <c r="AK15" s="60">
        <v>91.962695810564654</v>
      </c>
      <c r="AL15" s="65">
        <v>328.86</v>
      </c>
      <c r="AM15" s="77">
        <v>1.1980327868852461</v>
      </c>
      <c r="AN15" s="67">
        <v>-192934.18000000002</v>
      </c>
      <c r="AO15" s="80">
        <v>-702.85675774134802</v>
      </c>
      <c r="AP15" s="68">
        <v>5344126.3099999996</v>
      </c>
      <c r="AQ15" s="60">
        <v>19468.584007285976</v>
      </c>
      <c r="AR15" s="60">
        <v>4366313.3099999996</v>
      </c>
      <c r="AS15" s="60">
        <v>15906.423715846993</v>
      </c>
      <c r="AT15" s="60">
        <v>951394</v>
      </c>
      <c r="AU15" s="60">
        <v>3465.9162112932604</v>
      </c>
      <c r="AV15" s="60">
        <v>977813</v>
      </c>
      <c r="AW15" s="60">
        <v>3562.16029143898</v>
      </c>
      <c r="AX15" s="60">
        <v>-252956.24</v>
      </c>
      <c r="AY15" s="60">
        <v>-921.5163570127504</v>
      </c>
      <c r="AZ15" s="60">
        <v>-226537.24</v>
      </c>
      <c r="BA15" s="100">
        <v>-825.27227686703088</v>
      </c>
      <c r="BB15" s="70">
        <v>-1.1641532182693481E-9</v>
      </c>
      <c r="BC15" s="59" t="s">
        <v>57</v>
      </c>
      <c r="BD15" s="59"/>
      <c r="BE15" s="62"/>
    </row>
    <row r="16" spans="1:57">
      <c r="A16" s="58">
        <v>17</v>
      </c>
      <c r="B16" s="63">
        <v>4</v>
      </c>
      <c r="C16" s="71" t="s">
        <v>65</v>
      </c>
      <c r="D16" s="66" t="s">
        <v>66</v>
      </c>
      <c r="E16" s="59" t="s">
        <v>364</v>
      </c>
      <c r="F16" s="64" t="s">
        <v>57</v>
      </c>
      <c r="G16" s="73" t="s">
        <v>67</v>
      </c>
      <c r="H16" s="66" t="s">
        <v>68</v>
      </c>
      <c r="I16" s="58">
        <v>1</v>
      </c>
      <c r="J16" s="63">
        <v>0</v>
      </c>
      <c r="K16" s="75">
        <v>191</v>
      </c>
      <c r="L16" s="77">
        <v>2113</v>
      </c>
      <c r="M16" s="77">
        <v>3899756.37</v>
      </c>
      <c r="N16" s="69">
        <v>1845.6</v>
      </c>
      <c r="O16" s="75">
        <v>62</v>
      </c>
      <c r="P16" s="69">
        <v>2891860.9699999997</v>
      </c>
      <c r="Q16" s="80">
        <v>15140.63335078534</v>
      </c>
      <c r="R16" s="67">
        <v>3040873.3699999996</v>
      </c>
      <c r="S16" s="83">
        <v>15920.802984293192</v>
      </c>
      <c r="T16" s="68">
        <v>1846044.11</v>
      </c>
      <c r="U16" s="60">
        <v>9665.1524083769636</v>
      </c>
      <c r="V16" s="60">
        <v>1732154.6</v>
      </c>
      <c r="W16" s="60">
        <v>9068.8722513089015</v>
      </c>
      <c r="X16" s="60">
        <v>68338.5</v>
      </c>
      <c r="Y16" s="60">
        <v>357.79319371727746</v>
      </c>
      <c r="Z16" s="60">
        <v>45551.01</v>
      </c>
      <c r="AA16" s="60">
        <v>238.48696335078535</v>
      </c>
      <c r="AB16" s="65">
        <v>289640.84999999998</v>
      </c>
      <c r="AC16" s="77">
        <v>1516.4442408376963</v>
      </c>
      <c r="AD16" s="68">
        <v>899889.4</v>
      </c>
      <c r="AE16" s="60">
        <v>4711.4628272251312</v>
      </c>
      <c r="AF16" s="60">
        <v>553200</v>
      </c>
      <c r="AG16" s="60">
        <v>2896.3350785340313</v>
      </c>
      <c r="AH16" s="60">
        <v>308425.25</v>
      </c>
      <c r="AI16" s="60">
        <v>1614.791884816754</v>
      </c>
      <c r="AJ16" s="60">
        <v>38264.15</v>
      </c>
      <c r="AK16" s="60">
        <v>200.33586387434556</v>
      </c>
      <c r="AL16" s="65">
        <v>5299.0099999999993</v>
      </c>
      <c r="AM16" s="77">
        <v>27.743507853403138</v>
      </c>
      <c r="AN16" s="67">
        <v>-149012.4</v>
      </c>
      <c r="AO16" s="80">
        <v>-780.1696335078534</v>
      </c>
      <c r="AP16" s="68">
        <v>2904131.85</v>
      </c>
      <c r="AQ16" s="60">
        <v>15204.878795811519</v>
      </c>
      <c r="AR16" s="60">
        <v>2417403.85</v>
      </c>
      <c r="AS16" s="60">
        <v>12656.564659685864</v>
      </c>
      <c r="AT16" s="60">
        <v>479728</v>
      </c>
      <c r="AU16" s="60">
        <v>2511.6649214659687</v>
      </c>
      <c r="AV16" s="60">
        <v>486728</v>
      </c>
      <c r="AW16" s="60">
        <v>2548.3141361256539</v>
      </c>
      <c r="AX16" s="60">
        <v>5270.88</v>
      </c>
      <c r="AY16" s="60">
        <v>27.596230366492147</v>
      </c>
      <c r="AZ16" s="60">
        <v>12270.88</v>
      </c>
      <c r="BA16" s="100">
        <v>64.245445026178004</v>
      </c>
      <c r="BB16" s="70">
        <v>3.5379343898966908E-10</v>
      </c>
      <c r="BC16" s="59" t="s">
        <v>64</v>
      </c>
      <c r="BD16" s="59"/>
      <c r="BE16" s="62"/>
    </row>
    <row r="17" spans="1:57">
      <c r="A17" s="58">
        <v>16</v>
      </c>
      <c r="B17" s="63">
        <v>5</v>
      </c>
      <c r="C17" s="71" t="s">
        <v>69</v>
      </c>
      <c r="D17" s="66" t="s">
        <v>66</v>
      </c>
      <c r="E17" s="59" t="s">
        <v>364</v>
      </c>
      <c r="F17" s="64" t="s">
        <v>57</v>
      </c>
      <c r="G17" s="73" t="s">
        <v>62</v>
      </c>
      <c r="H17" s="66" t="s">
        <v>63</v>
      </c>
      <c r="I17" s="58">
        <v>2</v>
      </c>
      <c r="J17" s="63">
        <v>0</v>
      </c>
      <c r="K17" s="75">
        <v>223</v>
      </c>
      <c r="L17" s="77">
        <v>8109</v>
      </c>
      <c r="M17" s="77">
        <v>16119297.210000001</v>
      </c>
      <c r="N17" s="69">
        <v>1987.82</v>
      </c>
      <c r="O17" s="75">
        <v>35</v>
      </c>
      <c r="P17" s="69">
        <v>4999020.5100000007</v>
      </c>
      <c r="Q17" s="80">
        <v>22417.132331838569</v>
      </c>
      <c r="R17" s="67">
        <v>5182929.3900000006</v>
      </c>
      <c r="S17" s="83">
        <v>23241.835829596414</v>
      </c>
      <c r="T17" s="68">
        <v>3464989.16</v>
      </c>
      <c r="U17" s="60">
        <v>15538.067982062781</v>
      </c>
      <c r="V17" s="60">
        <v>2980710.95</v>
      </c>
      <c r="W17" s="60">
        <v>13366.416816143499</v>
      </c>
      <c r="X17" s="60">
        <v>170099.06</v>
      </c>
      <c r="Y17" s="60">
        <v>762.77605381165915</v>
      </c>
      <c r="Z17" s="60">
        <v>314179.14999999997</v>
      </c>
      <c r="AA17" s="60">
        <v>1408.8751121076232</v>
      </c>
      <c r="AB17" s="65">
        <v>439847.7</v>
      </c>
      <c r="AC17" s="77">
        <v>1972.4112107623318</v>
      </c>
      <c r="AD17" s="68">
        <v>1256906.1099999999</v>
      </c>
      <c r="AE17" s="60">
        <v>5636.3502690582955</v>
      </c>
      <c r="AF17" s="60">
        <v>678999</v>
      </c>
      <c r="AG17" s="60">
        <v>3044.8385650224213</v>
      </c>
      <c r="AH17" s="60">
        <v>568127.11</v>
      </c>
      <c r="AI17" s="60">
        <v>2547.655201793722</v>
      </c>
      <c r="AJ17" s="60">
        <v>9780</v>
      </c>
      <c r="AK17" s="60">
        <v>43.856502242152466</v>
      </c>
      <c r="AL17" s="65">
        <v>21186.42</v>
      </c>
      <c r="AM17" s="77">
        <v>95.006367713004479</v>
      </c>
      <c r="AN17" s="67">
        <v>-183908.88</v>
      </c>
      <c r="AO17" s="80">
        <v>-824.70349775784757</v>
      </c>
      <c r="AP17" s="68">
        <v>4763657.6399999997</v>
      </c>
      <c r="AQ17" s="60">
        <v>21361.693452914802</v>
      </c>
      <c r="AR17" s="60">
        <v>5617242.6399999997</v>
      </c>
      <c r="AS17" s="60">
        <v>25189.428878923765</v>
      </c>
      <c r="AT17" s="60">
        <v>-615845</v>
      </c>
      <c r="AU17" s="60">
        <v>-2761.6367713004483</v>
      </c>
      <c r="AV17" s="60">
        <v>-853585</v>
      </c>
      <c r="AW17" s="60">
        <v>-3827.7354260089687</v>
      </c>
      <c r="AX17" s="60">
        <v>2377.13</v>
      </c>
      <c r="AY17" s="60">
        <v>10.659775784753364</v>
      </c>
      <c r="AZ17" s="60">
        <v>-235362.87</v>
      </c>
      <c r="BA17" s="100">
        <v>-1055.4388789237667</v>
      </c>
      <c r="BB17" s="70">
        <v>-1.0431904229335487E-9</v>
      </c>
      <c r="BC17" s="59" t="s">
        <v>64</v>
      </c>
      <c r="BD17" s="59"/>
      <c r="BE17" s="62"/>
    </row>
    <row r="18" spans="1:57">
      <c r="A18" s="58">
        <v>225</v>
      </c>
      <c r="B18" s="63">
        <v>110</v>
      </c>
      <c r="C18" s="71" t="s">
        <v>70</v>
      </c>
      <c r="D18" s="66" t="s">
        <v>71</v>
      </c>
      <c r="E18" s="59" t="s">
        <v>364</v>
      </c>
      <c r="F18" s="64" t="s">
        <v>57</v>
      </c>
      <c r="G18" s="73" t="s">
        <v>67</v>
      </c>
      <c r="H18" s="66" t="s">
        <v>68</v>
      </c>
      <c r="I18" s="58">
        <v>1</v>
      </c>
      <c r="J18" s="63">
        <v>0</v>
      </c>
      <c r="K18" s="75">
        <v>87.5</v>
      </c>
      <c r="L18" s="77">
        <v>1188</v>
      </c>
      <c r="M18" s="77">
        <v>1861392.7</v>
      </c>
      <c r="N18" s="69">
        <v>1566.82</v>
      </c>
      <c r="O18" s="75">
        <v>65</v>
      </c>
      <c r="P18" s="69">
        <v>1477978.6600000001</v>
      </c>
      <c r="Q18" s="80">
        <v>16891.184685714288</v>
      </c>
      <c r="R18" s="67">
        <v>1506903.56</v>
      </c>
      <c r="S18" s="83">
        <v>17221.754971428571</v>
      </c>
      <c r="T18" s="68">
        <v>1012001.4999999999</v>
      </c>
      <c r="U18" s="60">
        <v>11565.731428571427</v>
      </c>
      <c r="V18" s="60">
        <v>894889.64999999991</v>
      </c>
      <c r="W18" s="60">
        <v>10227.310285714284</v>
      </c>
      <c r="X18" s="60">
        <v>24824.61</v>
      </c>
      <c r="Y18" s="60">
        <v>283.7098285714286</v>
      </c>
      <c r="Z18" s="60">
        <v>92287.24</v>
      </c>
      <c r="AA18" s="60">
        <v>1054.7113142857143</v>
      </c>
      <c r="AB18" s="65">
        <v>198618.75</v>
      </c>
      <c r="AC18" s="77">
        <v>2269.9285714285716</v>
      </c>
      <c r="AD18" s="68">
        <v>277330.32</v>
      </c>
      <c r="AE18" s="60">
        <v>3169.4893714285713</v>
      </c>
      <c r="AF18" s="60">
        <v>66800</v>
      </c>
      <c r="AG18" s="60">
        <v>763.42857142857144</v>
      </c>
      <c r="AH18" s="60">
        <v>185697.12</v>
      </c>
      <c r="AI18" s="60">
        <v>2122.2527999999998</v>
      </c>
      <c r="AJ18" s="60">
        <v>24833.200000000001</v>
      </c>
      <c r="AK18" s="60">
        <v>283.80799999999999</v>
      </c>
      <c r="AL18" s="65">
        <v>18952.989999999998</v>
      </c>
      <c r="AM18" s="77">
        <v>216.60559999999998</v>
      </c>
      <c r="AN18" s="67">
        <v>-28924.9</v>
      </c>
      <c r="AO18" s="80">
        <v>-330.57028571428572</v>
      </c>
      <c r="AP18" s="68">
        <v>1437494.5</v>
      </c>
      <c r="AQ18" s="60">
        <v>16428.508571428571</v>
      </c>
      <c r="AR18" s="60">
        <v>1209412.5</v>
      </c>
      <c r="AS18" s="60">
        <v>13821.857142857143</v>
      </c>
      <c r="AT18" s="60">
        <v>276944</v>
      </c>
      <c r="AU18" s="60">
        <v>3165.0742857142859</v>
      </c>
      <c r="AV18" s="60">
        <v>228082</v>
      </c>
      <c r="AW18" s="60">
        <v>2606.6514285714284</v>
      </c>
      <c r="AX18" s="60">
        <v>8377.84</v>
      </c>
      <c r="AY18" s="60">
        <v>95.746742857142863</v>
      </c>
      <c r="AZ18" s="60">
        <v>-40484.160000000003</v>
      </c>
      <c r="BA18" s="100">
        <v>-462.67611428571422</v>
      </c>
      <c r="BB18" s="70">
        <v>-1.4915713109076023E-10</v>
      </c>
      <c r="BC18" s="59" t="s">
        <v>64</v>
      </c>
      <c r="BD18" s="59"/>
      <c r="BE18" s="62"/>
    </row>
    <row r="19" spans="1:57">
      <c r="A19" s="58">
        <v>222</v>
      </c>
      <c r="B19" s="63">
        <v>105</v>
      </c>
      <c r="C19" s="71" t="s">
        <v>356</v>
      </c>
      <c r="D19" s="66" t="s">
        <v>72</v>
      </c>
      <c r="E19" s="59" t="s">
        <v>364</v>
      </c>
      <c r="F19" s="64" t="s">
        <v>57</v>
      </c>
      <c r="G19" s="73" t="s">
        <v>58</v>
      </c>
      <c r="H19" s="66" t="s">
        <v>59</v>
      </c>
      <c r="I19" s="58">
        <v>3</v>
      </c>
      <c r="J19" s="63">
        <v>0</v>
      </c>
      <c r="K19" s="75">
        <v>1660.5</v>
      </c>
      <c r="L19" s="77">
        <v>14600</v>
      </c>
      <c r="M19" s="77">
        <v>22727315.09</v>
      </c>
      <c r="N19" s="69">
        <v>1556.66</v>
      </c>
      <c r="O19" s="75">
        <v>100</v>
      </c>
      <c r="P19" s="69">
        <v>27915928.780000001</v>
      </c>
      <c r="Q19" s="80">
        <v>16811.760782896719</v>
      </c>
      <c r="R19" s="67">
        <v>28296756.450000003</v>
      </c>
      <c r="S19" s="83">
        <v>17041.105962059621</v>
      </c>
      <c r="T19" s="68">
        <v>19887020.400000002</v>
      </c>
      <c r="U19" s="60">
        <v>11976.525383920507</v>
      </c>
      <c r="V19" s="60">
        <v>18192340.050000001</v>
      </c>
      <c r="W19" s="60">
        <v>10955.941011743451</v>
      </c>
      <c r="X19" s="60">
        <v>677218.53</v>
      </c>
      <c r="Y19" s="60">
        <v>407.84012646793138</v>
      </c>
      <c r="Z19" s="60">
        <v>1017461.82</v>
      </c>
      <c r="AA19" s="60">
        <v>612.74424570912367</v>
      </c>
      <c r="AB19" s="65">
        <v>2660585.12</v>
      </c>
      <c r="AC19" s="77">
        <v>1602.2795061728395</v>
      </c>
      <c r="AD19" s="68">
        <v>5613031.1099999994</v>
      </c>
      <c r="AE19" s="60">
        <v>3380.3258717253834</v>
      </c>
      <c r="AF19" s="60">
        <v>2045187.93</v>
      </c>
      <c r="AG19" s="60">
        <v>1231.6699367660342</v>
      </c>
      <c r="AH19" s="60">
        <v>3164568.38</v>
      </c>
      <c r="AI19" s="60">
        <v>1905.7924601023788</v>
      </c>
      <c r="AJ19" s="60">
        <v>403274.8</v>
      </c>
      <c r="AK19" s="60">
        <v>242.86347485697078</v>
      </c>
      <c r="AL19" s="65">
        <v>136119.82</v>
      </c>
      <c r="AM19" s="77">
        <v>81.975200240891297</v>
      </c>
      <c r="AN19" s="67">
        <v>-380827.67</v>
      </c>
      <c r="AO19" s="80">
        <v>-229.34517916290272</v>
      </c>
      <c r="AP19" s="68">
        <v>28071867.149999999</v>
      </c>
      <c r="AQ19" s="60">
        <v>16905.671273712738</v>
      </c>
      <c r="AR19" s="60">
        <v>22732592.149999999</v>
      </c>
      <c r="AS19" s="60">
        <v>13690.20906353508</v>
      </c>
      <c r="AT19" s="60">
        <v>5312475</v>
      </c>
      <c r="AU19" s="60">
        <v>3199.3224932249323</v>
      </c>
      <c r="AV19" s="60">
        <v>5339275</v>
      </c>
      <c r="AW19" s="60">
        <v>3215.4622101776572</v>
      </c>
      <c r="AX19" s="60">
        <v>129138.37</v>
      </c>
      <c r="AY19" s="60">
        <v>77.770773863294181</v>
      </c>
      <c r="AZ19" s="60">
        <v>155938.37</v>
      </c>
      <c r="BA19" s="100">
        <v>93.910490816019262</v>
      </c>
      <c r="BB19" s="70">
        <v>-2.6775524020195007E-9</v>
      </c>
      <c r="BC19" s="59" t="s">
        <v>57</v>
      </c>
      <c r="BD19" s="59"/>
      <c r="BE19" s="62"/>
    </row>
    <row r="20" spans="1:57">
      <c r="A20" s="58">
        <v>142</v>
      </c>
      <c r="B20" s="63">
        <v>9</v>
      </c>
      <c r="C20" s="71" t="s">
        <v>73</v>
      </c>
      <c r="D20" s="66" t="s">
        <v>74</v>
      </c>
      <c r="E20" s="59" t="s">
        <v>364</v>
      </c>
      <c r="F20" s="64" t="s">
        <v>57</v>
      </c>
      <c r="G20" s="73" t="s">
        <v>67</v>
      </c>
      <c r="H20" s="66" t="s">
        <v>68</v>
      </c>
      <c r="I20" s="58">
        <v>1</v>
      </c>
      <c r="J20" s="63">
        <v>0</v>
      </c>
      <c r="K20" s="75">
        <v>854.5</v>
      </c>
      <c r="L20" s="77">
        <v>12067</v>
      </c>
      <c r="M20" s="77">
        <v>20100551.800000001</v>
      </c>
      <c r="N20" s="69">
        <v>1665.74</v>
      </c>
      <c r="O20" s="75">
        <v>67</v>
      </c>
      <c r="P20" s="69">
        <v>15218277.049999997</v>
      </c>
      <c r="Q20" s="80">
        <v>17809.569397308365</v>
      </c>
      <c r="R20" s="67">
        <v>15576755.889999997</v>
      </c>
      <c r="S20" s="83">
        <v>18229.08822703335</v>
      </c>
      <c r="T20" s="68">
        <v>9342234.3599999975</v>
      </c>
      <c r="U20" s="60">
        <v>10932.98345231129</v>
      </c>
      <c r="V20" s="60">
        <v>8679576.1499999985</v>
      </c>
      <c r="W20" s="60">
        <v>10157.491105909887</v>
      </c>
      <c r="X20" s="60">
        <v>303492.45</v>
      </c>
      <c r="Y20" s="60">
        <v>355.1696313633704</v>
      </c>
      <c r="Z20" s="60">
        <v>359165.75999999995</v>
      </c>
      <c r="AA20" s="60">
        <v>420.32271503803389</v>
      </c>
      <c r="AB20" s="65">
        <v>1619909.02</v>
      </c>
      <c r="AC20" s="77">
        <v>1895.7390520772383</v>
      </c>
      <c r="AD20" s="68">
        <v>4324338.4000000004</v>
      </c>
      <c r="AE20" s="60">
        <v>5060.6651843183154</v>
      </c>
      <c r="AF20" s="60">
        <v>2347743.96</v>
      </c>
      <c r="AG20" s="60">
        <v>2747.5060971328262</v>
      </c>
      <c r="AH20" s="60">
        <v>1614910.2</v>
      </c>
      <c r="AI20" s="60">
        <v>1889.8890579286131</v>
      </c>
      <c r="AJ20" s="60">
        <v>361684.24</v>
      </c>
      <c r="AK20" s="60">
        <v>423.27002925687538</v>
      </c>
      <c r="AL20" s="65">
        <v>290274.11</v>
      </c>
      <c r="AM20" s="77">
        <v>339.70053832650672</v>
      </c>
      <c r="AN20" s="67">
        <v>-358478.84</v>
      </c>
      <c r="AO20" s="80">
        <v>-419.51882972498538</v>
      </c>
      <c r="AP20" s="68">
        <v>15574441.27</v>
      </c>
      <c r="AQ20" s="60">
        <v>18226.379485078993</v>
      </c>
      <c r="AR20" s="60">
        <v>13466217.27</v>
      </c>
      <c r="AS20" s="60">
        <v>15759.17761263897</v>
      </c>
      <c r="AT20" s="60">
        <v>2192997</v>
      </c>
      <c r="AU20" s="60">
        <v>2566.4095962551201</v>
      </c>
      <c r="AV20" s="60">
        <v>2108224</v>
      </c>
      <c r="AW20" s="60">
        <v>2467.2018724400232</v>
      </c>
      <c r="AX20" s="60">
        <v>440937.22</v>
      </c>
      <c r="AY20" s="60">
        <v>516.0178115857226</v>
      </c>
      <c r="AZ20" s="60">
        <v>356164.22</v>
      </c>
      <c r="BA20" s="100">
        <v>416.81008777062607</v>
      </c>
      <c r="BB20" s="70">
        <v>2.5611370801925659E-9</v>
      </c>
      <c r="BC20" s="59" t="s">
        <v>64</v>
      </c>
      <c r="BD20" s="59"/>
      <c r="BE20" s="62"/>
    </row>
    <row r="21" spans="1:57">
      <c r="A21" s="58">
        <v>210</v>
      </c>
      <c r="B21" s="63">
        <v>11</v>
      </c>
      <c r="C21" s="71" t="s">
        <v>76</v>
      </c>
      <c r="D21" s="66" t="s">
        <v>77</v>
      </c>
      <c r="E21" s="59" t="s">
        <v>364</v>
      </c>
      <c r="F21" s="64" t="s">
        <v>57</v>
      </c>
      <c r="G21" s="73" t="s">
        <v>58</v>
      </c>
      <c r="H21" s="66" t="s">
        <v>59</v>
      </c>
      <c r="I21" s="58">
        <v>3</v>
      </c>
      <c r="J21" s="63">
        <v>0</v>
      </c>
      <c r="K21" s="75">
        <v>528</v>
      </c>
      <c r="L21" s="77">
        <v>3913</v>
      </c>
      <c r="M21" s="77">
        <v>6312549.6500000004</v>
      </c>
      <c r="N21" s="69">
        <v>1613.22</v>
      </c>
      <c r="O21" s="75">
        <v>108</v>
      </c>
      <c r="P21" s="69">
        <v>9245428.2899999991</v>
      </c>
      <c r="Q21" s="80">
        <v>17510.280852272725</v>
      </c>
      <c r="R21" s="67">
        <v>9469696.4199999999</v>
      </c>
      <c r="S21" s="83">
        <v>17935.031098484847</v>
      </c>
      <c r="T21" s="68">
        <v>6132307.3899999997</v>
      </c>
      <c r="U21" s="60">
        <v>11614.218541666665</v>
      </c>
      <c r="V21" s="60">
        <v>5662460.1999999993</v>
      </c>
      <c r="W21" s="60">
        <v>10724.356439393938</v>
      </c>
      <c r="X21" s="60">
        <v>229266.71</v>
      </c>
      <c r="Y21" s="60">
        <v>434.21725378787875</v>
      </c>
      <c r="Z21" s="60">
        <v>240580.48000000001</v>
      </c>
      <c r="AA21" s="60">
        <v>455.64484848484852</v>
      </c>
      <c r="AB21" s="65">
        <v>915339.84000000008</v>
      </c>
      <c r="AC21" s="77">
        <v>1733.598181818182</v>
      </c>
      <c r="AD21" s="68">
        <v>2344235.7000000002</v>
      </c>
      <c r="AE21" s="60">
        <v>4439.8403409090915</v>
      </c>
      <c r="AF21" s="60">
        <v>1195500</v>
      </c>
      <c r="AG21" s="60">
        <v>2264.2045454545455</v>
      </c>
      <c r="AH21" s="60">
        <v>1077014</v>
      </c>
      <c r="AI21" s="60">
        <v>2039.7992424242425</v>
      </c>
      <c r="AJ21" s="60">
        <v>71721.7</v>
      </c>
      <c r="AK21" s="60">
        <v>135.83655303030304</v>
      </c>
      <c r="AL21" s="65">
        <v>77813.490000000005</v>
      </c>
      <c r="AM21" s="77">
        <v>147.37403409090911</v>
      </c>
      <c r="AN21" s="67">
        <v>-224268.12999999998</v>
      </c>
      <c r="AO21" s="80">
        <v>-424.75024621212117</v>
      </c>
      <c r="AP21" s="68">
        <v>9260822.9900000002</v>
      </c>
      <c r="AQ21" s="60">
        <v>17539.437481060606</v>
      </c>
      <c r="AR21" s="60">
        <v>6815527.9900000002</v>
      </c>
      <c r="AS21" s="60">
        <v>12908.196950757576</v>
      </c>
      <c r="AT21" s="60">
        <v>2445295</v>
      </c>
      <c r="AU21" s="60">
        <v>4631.24053030303</v>
      </c>
      <c r="AV21" s="60">
        <v>2445295</v>
      </c>
      <c r="AW21" s="60">
        <v>4631.24053030303</v>
      </c>
      <c r="AX21" s="60">
        <v>15394.7</v>
      </c>
      <c r="AY21" s="60">
        <v>29.156628787878788</v>
      </c>
      <c r="AZ21" s="60">
        <v>15394.7</v>
      </c>
      <c r="BA21" s="100">
        <v>29.156628787878788</v>
      </c>
      <c r="BB21" s="70">
        <v>1.1168594937771559E-9</v>
      </c>
      <c r="BC21" s="59" t="s">
        <v>64</v>
      </c>
      <c r="BD21" s="59"/>
      <c r="BE21" s="62"/>
    </row>
    <row r="22" spans="1:57">
      <c r="A22" s="58">
        <v>39</v>
      </c>
      <c r="B22" s="63">
        <v>12</v>
      </c>
      <c r="C22" s="71" t="s">
        <v>78</v>
      </c>
      <c r="D22" s="66" t="s">
        <v>79</v>
      </c>
      <c r="E22" s="59" t="s">
        <v>364</v>
      </c>
      <c r="F22" s="64" t="s">
        <v>80</v>
      </c>
      <c r="G22" s="73" t="s">
        <v>67</v>
      </c>
      <c r="H22" s="66" t="s">
        <v>68</v>
      </c>
      <c r="I22" s="58">
        <v>1</v>
      </c>
      <c r="J22" s="63">
        <v>0</v>
      </c>
      <c r="K22" s="75">
        <v>46</v>
      </c>
      <c r="L22" s="77">
        <v>851</v>
      </c>
      <c r="M22" s="77">
        <v>2065547.55</v>
      </c>
      <c r="N22" s="69">
        <v>2427.1999999999998</v>
      </c>
      <c r="O22" s="75">
        <v>57</v>
      </c>
      <c r="P22" s="69">
        <v>719486.41</v>
      </c>
      <c r="Q22" s="80">
        <v>15641.008913043479</v>
      </c>
      <c r="R22" s="67">
        <v>814192.36</v>
      </c>
      <c r="S22" s="83">
        <v>17699.83391304348</v>
      </c>
      <c r="T22" s="68">
        <v>509386.18999999994</v>
      </c>
      <c r="U22" s="60">
        <v>11073.612826086955</v>
      </c>
      <c r="V22" s="60">
        <v>465700.22</v>
      </c>
      <c r="W22" s="60">
        <v>10123.917826086956</v>
      </c>
      <c r="X22" s="60">
        <v>11875.12</v>
      </c>
      <c r="Y22" s="60">
        <v>258.15478260869565</v>
      </c>
      <c r="Z22" s="60">
        <v>31810.85</v>
      </c>
      <c r="AA22" s="60">
        <v>691.54021739130428</v>
      </c>
      <c r="AB22" s="65">
        <v>95418.01</v>
      </c>
      <c r="AC22" s="77">
        <v>2074.304565217391</v>
      </c>
      <c r="AD22" s="68">
        <v>209388.16</v>
      </c>
      <c r="AE22" s="60">
        <v>4551.9165217391301</v>
      </c>
      <c r="AF22" s="60">
        <v>20400</v>
      </c>
      <c r="AG22" s="60">
        <v>443.47826086956519</v>
      </c>
      <c r="AH22" s="60">
        <v>184362.46</v>
      </c>
      <c r="AI22" s="60">
        <v>4007.8795652173912</v>
      </c>
      <c r="AJ22" s="60">
        <v>4625.7</v>
      </c>
      <c r="AK22" s="60">
        <v>100.55869565217391</v>
      </c>
      <c r="AL22" s="65">
        <v>0</v>
      </c>
      <c r="AM22" s="77">
        <v>0</v>
      </c>
      <c r="AN22" s="67">
        <v>-94705.95</v>
      </c>
      <c r="AO22" s="80">
        <v>-2058.8249999999998</v>
      </c>
      <c r="AP22" s="68">
        <v>1034734.65</v>
      </c>
      <c r="AQ22" s="60">
        <v>22494.23152173913</v>
      </c>
      <c r="AR22" s="60">
        <v>1197238.6499999999</v>
      </c>
      <c r="AS22" s="60">
        <v>26026.927173913042</v>
      </c>
      <c r="AT22" s="60">
        <v>-94957</v>
      </c>
      <c r="AU22" s="60">
        <v>-2064.282608695652</v>
      </c>
      <c r="AV22" s="60">
        <v>-162504</v>
      </c>
      <c r="AW22" s="60">
        <v>-3532.6956521739125</v>
      </c>
      <c r="AX22" s="60">
        <v>382795.24</v>
      </c>
      <c r="AY22" s="60">
        <v>8321.6356521739126</v>
      </c>
      <c r="AZ22" s="60">
        <v>315248.24</v>
      </c>
      <c r="BA22" s="100">
        <v>6853.2226086956516</v>
      </c>
      <c r="BB22" s="70">
        <v>-1.1641532182693481E-10</v>
      </c>
      <c r="BC22" s="59" t="s">
        <v>57</v>
      </c>
      <c r="BD22" s="59"/>
      <c r="BE22" s="62"/>
    </row>
    <row r="23" spans="1:57">
      <c r="A23" s="58">
        <v>40</v>
      </c>
      <c r="B23" s="63">
        <v>13</v>
      </c>
      <c r="C23" s="71" t="s">
        <v>81</v>
      </c>
      <c r="D23" s="66" t="s">
        <v>82</v>
      </c>
      <c r="E23" s="59" t="s">
        <v>364</v>
      </c>
      <c r="F23" s="64" t="s">
        <v>57</v>
      </c>
      <c r="G23" s="73" t="s">
        <v>67</v>
      </c>
      <c r="H23" s="66" t="s">
        <v>68</v>
      </c>
      <c r="I23" s="58">
        <v>1</v>
      </c>
      <c r="J23" s="63">
        <v>0</v>
      </c>
      <c r="K23" s="75">
        <v>84</v>
      </c>
      <c r="L23" s="77">
        <v>1128</v>
      </c>
      <c r="M23" s="77">
        <v>2205447.35</v>
      </c>
      <c r="N23" s="69">
        <v>1955.18</v>
      </c>
      <c r="O23" s="75">
        <v>62</v>
      </c>
      <c r="P23" s="69">
        <v>1425616.7499999998</v>
      </c>
      <c r="Q23" s="80">
        <v>16971.627976190473</v>
      </c>
      <c r="R23" s="67">
        <v>1473918.0999999999</v>
      </c>
      <c r="S23" s="83">
        <v>17546.644047619047</v>
      </c>
      <c r="T23" s="68">
        <v>801563.77999999991</v>
      </c>
      <c r="U23" s="60">
        <v>9542.4259523809505</v>
      </c>
      <c r="V23" s="60">
        <v>716910.25</v>
      </c>
      <c r="W23" s="60">
        <v>8534.6458333333339</v>
      </c>
      <c r="X23" s="60">
        <v>41391.199999999997</v>
      </c>
      <c r="Y23" s="60">
        <v>492.75238095238092</v>
      </c>
      <c r="Z23" s="60">
        <v>43262.33</v>
      </c>
      <c r="AA23" s="60">
        <v>515.02773809523808</v>
      </c>
      <c r="AB23" s="65">
        <v>129369.12999999999</v>
      </c>
      <c r="AC23" s="77">
        <v>1540.1086904761903</v>
      </c>
      <c r="AD23" s="68">
        <v>541518.93000000005</v>
      </c>
      <c r="AE23" s="60">
        <v>6446.6539285714289</v>
      </c>
      <c r="AF23" s="60">
        <v>168000</v>
      </c>
      <c r="AG23" s="60">
        <v>2000</v>
      </c>
      <c r="AH23" s="60">
        <v>356825.55</v>
      </c>
      <c r="AI23" s="60">
        <v>4247.9232142857145</v>
      </c>
      <c r="AJ23" s="60">
        <v>16693.38</v>
      </c>
      <c r="AK23" s="60">
        <v>198.7307142857143</v>
      </c>
      <c r="AL23" s="65">
        <v>1466.26</v>
      </c>
      <c r="AM23" s="77">
        <v>17.45547619047619</v>
      </c>
      <c r="AN23" s="67">
        <v>-48301.35</v>
      </c>
      <c r="AO23" s="80">
        <v>-575.01607142857142</v>
      </c>
      <c r="AP23" s="68">
        <v>1478150.8</v>
      </c>
      <c r="AQ23" s="60">
        <v>17597.033333333333</v>
      </c>
      <c r="AR23" s="60">
        <v>1377360.8</v>
      </c>
      <c r="AS23" s="60">
        <v>16397.152380952382</v>
      </c>
      <c r="AT23" s="60">
        <v>93181</v>
      </c>
      <c r="AU23" s="60">
        <v>1109.297619047619</v>
      </c>
      <c r="AV23" s="60">
        <v>100790</v>
      </c>
      <c r="AW23" s="60">
        <v>1199.8809523809523</v>
      </c>
      <c r="AX23" s="60">
        <v>44925.05</v>
      </c>
      <c r="AY23" s="60">
        <v>534.8220238095239</v>
      </c>
      <c r="AZ23" s="60">
        <v>52534.05</v>
      </c>
      <c r="BA23" s="100">
        <v>625.40535714285716</v>
      </c>
      <c r="BB23" s="70">
        <v>2.7648638933897018E-10</v>
      </c>
      <c r="BC23" s="59" t="s">
        <v>57</v>
      </c>
      <c r="BD23" s="59"/>
      <c r="BE23" s="62"/>
    </row>
    <row r="24" spans="1:57">
      <c r="A24" s="58">
        <v>41</v>
      </c>
      <c r="B24" s="63">
        <v>15</v>
      </c>
      <c r="C24" s="71" t="s">
        <v>83</v>
      </c>
      <c r="D24" s="66" t="s">
        <v>84</v>
      </c>
      <c r="E24" s="59" t="s">
        <v>364</v>
      </c>
      <c r="F24" s="64" t="s">
        <v>57</v>
      </c>
      <c r="G24" s="73" t="s">
        <v>58</v>
      </c>
      <c r="H24" s="66" t="s">
        <v>59</v>
      </c>
      <c r="I24" s="58">
        <v>3</v>
      </c>
      <c r="J24" s="63">
        <v>0</v>
      </c>
      <c r="K24" s="75">
        <v>343</v>
      </c>
      <c r="L24" s="77">
        <v>2769</v>
      </c>
      <c r="M24" s="77">
        <v>4599689.16</v>
      </c>
      <c r="N24" s="69">
        <v>1661.13</v>
      </c>
      <c r="O24" s="75">
        <v>100</v>
      </c>
      <c r="P24" s="69">
        <v>5866235.2300000004</v>
      </c>
      <c r="Q24" s="80">
        <v>17102.726618075802</v>
      </c>
      <c r="R24" s="67">
        <v>5999246.7200000007</v>
      </c>
      <c r="S24" s="83">
        <v>17490.515218658893</v>
      </c>
      <c r="T24" s="68">
        <v>3808809.35</v>
      </c>
      <c r="U24" s="60">
        <v>11104.400437317785</v>
      </c>
      <c r="V24" s="60">
        <v>3377644.9</v>
      </c>
      <c r="W24" s="60">
        <v>9847.3612244897959</v>
      </c>
      <c r="X24" s="60">
        <v>126910.20000000001</v>
      </c>
      <c r="Y24" s="60">
        <v>370.00058309037905</v>
      </c>
      <c r="Z24" s="60">
        <v>304254.25</v>
      </c>
      <c r="AA24" s="60">
        <v>887.03862973760931</v>
      </c>
      <c r="AB24" s="65">
        <v>549086.55000000005</v>
      </c>
      <c r="AC24" s="77">
        <v>1600.835422740525</v>
      </c>
      <c r="AD24" s="68">
        <v>1572436.9500000002</v>
      </c>
      <c r="AE24" s="60">
        <v>4584.3642857142859</v>
      </c>
      <c r="AF24" s="60">
        <v>760840.8</v>
      </c>
      <c r="AG24" s="60">
        <v>2218.1947521865891</v>
      </c>
      <c r="AH24" s="60">
        <v>780585.65</v>
      </c>
      <c r="AI24" s="60">
        <v>2275.7599125364432</v>
      </c>
      <c r="AJ24" s="60">
        <v>31010.5</v>
      </c>
      <c r="AK24" s="60">
        <v>90.409620991253647</v>
      </c>
      <c r="AL24" s="65">
        <v>68913.87000000001</v>
      </c>
      <c r="AM24" s="77">
        <v>200.91507288629739</v>
      </c>
      <c r="AN24" s="67">
        <v>-133011.49</v>
      </c>
      <c r="AO24" s="80">
        <v>-387.78860058309033</v>
      </c>
      <c r="AP24" s="68">
        <v>5762950.9400000004</v>
      </c>
      <c r="AQ24" s="60">
        <v>16801.606239067056</v>
      </c>
      <c r="AR24" s="60">
        <v>4599556.9400000004</v>
      </c>
      <c r="AS24" s="60">
        <v>13409.78699708455</v>
      </c>
      <c r="AT24" s="60">
        <v>1287710</v>
      </c>
      <c r="AU24" s="60">
        <v>3754.256559766764</v>
      </c>
      <c r="AV24" s="60">
        <v>1163394</v>
      </c>
      <c r="AW24" s="60">
        <v>3391.8192419825068</v>
      </c>
      <c r="AX24" s="60">
        <v>21031.71</v>
      </c>
      <c r="AY24" s="60">
        <v>61.316938775510202</v>
      </c>
      <c r="AZ24" s="60">
        <v>-103284.29</v>
      </c>
      <c r="BA24" s="100">
        <v>-301.12037900874634</v>
      </c>
      <c r="BB24" s="70">
        <v>-3.637978807091713E-11</v>
      </c>
      <c r="BC24" s="59" t="s">
        <v>64</v>
      </c>
      <c r="BD24" s="59"/>
      <c r="BE24" s="62"/>
    </row>
    <row r="25" spans="1:57">
      <c r="A25" s="58">
        <v>215</v>
      </c>
      <c r="B25" s="63">
        <v>16</v>
      </c>
      <c r="C25" s="71" t="s">
        <v>85</v>
      </c>
      <c r="D25" s="66" t="s">
        <v>86</v>
      </c>
      <c r="E25" s="59" t="s">
        <v>364</v>
      </c>
      <c r="F25" s="64" t="s">
        <v>57</v>
      </c>
      <c r="G25" s="73" t="s">
        <v>58</v>
      </c>
      <c r="H25" s="66" t="s">
        <v>59</v>
      </c>
      <c r="I25" s="58">
        <v>3</v>
      </c>
      <c r="J25" s="63">
        <v>0</v>
      </c>
      <c r="K25" s="75">
        <v>1205</v>
      </c>
      <c r="L25" s="77">
        <v>10340</v>
      </c>
      <c r="M25" s="77">
        <v>25298113.77</v>
      </c>
      <c r="N25" s="69">
        <v>2446.62</v>
      </c>
      <c r="O25" s="75">
        <v>93</v>
      </c>
      <c r="P25" s="69">
        <v>22301903.530000005</v>
      </c>
      <c r="Q25" s="80">
        <v>18507.803759336104</v>
      </c>
      <c r="R25" s="67">
        <v>22692654.020000003</v>
      </c>
      <c r="S25" s="83">
        <v>18832.078024896269</v>
      </c>
      <c r="T25" s="68">
        <v>14155932.9</v>
      </c>
      <c r="U25" s="60">
        <v>11747.662157676348</v>
      </c>
      <c r="V25" s="60">
        <v>12807065</v>
      </c>
      <c r="W25" s="60">
        <v>10628.269709543569</v>
      </c>
      <c r="X25" s="60">
        <v>513293.52</v>
      </c>
      <c r="Y25" s="60">
        <v>425.96972614107887</v>
      </c>
      <c r="Z25" s="60">
        <v>835574.38</v>
      </c>
      <c r="AA25" s="60">
        <v>693.42272199170122</v>
      </c>
      <c r="AB25" s="65">
        <v>1886720.14</v>
      </c>
      <c r="AC25" s="77">
        <v>1565.7428547717841</v>
      </c>
      <c r="AD25" s="68">
        <v>6572500.0200000005</v>
      </c>
      <c r="AE25" s="60">
        <v>5454.3568630705395</v>
      </c>
      <c r="AF25" s="60">
        <v>4306372.95</v>
      </c>
      <c r="AG25" s="60">
        <v>3573.7534854771784</v>
      </c>
      <c r="AH25" s="60">
        <v>2136417.62</v>
      </c>
      <c r="AI25" s="60">
        <v>1772.9606804979253</v>
      </c>
      <c r="AJ25" s="60">
        <v>129709.45</v>
      </c>
      <c r="AK25" s="60">
        <v>107.64269709543568</v>
      </c>
      <c r="AL25" s="65">
        <v>77500.960000000006</v>
      </c>
      <c r="AM25" s="77">
        <v>64.316149377593362</v>
      </c>
      <c r="AN25" s="67">
        <v>-390750.49</v>
      </c>
      <c r="AO25" s="80">
        <v>-324.27426556016599</v>
      </c>
      <c r="AP25" s="68">
        <v>22316971.870000001</v>
      </c>
      <c r="AQ25" s="60">
        <v>18520.308605809128</v>
      </c>
      <c r="AR25" s="60">
        <v>23521988.870000001</v>
      </c>
      <c r="AS25" s="60">
        <v>19520.322713692945</v>
      </c>
      <c r="AT25" s="60">
        <v>-1205017</v>
      </c>
      <c r="AU25" s="60">
        <v>-1000.0141078838175</v>
      </c>
      <c r="AV25" s="60">
        <v>-1205017</v>
      </c>
      <c r="AW25" s="60">
        <v>-1000.0141078838174</v>
      </c>
      <c r="AX25" s="60">
        <v>15068.34</v>
      </c>
      <c r="AY25" s="60">
        <v>12.504846473029046</v>
      </c>
      <c r="AZ25" s="60">
        <v>15068.34</v>
      </c>
      <c r="BA25" s="100">
        <v>12.504846473029046</v>
      </c>
      <c r="BB25" s="70">
        <v>-3.8744474295526743E-9</v>
      </c>
      <c r="BC25" s="59" t="s">
        <v>64</v>
      </c>
      <c r="BD25" s="59"/>
      <c r="BE25" s="62"/>
    </row>
    <row r="26" spans="1:57">
      <c r="A26" s="58">
        <v>45</v>
      </c>
      <c r="B26" s="63">
        <v>17</v>
      </c>
      <c r="C26" s="71" t="s">
        <v>87</v>
      </c>
      <c r="D26" s="66" t="s">
        <v>88</v>
      </c>
      <c r="E26" s="59" t="s">
        <v>364</v>
      </c>
      <c r="F26" s="64" t="s">
        <v>57</v>
      </c>
      <c r="G26" s="73" t="s">
        <v>67</v>
      </c>
      <c r="H26" s="66" t="s">
        <v>68</v>
      </c>
      <c r="I26" s="58">
        <v>1</v>
      </c>
      <c r="J26" s="63">
        <v>0</v>
      </c>
      <c r="K26" s="75">
        <v>157.5</v>
      </c>
      <c r="L26" s="77">
        <v>2116</v>
      </c>
      <c r="M26" s="77">
        <v>9563588.9600000009</v>
      </c>
      <c r="N26" s="69">
        <v>4519.6499999999996</v>
      </c>
      <c r="O26" s="75">
        <v>35</v>
      </c>
      <c r="P26" s="69">
        <v>2559053.1100000003</v>
      </c>
      <c r="Q26" s="80">
        <v>16247.956253968256</v>
      </c>
      <c r="R26" s="67">
        <v>2761665.0800000005</v>
      </c>
      <c r="S26" s="83">
        <v>17534.381460317465</v>
      </c>
      <c r="T26" s="68">
        <v>1814624.2800000003</v>
      </c>
      <c r="U26" s="60">
        <v>11521.424000000001</v>
      </c>
      <c r="V26" s="60">
        <v>1632486.2600000002</v>
      </c>
      <c r="W26" s="60">
        <v>10364.992126984129</v>
      </c>
      <c r="X26" s="60">
        <v>74859.069999999992</v>
      </c>
      <c r="Y26" s="60">
        <v>475.2956825396825</v>
      </c>
      <c r="Z26" s="60">
        <v>107278.95000000001</v>
      </c>
      <c r="AA26" s="60">
        <v>681.13619047619056</v>
      </c>
      <c r="AB26" s="65">
        <v>284669.09999999998</v>
      </c>
      <c r="AC26" s="77">
        <v>1807.4228571428571</v>
      </c>
      <c r="AD26" s="68">
        <v>646725</v>
      </c>
      <c r="AE26" s="60">
        <v>4106.1904761904761</v>
      </c>
      <c r="AF26" s="60">
        <v>237963.05</v>
      </c>
      <c r="AG26" s="60">
        <v>1510.8765079365078</v>
      </c>
      <c r="AH26" s="60">
        <v>386892.5</v>
      </c>
      <c r="AI26" s="60">
        <v>2456.4603174603176</v>
      </c>
      <c r="AJ26" s="60">
        <v>21869.45</v>
      </c>
      <c r="AK26" s="60">
        <v>138.85365079365079</v>
      </c>
      <c r="AL26" s="65">
        <v>15646.699999999999</v>
      </c>
      <c r="AM26" s="77">
        <v>99.344126984126973</v>
      </c>
      <c r="AN26" s="67">
        <v>-202611.97</v>
      </c>
      <c r="AO26" s="80">
        <v>-1286.4252063492063</v>
      </c>
      <c r="AP26" s="68">
        <v>2164396.09</v>
      </c>
      <c r="AQ26" s="60">
        <v>13742.197396825399</v>
      </c>
      <c r="AR26" s="60">
        <v>3352821.09</v>
      </c>
      <c r="AS26" s="60">
        <v>21287.75295238095</v>
      </c>
      <c r="AT26" s="60">
        <v>-1123095</v>
      </c>
      <c r="AU26" s="60">
        <v>-7130.7619047619046</v>
      </c>
      <c r="AV26" s="60">
        <v>-1188425</v>
      </c>
      <c r="AW26" s="60">
        <v>-7545.5555555555547</v>
      </c>
      <c r="AX26" s="60">
        <v>-329327.02</v>
      </c>
      <c r="AY26" s="60">
        <v>-2090.9652063492063</v>
      </c>
      <c r="AZ26" s="60">
        <v>-394657.02</v>
      </c>
      <c r="BA26" s="100">
        <v>-2505.7588571428569</v>
      </c>
      <c r="BB26" s="70">
        <v>-4.6566128730773926E-10</v>
      </c>
      <c r="BC26" s="59" t="s">
        <v>57</v>
      </c>
      <c r="BD26" s="59"/>
      <c r="BE26" s="62"/>
    </row>
    <row r="27" spans="1:57">
      <c r="A27" s="58">
        <v>46</v>
      </c>
      <c r="B27" s="63">
        <v>18</v>
      </c>
      <c r="C27" s="71" t="s">
        <v>89</v>
      </c>
      <c r="D27" s="66" t="s">
        <v>90</v>
      </c>
      <c r="E27" s="59" t="s">
        <v>364</v>
      </c>
      <c r="F27" s="64" t="s">
        <v>57</v>
      </c>
      <c r="G27" s="73" t="s">
        <v>67</v>
      </c>
      <c r="H27" s="66" t="s">
        <v>68</v>
      </c>
      <c r="I27" s="58">
        <v>1</v>
      </c>
      <c r="J27" s="63">
        <v>0</v>
      </c>
      <c r="K27" s="75">
        <v>71.5</v>
      </c>
      <c r="L27" s="77">
        <v>712</v>
      </c>
      <c r="M27" s="77">
        <v>1132342.6000000001</v>
      </c>
      <c r="N27" s="69">
        <v>1590.36</v>
      </c>
      <c r="O27" s="75">
        <v>62</v>
      </c>
      <c r="P27" s="69">
        <v>1057809.6399999999</v>
      </c>
      <c r="Q27" s="80">
        <v>14794.540419580419</v>
      </c>
      <c r="R27" s="67">
        <v>1088489.3399999999</v>
      </c>
      <c r="S27" s="83">
        <v>15223.62713286713</v>
      </c>
      <c r="T27" s="68">
        <v>678943.14999999991</v>
      </c>
      <c r="U27" s="60">
        <v>9495.7083916083902</v>
      </c>
      <c r="V27" s="60">
        <v>606083.85</v>
      </c>
      <c r="W27" s="60">
        <v>8476.6972027972024</v>
      </c>
      <c r="X27" s="60">
        <v>33058.31</v>
      </c>
      <c r="Y27" s="60">
        <v>462.353986013986</v>
      </c>
      <c r="Z27" s="60">
        <v>39800.99</v>
      </c>
      <c r="AA27" s="60">
        <v>556.65720279720279</v>
      </c>
      <c r="AB27" s="65">
        <v>141505.88999999998</v>
      </c>
      <c r="AC27" s="77">
        <v>1979.1033566433564</v>
      </c>
      <c r="AD27" s="68">
        <v>264891.38</v>
      </c>
      <c r="AE27" s="60">
        <v>3704.7745454545457</v>
      </c>
      <c r="AF27" s="60">
        <v>178000</v>
      </c>
      <c r="AG27" s="60">
        <v>2489.5104895104896</v>
      </c>
      <c r="AH27" s="60">
        <v>86091.88</v>
      </c>
      <c r="AI27" s="60">
        <v>1204.0822377622378</v>
      </c>
      <c r="AJ27" s="60">
        <v>799.5</v>
      </c>
      <c r="AK27" s="60">
        <v>11.181818181818182</v>
      </c>
      <c r="AL27" s="65">
        <v>3148.9199999999996</v>
      </c>
      <c r="AM27" s="77">
        <v>44.040839160839155</v>
      </c>
      <c r="AN27" s="67">
        <v>-30679.7</v>
      </c>
      <c r="AO27" s="80">
        <v>-429.08671328671329</v>
      </c>
      <c r="AP27" s="68">
        <v>1016644.65</v>
      </c>
      <c r="AQ27" s="60">
        <v>14218.806293706293</v>
      </c>
      <c r="AR27" s="60">
        <v>701843.65</v>
      </c>
      <c r="AS27" s="60">
        <v>9815.9951048951061</v>
      </c>
      <c r="AT27" s="60">
        <v>405108</v>
      </c>
      <c r="AU27" s="60">
        <v>5665.8461538461543</v>
      </c>
      <c r="AV27" s="60">
        <v>314801</v>
      </c>
      <c r="AW27" s="60">
        <v>4402.8111888111889</v>
      </c>
      <c r="AX27" s="60">
        <v>49142.01</v>
      </c>
      <c r="AY27" s="60">
        <v>687.30083916083925</v>
      </c>
      <c r="AZ27" s="60">
        <v>-41164.99</v>
      </c>
      <c r="BA27" s="100">
        <v>-575.73412587412577</v>
      </c>
      <c r="BB27" s="70">
        <v>7.2759576141834259E-12</v>
      </c>
      <c r="BC27" s="59" t="s">
        <v>64</v>
      </c>
      <c r="BD27" s="59"/>
      <c r="BE27" s="62"/>
    </row>
    <row r="28" spans="1:57">
      <c r="A28" s="58">
        <v>212</v>
      </c>
      <c r="B28" s="63">
        <v>20</v>
      </c>
      <c r="C28" s="71" t="s">
        <v>91</v>
      </c>
      <c r="D28" s="66" t="s">
        <v>92</v>
      </c>
      <c r="E28" s="59" t="s">
        <v>364</v>
      </c>
      <c r="F28" s="64" t="s">
        <v>57</v>
      </c>
      <c r="G28" s="73" t="s">
        <v>58</v>
      </c>
      <c r="H28" s="66" t="s">
        <v>59</v>
      </c>
      <c r="I28" s="58">
        <v>3</v>
      </c>
      <c r="J28" s="63">
        <v>0</v>
      </c>
      <c r="K28" s="75">
        <v>404</v>
      </c>
      <c r="L28" s="77">
        <v>3643</v>
      </c>
      <c r="M28" s="77">
        <v>5969188.8399999999</v>
      </c>
      <c r="N28" s="69">
        <v>1638.53</v>
      </c>
      <c r="O28" s="75">
        <v>102</v>
      </c>
      <c r="P28" s="69">
        <v>7631641.4900000021</v>
      </c>
      <c r="Q28" s="80">
        <v>18890.201707920798</v>
      </c>
      <c r="R28" s="67">
        <v>7860246.5000000019</v>
      </c>
      <c r="S28" s="83">
        <v>19456.055693069313</v>
      </c>
      <c r="T28" s="68">
        <v>5395477.5300000012</v>
      </c>
      <c r="U28" s="60">
        <v>13355.142400990102</v>
      </c>
      <c r="V28" s="60">
        <v>4718787.5500000007</v>
      </c>
      <c r="W28" s="60">
        <v>11680.167202970299</v>
      </c>
      <c r="X28" s="60">
        <v>207484.54</v>
      </c>
      <c r="Y28" s="60">
        <v>513.57559405940594</v>
      </c>
      <c r="Z28" s="60">
        <v>469205.44</v>
      </c>
      <c r="AA28" s="60">
        <v>1161.399603960396</v>
      </c>
      <c r="AB28" s="65">
        <v>701669.11</v>
      </c>
      <c r="AC28" s="77">
        <v>1736.8047277227722</v>
      </c>
      <c r="AD28" s="68">
        <v>1710893.46</v>
      </c>
      <c r="AE28" s="60">
        <v>4234.8848019801981</v>
      </c>
      <c r="AF28" s="60">
        <v>672872.6</v>
      </c>
      <c r="AG28" s="60">
        <v>1665.5262376237624</v>
      </c>
      <c r="AH28" s="60">
        <v>975800.21</v>
      </c>
      <c r="AI28" s="60">
        <v>2415.3470544554452</v>
      </c>
      <c r="AJ28" s="60">
        <v>62220.65</v>
      </c>
      <c r="AK28" s="60">
        <v>154.01150990099009</v>
      </c>
      <c r="AL28" s="65">
        <v>52206.400000000009</v>
      </c>
      <c r="AM28" s="77">
        <v>129.22376237623766</v>
      </c>
      <c r="AN28" s="67">
        <v>-228605.00999999998</v>
      </c>
      <c r="AO28" s="80">
        <v>-565.85398514851477</v>
      </c>
      <c r="AP28" s="68">
        <v>7712353.5999999996</v>
      </c>
      <c r="AQ28" s="60">
        <v>19089.984158415842</v>
      </c>
      <c r="AR28" s="60">
        <v>6112954.5999999996</v>
      </c>
      <c r="AS28" s="60">
        <v>15131.075742574256</v>
      </c>
      <c r="AT28" s="60">
        <v>1559607</v>
      </c>
      <c r="AU28" s="60">
        <v>3860.4133663366338</v>
      </c>
      <c r="AV28" s="60">
        <v>1599399</v>
      </c>
      <c r="AW28" s="60">
        <v>3958.9084158415835</v>
      </c>
      <c r="AX28" s="60">
        <v>40920.11</v>
      </c>
      <c r="AY28" s="60">
        <v>101.28740099009902</v>
      </c>
      <c r="AZ28" s="60">
        <v>80712.11</v>
      </c>
      <c r="BA28" s="100">
        <v>199.78245049504949</v>
      </c>
      <c r="BB28" s="70">
        <v>-2.459273673593998E-9</v>
      </c>
      <c r="BC28" s="59" t="s">
        <v>64</v>
      </c>
      <c r="BD28" s="59"/>
      <c r="BE28" s="62"/>
    </row>
    <row r="29" spans="1:57">
      <c r="A29" s="58">
        <v>49</v>
      </c>
      <c r="B29" s="63">
        <v>21</v>
      </c>
      <c r="C29" s="71" t="s">
        <v>93</v>
      </c>
      <c r="D29" s="66" t="s">
        <v>94</v>
      </c>
      <c r="E29" s="59" t="s">
        <v>364</v>
      </c>
      <c r="F29" s="64" t="s">
        <v>57</v>
      </c>
      <c r="G29" s="73" t="s">
        <v>67</v>
      </c>
      <c r="H29" s="66" t="s">
        <v>68</v>
      </c>
      <c r="I29" s="58">
        <v>1</v>
      </c>
      <c r="J29" s="63">
        <v>0</v>
      </c>
      <c r="K29" s="75">
        <v>85</v>
      </c>
      <c r="L29" s="77">
        <v>1065</v>
      </c>
      <c r="M29" s="77">
        <v>3150969.8</v>
      </c>
      <c r="N29" s="69">
        <v>2958.65</v>
      </c>
      <c r="O29" s="75">
        <v>51</v>
      </c>
      <c r="P29" s="69">
        <v>1527701.69</v>
      </c>
      <c r="Q29" s="80">
        <v>17972.96105882353</v>
      </c>
      <c r="R29" s="67">
        <v>1571143.99</v>
      </c>
      <c r="S29" s="83">
        <v>18484.046941176472</v>
      </c>
      <c r="T29" s="68">
        <v>994968.54999999993</v>
      </c>
      <c r="U29" s="60">
        <v>11705.512352941176</v>
      </c>
      <c r="V29" s="60">
        <v>859830.2</v>
      </c>
      <c r="W29" s="60">
        <v>10115.649411764705</v>
      </c>
      <c r="X29" s="60">
        <v>36112.950000000004</v>
      </c>
      <c r="Y29" s="60">
        <v>424.85823529411772</v>
      </c>
      <c r="Z29" s="60">
        <v>99025.400000000009</v>
      </c>
      <c r="AA29" s="60">
        <v>1165.0047058823529</v>
      </c>
      <c r="AB29" s="65">
        <v>200948.2</v>
      </c>
      <c r="AC29" s="77">
        <v>2364.0964705882352</v>
      </c>
      <c r="AD29" s="68">
        <v>363495.2</v>
      </c>
      <c r="AE29" s="60">
        <v>4276.4141176470594</v>
      </c>
      <c r="AF29" s="60">
        <v>182100</v>
      </c>
      <c r="AG29" s="60">
        <v>2142.3529411764707</v>
      </c>
      <c r="AH29" s="60">
        <v>159345.4</v>
      </c>
      <c r="AI29" s="60">
        <v>1874.6517647058822</v>
      </c>
      <c r="AJ29" s="60">
        <v>22049.8</v>
      </c>
      <c r="AK29" s="60">
        <v>259.40941176470585</v>
      </c>
      <c r="AL29" s="65">
        <v>11732.039999999999</v>
      </c>
      <c r="AM29" s="77">
        <v>138.024</v>
      </c>
      <c r="AN29" s="67">
        <v>-43442.299999999996</v>
      </c>
      <c r="AO29" s="80">
        <v>-511.0858823529411</v>
      </c>
      <c r="AP29" s="68">
        <v>1424704.2</v>
      </c>
      <c r="AQ29" s="60">
        <v>16761.225882352941</v>
      </c>
      <c r="AR29" s="60">
        <v>1607445.2</v>
      </c>
      <c r="AS29" s="60">
        <v>18911.12</v>
      </c>
      <c r="AT29" s="60">
        <v>-121328</v>
      </c>
      <c r="AU29" s="60">
        <v>-1427.3882352941177</v>
      </c>
      <c r="AV29" s="60">
        <v>-182741</v>
      </c>
      <c r="AW29" s="60">
        <v>-2149.8941176470585</v>
      </c>
      <c r="AX29" s="60">
        <v>-41584.49</v>
      </c>
      <c r="AY29" s="60">
        <v>-489.22929411764704</v>
      </c>
      <c r="AZ29" s="60">
        <v>-102997.49</v>
      </c>
      <c r="BA29" s="100">
        <v>-1211.7351764705882</v>
      </c>
      <c r="BB29" s="70">
        <v>7.2759576141834259E-12</v>
      </c>
      <c r="BC29" s="59" t="s">
        <v>57</v>
      </c>
      <c r="BD29" s="59"/>
      <c r="BE29" s="62"/>
    </row>
    <row r="30" spans="1:57">
      <c r="A30" s="58">
        <v>227</v>
      </c>
      <c r="B30" s="63">
        <v>227</v>
      </c>
      <c r="C30" s="71" t="s">
        <v>357</v>
      </c>
      <c r="D30" s="66" t="s">
        <v>358</v>
      </c>
      <c r="E30" s="59" t="s">
        <v>364</v>
      </c>
      <c r="F30" s="64" t="s">
        <v>57</v>
      </c>
      <c r="G30" s="73" t="s">
        <v>67</v>
      </c>
      <c r="H30" s="66" t="s">
        <v>68</v>
      </c>
      <c r="I30" s="58">
        <v>1</v>
      </c>
      <c r="J30" s="63">
        <v>0</v>
      </c>
      <c r="K30" s="75">
        <v>158</v>
      </c>
      <c r="L30" s="77">
        <v>1669</v>
      </c>
      <c r="M30" s="77">
        <v>2903126.5</v>
      </c>
      <c r="N30" s="69">
        <v>1739.44</v>
      </c>
      <c r="O30" s="75">
        <v>59</v>
      </c>
      <c r="P30" s="69">
        <v>2292844.27</v>
      </c>
      <c r="Q30" s="80">
        <v>14511.672594936708</v>
      </c>
      <c r="R30" s="67">
        <v>2377735.71</v>
      </c>
      <c r="S30" s="83">
        <v>15048.960189873418</v>
      </c>
      <c r="T30" s="68">
        <v>1501114.1699999997</v>
      </c>
      <c r="U30" s="60">
        <v>9500.7225949367075</v>
      </c>
      <c r="V30" s="60">
        <v>1340903.8999999999</v>
      </c>
      <c r="W30" s="60">
        <v>8486.7335443037973</v>
      </c>
      <c r="X30" s="60">
        <v>55684.63</v>
      </c>
      <c r="Y30" s="60">
        <v>352.43436708860759</v>
      </c>
      <c r="Z30" s="60">
        <v>104525.64</v>
      </c>
      <c r="AA30" s="60">
        <v>661.55468354430377</v>
      </c>
      <c r="AB30" s="65">
        <v>145255.30000000002</v>
      </c>
      <c r="AC30" s="77">
        <v>919.33734177215206</v>
      </c>
      <c r="AD30" s="68">
        <v>726324.45</v>
      </c>
      <c r="AE30" s="60">
        <v>4596.9901898734179</v>
      </c>
      <c r="AF30" s="60">
        <v>496000</v>
      </c>
      <c r="AG30" s="60">
        <v>3139.2405063291139</v>
      </c>
      <c r="AH30" s="60">
        <v>230324.45</v>
      </c>
      <c r="AI30" s="60">
        <v>1457.7496835443039</v>
      </c>
      <c r="AJ30" s="60">
        <v>0</v>
      </c>
      <c r="AK30" s="60">
        <v>0</v>
      </c>
      <c r="AL30" s="65">
        <v>5041.7900000000009</v>
      </c>
      <c r="AM30" s="77">
        <v>31.910063291139245</v>
      </c>
      <c r="AN30" s="67">
        <v>-84891.44</v>
      </c>
      <c r="AO30" s="80">
        <v>-537.28759493670884</v>
      </c>
      <c r="AP30" s="68">
        <v>2235595.65</v>
      </c>
      <c r="AQ30" s="60">
        <v>14149.339556962026</v>
      </c>
      <c r="AR30" s="60">
        <v>1704833.65</v>
      </c>
      <c r="AS30" s="60">
        <v>10790.086392405063</v>
      </c>
      <c r="AT30" s="60">
        <v>588479</v>
      </c>
      <c r="AU30" s="60">
        <v>3724.5506329113923</v>
      </c>
      <c r="AV30" s="60">
        <v>530762</v>
      </c>
      <c r="AW30" s="60">
        <v>3359.2531645569616</v>
      </c>
      <c r="AX30" s="60">
        <v>468.38</v>
      </c>
      <c r="AY30" s="60">
        <v>2.9644303797468354</v>
      </c>
      <c r="AZ30" s="60">
        <v>-57248.62</v>
      </c>
      <c r="BA30" s="100">
        <v>-362.33303797468352</v>
      </c>
      <c r="BB30" s="70">
        <v>-1.1175416148034856E-10</v>
      </c>
      <c r="BC30" s="59" t="s">
        <v>64</v>
      </c>
      <c r="BD30" s="59"/>
      <c r="BE30" s="62"/>
    </row>
    <row r="31" spans="1:57">
      <c r="A31" s="58">
        <v>52</v>
      </c>
      <c r="B31" s="63">
        <v>24</v>
      </c>
      <c r="C31" s="71" t="s">
        <v>95</v>
      </c>
      <c r="D31" s="66" t="s">
        <v>96</v>
      </c>
      <c r="E31" s="59" t="s">
        <v>364</v>
      </c>
      <c r="F31" s="64" t="s">
        <v>57</v>
      </c>
      <c r="G31" s="73" t="s">
        <v>62</v>
      </c>
      <c r="H31" s="66" t="s">
        <v>63</v>
      </c>
      <c r="I31" s="58">
        <v>2</v>
      </c>
      <c r="J31" s="63">
        <v>0</v>
      </c>
      <c r="K31" s="75">
        <v>130</v>
      </c>
      <c r="L31" s="77">
        <v>3473</v>
      </c>
      <c r="M31" s="77">
        <v>6916970.79</v>
      </c>
      <c r="N31" s="69">
        <v>1991.64</v>
      </c>
      <c r="O31" s="75">
        <v>35</v>
      </c>
      <c r="P31" s="69">
        <v>2423798.0300000003</v>
      </c>
      <c r="Q31" s="80">
        <v>18644.600230769232</v>
      </c>
      <c r="R31" s="67">
        <v>2515997.1800000002</v>
      </c>
      <c r="S31" s="83">
        <v>19353.824461538461</v>
      </c>
      <c r="T31" s="68">
        <v>1876474.31</v>
      </c>
      <c r="U31" s="60">
        <v>14434.417769230769</v>
      </c>
      <c r="V31" s="60">
        <v>1659426.75</v>
      </c>
      <c r="W31" s="60">
        <v>12764.821153846155</v>
      </c>
      <c r="X31" s="60">
        <v>85160.55</v>
      </c>
      <c r="Y31" s="60">
        <v>655.08115384615382</v>
      </c>
      <c r="Z31" s="60">
        <v>131887.01</v>
      </c>
      <c r="AA31" s="60">
        <v>1014.5154615384616</v>
      </c>
      <c r="AB31" s="65">
        <v>213003.75</v>
      </c>
      <c r="AC31" s="77">
        <v>1638.4903846153845</v>
      </c>
      <c r="AD31" s="68">
        <v>426066.6</v>
      </c>
      <c r="AE31" s="60">
        <v>3277.4353846153845</v>
      </c>
      <c r="AF31" s="60">
        <v>148000</v>
      </c>
      <c r="AG31" s="60">
        <v>1138.4615384615386</v>
      </c>
      <c r="AH31" s="60">
        <v>278066.59999999998</v>
      </c>
      <c r="AI31" s="60">
        <v>2138.9738461538459</v>
      </c>
      <c r="AJ31" s="60">
        <v>0</v>
      </c>
      <c r="AK31" s="60">
        <v>0</v>
      </c>
      <c r="AL31" s="65">
        <v>452.52000000000015</v>
      </c>
      <c r="AM31" s="77">
        <v>3.4809230769230779</v>
      </c>
      <c r="AN31" s="67">
        <v>-92199.15</v>
      </c>
      <c r="AO31" s="80">
        <v>-709.22423076923076</v>
      </c>
      <c r="AP31" s="68">
        <v>2546943.94</v>
      </c>
      <c r="AQ31" s="60">
        <v>19591.876461538461</v>
      </c>
      <c r="AR31" s="60">
        <v>2416023.94</v>
      </c>
      <c r="AS31" s="60">
        <v>18584.799538461539</v>
      </c>
      <c r="AT31" s="60">
        <v>8100</v>
      </c>
      <c r="AU31" s="60">
        <v>62.307692307692307</v>
      </c>
      <c r="AV31" s="60">
        <v>130920</v>
      </c>
      <c r="AW31" s="60">
        <v>1007.0769230769231</v>
      </c>
      <c r="AX31" s="60">
        <v>325.91000000000003</v>
      </c>
      <c r="AY31" s="60">
        <v>2.5070000000000001</v>
      </c>
      <c r="AZ31" s="60">
        <v>123145.91</v>
      </c>
      <c r="BA31" s="100">
        <v>947.27623076923066</v>
      </c>
      <c r="BB31" s="70">
        <v>-3.1667468647356145E-10</v>
      </c>
      <c r="BC31" s="59" t="s">
        <v>64</v>
      </c>
      <c r="BD31" s="59"/>
      <c r="BE31" s="62"/>
    </row>
    <row r="32" spans="1:57">
      <c r="A32" s="58">
        <v>18</v>
      </c>
      <c r="B32" s="63">
        <v>25</v>
      </c>
      <c r="C32" s="71" t="s">
        <v>97</v>
      </c>
      <c r="D32" s="66" t="s">
        <v>98</v>
      </c>
      <c r="E32" s="59" t="s">
        <v>364</v>
      </c>
      <c r="F32" s="64" t="s">
        <v>57</v>
      </c>
      <c r="G32" s="73" t="s">
        <v>58</v>
      </c>
      <c r="H32" s="66" t="s">
        <v>59</v>
      </c>
      <c r="I32" s="58">
        <v>3</v>
      </c>
      <c r="J32" s="63">
        <v>0</v>
      </c>
      <c r="K32" s="75">
        <v>558.5</v>
      </c>
      <c r="L32" s="77">
        <v>4582</v>
      </c>
      <c r="M32" s="77">
        <v>8016685.2000000002</v>
      </c>
      <c r="N32" s="69">
        <v>1749.6</v>
      </c>
      <c r="O32" s="75">
        <v>100</v>
      </c>
      <c r="P32" s="69">
        <v>9740236.2199999988</v>
      </c>
      <c r="Q32" s="80">
        <v>17439.993231871082</v>
      </c>
      <c r="R32" s="67">
        <v>10394096.02</v>
      </c>
      <c r="S32" s="83">
        <v>18610.73593554163</v>
      </c>
      <c r="T32" s="68">
        <v>6671950.9299999997</v>
      </c>
      <c r="U32" s="60">
        <v>11946.196830796776</v>
      </c>
      <c r="V32" s="60">
        <v>5947320.3500000006</v>
      </c>
      <c r="W32" s="60">
        <v>10648.738316920324</v>
      </c>
      <c r="X32" s="60">
        <v>219535.14</v>
      </c>
      <c r="Y32" s="60">
        <v>393.07992837958818</v>
      </c>
      <c r="Z32" s="60">
        <v>505095.43999999994</v>
      </c>
      <c r="AA32" s="60">
        <v>904.37858549686655</v>
      </c>
      <c r="AB32" s="65">
        <v>910039.94</v>
      </c>
      <c r="AC32" s="77">
        <v>1629.4358818263204</v>
      </c>
      <c r="AD32" s="68">
        <v>2790058.97</v>
      </c>
      <c r="AE32" s="60">
        <v>4995.6293106535368</v>
      </c>
      <c r="AF32" s="60">
        <v>1467630.45</v>
      </c>
      <c r="AG32" s="60">
        <v>2627.8074306177259</v>
      </c>
      <c r="AH32" s="60">
        <v>1267572.32</v>
      </c>
      <c r="AI32" s="60">
        <v>2269.6012891674127</v>
      </c>
      <c r="AJ32" s="60">
        <v>54856.2</v>
      </c>
      <c r="AK32" s="60">
        <v>98.220590868397494</v>
      </c>
      <c r="AL32" s="65">
        <v>22046.18</v>
      </c>
      <c r="AM32" s="77">
        <v>39.473912264995526</v>
      </c>
      <c r="AN32" s="67">
        <v>-653859.80000000005</v>
      </c>
      <c r="AO32" s="80">
        <v>-1170.7427036705462</v>
      </c>
      <c r="AP32" s="68">
        <v>9481153.0500000007</v>
      </c>
      <c r="AQ32" s="60">
        <v>16976.102148612354</v>
      </c>
      <c r="AR32" s="60">
        <v>8019231.0499999998</v>
      </c>
      <c r="AS32" s="60">
        <v>14358.5157564906</v>
      </c>
      <c r="AT32" s="60">
        <v>1901166.2</v>
      </c>
      <c r="AU32" s="60">
        <v>3404.0576544315127</v>
      </c>
      <c r="AV32" s="60">
        <v>1461922</v>
      </c>
      <c r="AW32" s="60">
        <v>2617.5863921217542</v>
      </c>
      <c r="AX32" s="60">
        <v>180161.03</v>
      </c>
      <c r="AY32" s="60">
        <v>322.58017905102952</v>
      </c>
      <c r="AZ32" s="60">
        <v>-259083.17</v>
      </c>
      <c r="BA32" s="100">
        <v>-463.89108325872866</v>
      </c>
      <c r="BB32" s="70">
        <v>1.1932570487260818E-9</v>
      </c>
      <c r="BC32" s="59" t="s">
        <v>64</v>
      </c>
      <c r="BD32" s="59"/>
      <c r="BE32" s="62"/>
    </row>
    <row r="33" spans="1:57">
      <c r="A33" s="58">
        <v>53</v>
      </c>
      <c r="B33" s="63">
        <v>26</v>
      </c>
      <c r="C33" s="71" t="s">
        <v>99</v>
      </c>
      <c r="D33" s="66" t="s">
        <v>100</v>
      </c>
      <c r="E33" s="59" t="s">
        <v>364</v>
      </c>
      <c r="F33" s="64" t="s">
        <v>57</v>
      </c>
      <c r="G33" s="73" t="s">
        <v>58</v>
      </c>
      <c r="H33" s="66" t="s">
        <v>59</v>
      </c>
      <c r="I33" s="58">
        <v>3</v>
      </c>
      <c r="J33" s="63">
        <v>0</v>
      </c>
      <c r="K33" s="75">
        <v>498.5</v>
      </c>
      <c r="L33" s="77">
        <v>3906</v>
      </c>
      <c r="M33" s="77">
        <v>5747114.1399999997</v>
      </c>
      <c r="N33" s="69">
        <v>1471.35</v>
      </c>
      <c r="O33" s="75">
        <v>100</v>
      </c>
      <c r="P33" s="69">
        <v>8650214.4000000022</v>
      </c>
      <c r="Q33" s="80">
        <v>17352.486258776335</v>
      </c>
      <c r="R33" s="67">
        <v>8837804.3300000019</v>
      </c>
      <c r="S33" s="83">
        <v>17728.795045135412</v>
      </c>
      <c r="T33" s="68">
        <v>5881381.6100000003</v>
      </c>
      <c r="U33" s="60">
        <v>11798.157693079238</v>
      </c>
      <c r="V33" s="60">
        <v>5212323.3000000007</v>
      </c>
      <c r="W33" s="60">
        <v>10456.014643931798</v>
      </c>
      <c r="X33" s="60">
        <v>152121.31</v>
      </c>
      <c r="Y33" s="60">
        <v>305.15809428284854</v>
      </c>
      <c r="Z33" s="60">
        <v>516937</v>
      </c>
      <c r="AA33" s="60">
        <v>1036.9849548645939</v>
      </c>
      <c r="AB33" s="65">
        <v>795019.86</v>
      </c>
      <c r="AC33" s="77">
        <v>1594.8241925777331</v>
      </c>
      <c r="AD33" s="68">
        <v>2161360.7199999997</v>
      </c>
      <c r="AE33" s="60">
        <v>4335.7286258776321</v>
      </c>
      <c r="AF33" s="60">
        <v>880150.4</v>
      </c>
      <c r="AG33" s="60">
        <v>1765.597592778335</v>
      </c>
      <c r="AH33" s="60">
        <v>1120320.27</v>
      </c>
      <c r="AI33" s="60">
        <v>2247.3826880641927</v>
      </c>
      <c r="AJ33" s="60">
        <v>160890.04999999999</v>
      </c>
      <c r="AK33" s="60">
        <v>322.74834503510527</v>
      </c>
      <c r="AL33" s="65">
        <v>42.14</v>
      </c>
      <c r="AM33" s="77">
        <v>8.4533600802407224E-2</v>
      </c>
      <c r="AN33" s="67">
        <v>-187589.93</v>
      </c>
      <c r="AO33" s="80">
        <v>-376.3087863590772</v>
      </c>
      <c r="AP33" s="68">
        <v>8663617.1099999994</v>
      </c>
      <c r="AQ33" s="60">
        <v>17379.372337011035</v>
      </c>
      <c r="AR33" s="60">
        <v>5747468.1100000003</v>
      </c>
      <c r="AS33" s="60">
        <v>11529.524794383151</v>
      </c>
      <c r="AT33" s="60">
        <v>2978011</v>
      </c>
      <c r="AU33" s="60">
        <v>5973.9438314944837</v>
      </c>
      <c r="AV33" s="60">
        <v>2916149</v>
      </c>
      <c r="AW33" s="60">
        <v>5849.8475426278828</v>
      </c>
      <c r="AX33" s="60">
        <v>75264.710000000006</v>
      </c>
      <c r="AY33" s="60">
        <v>150.98236710130394</v>
      </c>
      <c r="AZ33" s="60">
        <v>13402.71</v>
      </c>
      <c r="BA33" s="100">
        <v>26.886078234704112</v>
      </c>
      <c r="BB33" s="70">
        <v>-2.8376234695315361E-9</v>
      </c>
      <c r="BC33" s="59" t="s">
        <v>57</v>
      </c>
      <c r="BD33" s="59"/>
      <c r="BE33" s="62"/>
    </row>
    <row r="34" spans="1:57">
      <c r="A34" s="58">
        <v>55</v>
      </c>
      <c r="B34" s="63">
        <v>27</v>
      </c>
      <c r="C34" s="71" t="s">
        <v>101</v>
      </c>
      <c r="D34" s="66" t="s">
        <v>102</v>
      </c>
      <c r="E34" s="59" t="s">
        <v>364</v>
      </c>
      <c r="F34" s="64" t="s">
        <v>57</v>
      </c>
      <c r="G34" s="73" t="s">
        <v>67</v>
      </c>
      <c r="H34" s="66" t="s">
        <v>68</v>
      </c>
      <c r="I34" s="58">
        <v>1</v>
      </c>
      <c r="J34" s="63">
        <v>0</v>
      </c>
      <c r="K34" s="75">
        <v>243.5</v>
      </c>
      <c r="L34" s="77">
        <v>3156</v>
      </c>
      <c r="M34" s="77">
        <v>8427363.1500000004</v>
      </c>
      <c r="N34" s="69">
        <v>2670.26</v>
      </c>
      <c r="O34" s="75">
        <v>45</v>
      </c>
      <c r="P34" s="69">
        <v>3280598.8</v>
      </c>
      <c r="Q34" s="80">
        <v>13472.68501026694</v>
      </c>
      <c r="R34" s="67">
        <v>3468977.8499999996</v>
      </c>
      <c r="S34" s="83">
        <v>14246.315605749485</v>
      </c>
      <c r="T34" s="68">
        <v>2259820.61</v>
      </c>
      <c r="U34" s="60">
        <v>9280.5774537987672</v>
      </c>
      <c r="V34" s="60">
        <v>2020275.85</v>
      </c>
      <c r="W34" s="60">
        <v>8296.8207392197128</v>
      </c>
      <c r="X34" s="60">
        <v>100010.78</v>
      </c>
      <c r="Y34" s="60">
        <v>410.72188911704313</v>
      </c>
      <c r="Z34" s="60">
        <v>139533.98000000001</v>
      </c>
      <c r="AA34" s="60">
        <v>573.03482546201235</v>
      </c>
      <c r="AB34" s="65">
        <v>467741.8</v>
      </c>
      <c r="AC34" s="77">
        <v>1920.9108829568788</v>
      </c>
      <c r="AD34" s="68">
        <v>733066.48</v>
      </c>
      <c r="AE34" s="60">
        <v>3010.5399589322383</v>
      </c>
      <c r="AF34" s="60">
        <v>257543.1</v>
      </c>
      <c r="AG34" s="60">
        <v>1057.6718685831622</v>
      </c>
      <c r="AH34" s="60">
        <v>448604.61</v>
      </c>
      <c r="AI34" s="60">
        <v>1842.3187268993838</v>
      </c>
      <c r="AJ34" s="60">
        <v>26918.77</v>
      </c>
      <c r="AK34" s="60">
        <v>110.549363449692</v>
      </c>
      <c r="AL34" s="65">
        <v>8348.9599999999991</v>
      </c>
      <c r="AM34" s="77">
        <v>34.287310061601637</v>
      </c>
      <c r="AN34" s="67">
        <v>-188379.05000000002</v>
      </c>
      <c r="AO34" s="80">
        <v>-773.63059548254625</v>
      </c>
      <c r="AP34" s="68">
        <v>3425350.31</v>
      </c>
      <c r="AQ34" s="60">
        <v>14067.147063655031</v>
      </c>
      <c r="AR34" s="60">
        <v>3794460.31</v>
      </c>
      <c r="AS34" s="60">
        <v>15582.999219712527</v>
      </c>
      <c r="AT34" s="60">
        <v>-345489</v>
      </c>
      <c r="AU34" s="60">
        <v>-1418.8459958932237</v>
      </c>
      <c r="AV34" s="60">
        <v>-369110</v>
      </c>
      <c r="AW34" s="60">
        <v>-1515.8521560574948</v>
      </c>
      <c r="AX34" s="60">
        <v>168372.51</v>
      </c>
      <c r="AY34" s="60">
        <v>691.46821355236148</v>
      </c>
      <c r="AZ34" s="60">
        <v>144751.51</v>
      </c>
      <c r="BA34" s="100">
        <v>594.46205338809034</v>
      </c>
      <c r="BB34" s="70">
        <v>2.3283064365386963E-10</v>
      </c>
      <c r="BC34" s="59" t="s">
        <v>57</v>
      </c>
      <c r="BD34" s="59"/>
      <c r="BE34" s="62"/>
    </row>
    <row r="35" spans="1:57">
      <c r="A35" s="58">
        <v>54</v>
      </c>
      <c r="B35" s="63">
        <v>28</v>
      </c>
      <c r="C35" s="71" t="s">
        <v>103</v>
      </c>
      <c r="D35" s="66" t="s">
        <v>102</v>
      </c>
      <c r="E35" s="59" t="s">
        <v>364</v>
      </c>
      <c r="F35" s="64" t="s">
        <v>57</v>
      </c>
      <c r="G35" s="73" t="s">
        <v>62</v>
      </c>
      <c r="H35" s="66" t="s">
        <v>63</v>
      </c>
      <c r="I35" s="58">
        <v>2</v>
      </c>
      <c r="J35" s="63">
        <v>0</v>
      </c>
      <c r="K35" s="75">
        <v>86</v>
      </c>
      <c r="L35" s="77">
        <v>4451</v>
      </c>
      <c r="M35" s="77">
        <v>14269789.84</v>
      </c>
      <c r="N35" s="69">
        <v>3205.97</v>
      </c>
      <c r="O35" s="75">
        <v>27</v>
      </c>
      <c r="P35" s="69">
        <v>2515749.2800000007</v>
      </c>
      <c r="Q35" s="80">
        <v>29252.898604651171</v>
      </c>
      <c r="R35" s="67">
        <v>2681849.7800000007</v>
      </c>
      <c r="S35" s="83">
        <v>31184.299767441869</v>
      </c>
      <c r="T35" s="68">
        <v>1983802.2500000002</v>
      </c>
      <c r="U35" s="60">
        <v>23067.468023255817</v>
      </c>
      <c r="V35" s="60">
        <v>1654292.4000000001</v>
      </c>
      <c r="W35" s="60">
        <v>19235.958139534887</v>
      </c>
      <c r="X35" s="60">
        <v>99272.75</v>
      </c>
      <c r="Y35" s="60">
        <v>1154.3343023255813</v>
      </c>
      <c r="Z35" s="60">
        <v>230237.1</v>
      </c>
      <c r="AA35" s="60">
        <v>2677.1755813953491</v>
      </c>
      <c r="AB35" s="65">
        <v>328053.44</v>
      </c>
      <c r="AC35" s="77">
        <v>3814.5748837209303</v>
      </c>
      <c r="AD35" s="68">
        <v>372895.93</v>
      </c>
      <c r="AE35" s="60">
        <v>4335.9991860465116</v>
      </c>
      <c r="AF35" s="60">
        <v>61600</v>
      </c>
      <c r="AG35" s="60">
        <v>716.27906976744191</v>
      </c>
      <c r="AH35" s="60">
        <v>311152.57</v>
      </c>
      <c r="AI35" s="60">
        <v>3618.0531395348839</v>
      </c>
      <c r="AJ35" s="60">
        <v>143.36000000000001</v>
      </c>
      <c r="AK35" s="60">
        <v>1.6669767441860466</v>
      </c>
      <c r="AL35" s="65">
        <v>-2901.84</v>
      </c>
      <c r="AM35" s="77">
        <v>-33.742325581395349</v>
      </c>
      <c r="AN35" s="67">
        <v>-166100.5</v>
      </c>
      <c r="AO35" s="80">
        <v>-1931.4011627906978</v>
      </c>
      <c r="AP35" s="68">
        <v>2168551.66</v>
      </c>
      <c r="AQ35" s="60">
        <v>25215.716976744185</v>
      </c>
      <c r="AR35" s="60">
        <v>3855321.66</v>
      </c>
      <c r="AS35" s="60">
        <v>44829.321627906982</v>
      </c>
      <c r="AT35" s="60">
        <v>-1659021</v>
      </c>
      <c r="AU35" s="60">
        <v>-19290.941860465115</v>
      </c>
      <c r="AV35" s="60">
        <v>-1686770</v>
      </c>
      <c r="AW35" s="60">
        <v>-19613.60465116279</v>
      </c>
      <c r="AX35" s="60">
        <v>-319448.62</v>
      </c>
      <c r="AY35" s="60">
        <v>-3714.5188372093021</v>
      </c>
      <c r="AZ35" s="60">
        <v>-347197.62</v>
      </c>
      <c r="BA35" s="100">
        <v>-4037.1816279069762</v>
      </c>
      <c r="BB35" s="70">
        <v>-5.8207660913467407E-10</v>
      </c>
      <c r="BC35" s="59" t="s">
        <v>57</v>
      </c>
      <c r="BD35" s="59"/>
      <c r="BE35" s="62"/>
    </row>
    <row r="36" spans="1:57">
      <c r="A36" s="58">
        <v>57</v>
      </c>
      <c r="B36" s="63">
        <v>29</v>
      </c>
      <c r="C36" s="71" t="s">
        <v>104</v>
      </c>
      <c r="D36" s="66" t="s">
        <v>105</v>
      </c>
      <c r="E36" s="59" t="s">
        <v>364</v>
      </c>
      <c r="F36" s="64" t="s">
        <v>57</v>
      </c>
      <c r="G36" s="73" t="s">
        <v>67</v>
      </c>
      <c r="H36" s="66" t="s">
        <v>68</v>
      </c>
      <c r="I36" s="58">
        <v>1</v>
      </c>
      <c r="J36" s="63">
        <v>0</v>
      </c>
      <c r="K36" s="75">
        <v>134</v>
      </c>
      <c r="L36" s="77">
        <v>1682</v>
      </c>
      <c r="M36" s="77">
        <v>3054959.54</v>
      </c>
      <c r="N36" s="69">
        <v>1816.26</v>
      </c>
      <c r="O36" s="75">
        <v>55</v>
      </c>
      <c r="P36" s="69">
        <v>1757343.0899999999</v>
      </c>
      <c r="Q36" s="80">
        <v>13114.50067164179</v>
      </c>
      <c r="R36" s="67">
        <v>1900403.64</v>
      </c>
      <c r="S36" s="83">
        <v>14182.11671641791</v>
      </c>
      <c r="T36" s="68">
        <v>1264795.71</v>
      </c>
      <c r="U36" s="60">
        <v>9438.77395522388</v>
      </c>
      <c r="V36" s="60">
        <v>1157219.3899999999</v>
      </c>
      <c r="W36" s="60">
        <v>8635.9655970149252</v>
      </c>
      <c r="X36" s="60">
        <v>51104.21</v>
      </c>
      <c r="Y36" s="60">
        <v>381.37470149253733</v>
      </c>
      <c r="Z36" s="60">
        <v>56472.11</v>
      </c>
      <c r="AA36" s="60">
        <v>421.43365671641794</v>
      </c>
      <c r="AB36" s="65">
        <v>202559.75</v>
      </c>
      <c r="AC36" s="77">
        <v>1511.6399253731342</v>
      </c>
      <c r="AD36" s="68">
        <v>426344.00999999995</v>
      </c>
      <c r="AE36" s="60">
        <v>3181.6717164179099</v>
      </c>
      <c r="AF36" s="60">
        <v>198488</v>
      </c>
      <c r="AG36" s="60">
        <v>1481.2537313432836</v>
      </c>
      <c r="AH36" s="60">
        <v>227781.71</v>
      </c>
      <c r="AI36" s="60">
        <v>1699.8635074626866</v>
      </c>
      <c r="AJ36" s="60">
        <v>74.3</v>
      </c>
      <c r="AK36" s="60">
        <v>0.55447761194029843</v>
      </c>
      <c r="AL36" s="65">
        <v>6704.17</v>
      </c>
      <c r="AM36" s="77">
        <v>50.031119402985077</v>
      </c>
      <c r="AN36" s="67">
        <v>-143060.55000000002</v>
      </c>
      <c r="AO36" s="80">
        <v>-1067.6160447761195</v>
      </c>
      <c r="AP36" s="68">
        <v>1948493.39</v>
      </c>
      <c r="AQ36" s="60">
        <v>14540.995447761194</v>
      </c>
      <c r="AR36" s="60">
        <v>1686751.39</v>
      </c>
      <c r="AS36" s="60">
        <v>12587.696940298507</v>
      </c>
      <c r="AT36" s="60">
        <v>337463</v>
      </c>
      <c r="AU36" s="60">
        <v>2518.3805970149256</v>
      </c>
      <c r="AV36" s="60">
        <v>261742</v>
      </c>
      <c r="AW36" s="60">
        <v>1953.2985074626865</v>
      </c>
      <c r="AX36" s="60">
        <v>266871.3</v>
      </c>
      <c r="AY36" s="60">
        <v>1991.5768656716416</v>
      </c>
      <c r="AZ36" s="60">
        <v>191150.3</v>
      </c>
      <c r="BA36" s="100">
        <v>1426.4947761194028</v>
      </c>
      <c r="BB36" s="70">
        <v>5.8207660913467407E-11</v>
      </c>
      <c r="BC36" s="59" t="s">
        <v>64</v>
      </c>
      <c r="BD36" s="59"/>
      <c r="BE36" s="62"/>
    </row>
    <row r="37" spans="1:57">
      <c r="A37" s="58">
        <v>56</v>
      </c>
      <c r="B37" s="63">
        <v>30</v>
      </c>
      <c r="C37" s="71" t="s">
        <v>106</v>
      </c>
      <c r="D37" s="66" t="s">
        <v>105</v>
      </c>
      <c r="E37" s="59" t="s">
        <v>364</v>
      </c>
      <c r="F37" s="64" t="s">
        <v>57</v>
      </c>
      <c r="G37" s="73" t="s">
        <v>62</v>
      </c>
      <c r="H37" s="66" t="s">
        <v>63</v>
      </c>
      <c r="I37" s="58">
        <v>2</v>
      </c>
      <c r="J37" s="63">
        <v>0</v>
      </c>
      <c r="K37" s="75">
        <v>100.5</v>
      </c>
      <c r="L37" s="77">
        <v>3337</v>
      </c>
      <c r="M37" s="77">
        <v>5609214.8099999996</v>
      </c>
      <c r="N37" s="69">
        <v>1680.91</v>
      </c>
      <c r="O37" s="75">
        <v>33</v>
      </c>
      <c r="P37" s="69">
        <v>2003378.2899999998</v>
      </c>
      <c r="Q37" s="80">
        <v>19934.112338308456</v>
      </c>
      <c r="R37" s="67">
        <v>2168820.09</v>
      </c>
      <c r="S37" s="83">
        <v>21580.299402985074</v>
      </c>
      <c r="T37" s="68">
        <v>1675748.98</v>
      </c>
      <c r="U37" s="60">
        <v>16674.119203980099</v>
      </c>
      <c r="V37" s="60">
        <v>1513095.07</v>
      </c>
      <c r="W37" s="60">
        <v>15055.672338308459</v>
      </c>
      <c r="X37" s="60">
        <v>67319.02</v>
      </c>
      <c r="Y37" s="60">
        <v>669.84099502487561</v>
      </c>
      <c r="Z37" s="60">
        <v>95334.89</v>
      </c>
      <c r="AA37" s="60">
        <v>948.60587064676611</v>
      </c>
      <c r="AB37" s="65">
        <v>191280.94</v>
      </c>
      <c r="AC37" s="77">
        <v>1903.2929353233831</v>
      </c>
      <c r="AD37" s="68">
        <v>299643.32999999996</v>
      </c>
      <c r="AE37" s="60">
        <v>2981.5256716417907</v>
      </c>
      <c r="AF37" s="60">
        <v>78760</v>
      </c>
      <c r="AG37" s="60">
        <v>783.68159203980099</v>
      </c>
      <c r="AH37" s="60">
        <v>220419.48</v>
      </c>
      <c r="AI37" s="60">
        <v>2193.2286567164178</v>
      </c>
      <c r="AJ37" s="60">
        <v>463.85</v>
      </c>
      <c r="AK37" s="60">
        <v>4.6154228855721398</v>
      </c>
      <c r="AL37" s="65">
        <v>2146.8399999999997</v>
      </c>
      <c r="AM37" s="77">
        <v>21.361592039800993</v>
      </c>
      <c r="AN37" s="67">
        <v>-165441.80000000002</v>
      </c>
      <c r="AO37" s="80">
        <v>-1646.1870646766172</v>
      </c>
      <c r="AP37" s="68">
        <v>2007573</v>
      </c>
      <c r="AQ37" s="60">
        <v>19975.850746268654</v>
      </c>
      <c r="AR37" s="60">
        <v>1858285</v>
      </c>
      <c r="AS37" s="60">
        <v>18490.398009950248</v>
      </c>
      <c r="AT37" s="60">
        <v>246907</v>
      </c>
      <c r="AU37" s="60">
        <v>2456.7860696517414</v>
      </c>
      <c r="AV37" s="60">
        <v>149288</v>
      </c>
      <c r="AW37" s="60">
        <v>1485.4527363184077</v>
      </c>
      <c r="AX37" s="60">
        <v>101813.71</v>
      </c>
      <c r="AY37" s="60">
        <v>1013.0717412935325</v>
      </c>
      <c r="AZ37" s="60">
        <v>4194.71</v>
      </c>
      <c r="BA37" s="100">
        <v>41.738407960199005</v>
      </c>
      <c r="BB37" s="70">
        <v>1.8917489796876907E-10</v>
      </c>
      <c r="BC37" s="59" t="s">
        <v>57</v>
      </c>
      <c r="BD37" s="59"/>
      <c r="BE37" s="62"/>
    </row>
    <row r="38" spans="1:57">
      <c r="A38" s="58">
        <v>60</v>
      </c>
      <c r="B38" s="63">
        <v>32</v>
      </c>
      <c r="C38" s="71" t="s">
        <v>109</v>
      </c>
      <c r="D38" s="66" t="s">
        <v>110</v>
      </c>
      <c r="E38" s="59" t="s">
        <v>364</v>
      </c>
      <c r="F38" s="64" t="s">
        <v>57</v>
      </c>
      <c r="G38" s="73" t="s">
        <v>67</v>
      </c>
      <c r="H38" s="66" t="s">
        <v>68</v>
      </c>
      <c r="I38" s="58">
        <v>1</v>
      </c>
      <c r="J38" s="63">
        <v>0</v>
      </c>
      <c r="K38" s="75">
        <v>226</v>
      </c>
      <c r="L38" s="77">
        <v>2641</v>
      </c>
      <c r="M38" s="77">
        <v>4439245</v>
      </c>
      <c r="N38" s="69">
        <v>1680.89</v>
      </c>
      <c r="O38" s="75">
        <v>65</v>
      </c>
      <c r="P38" s="69">
        <v>3625703.8000000007</v>
      </c>
      <c r="Q38" s="80">
        <v>16042.937168141596</v>
      </c>
      <c r="R38" s="67">
        <v>3776483.1000000006</v>
      </c>
      <c r="S38" s="83">
        <v>16710.102212389382</v>
      </c>
      <c r="T38" s="68">
        <v>2534299.7500000005</v>
      </c>
      <c r="U38" s="60">
        <v>11213.715707964604</v>
      </c>
      <c r="V38" s="60">
        <v>2350930.35</v>
      </c>
      <c r="W38" s="60">
        <v>10402.346681415929</v>
      </c>
      <c r="X38" s="60">
        <v>87008.45</v>
      </c>
      <c r="Y38" s="60">
        <v>384.99314159292032</v>
      </c>
      <c r="Z38" s="60">
        <v>96360.95</v>
      </c>
      <c r="AA38" s="60">
        <v>426.37588495575221</v>
      </c>
      <c r="AB38" s="65">
        <v>353072.05000000005</v>
      </c>
      <c r="AC38" s="77">
        <v>1562.2657079646019</v>
      </c>
      <c r="AD38" s="68">
        <v>880304.5</v>
      </c>
      <c r="AE38" s="60">
        <v>3895.1526548672568</v>
      </c>
      <c r="AF38" s="60">
        <v>315100</v>
      </c>
      <c r="AG38" s="60">
        <v>1394.2477876106195</v>
      </c>
      <c r="AH38" s="60">
        <v>519130.56</v>
      </c>
      <c r="AI38" s="60">
        <v>2297.0378761061947</v>
      </c>
      <c r="AJ38" s="60">
        <v>46073.94</v>
      </c>
      <c r="AK38" s="60">
        <v>203.86699115044249</v>
      </c>
      <c r="AL38" s="65">
        <v>8806.7999999999993</v>
      </c>
      <c r="AM38" s="77">
        <v>38.968141592920354</v>
      </c>
      <c r="AN38" s="67">
        <v>-150779.29999999999</v>
      </c>
      <c r="AO38" s="80">
        <v>-667.16504424778759</v>
      </c>
      <c r="AP38" s="68">
        <v>3580055.25</v>
      </c>
      <c r="AQ38" s="60">
        <v>15840.952433628321</v>
      </c>
      <c r="AR38" s="60">
        <v>2886085.25</v>
      </c>
      <c r="AS38" s="60">
        <v>12770.288716814159</v>
      </c>
      <c r="AT38" s="60">
        <v>712130</v>
      </c>
      <c r="AU38" s="60">
        <v>3151.0176991150443</v>
      </c>
      <c r="AV38" s="60">
        <v>693970</v>
      </c>
      <c r="AW38" s="60">
        <v>3070.6637168141592</v>
      </c>
      <c r="AX38" s="60">
        <v>-27488.55</v>
      </c>
      <c r="AY38" s="60">
        <v>-121.63075221238938</v>
      </c>
      <c r="AZ38" s="60">
        <v>-45648.55</v>
      </c>
      <c r="BA38" s="100">
        <v>-201.9847345132743</v>
      </c>
      <c r="BB38" s="70">
        <v>-7.4578565545380116E-10</v>
      </c>
      <c r="BC38" s="59" t="s">
        <v>57</v>
      </c>
      <c r="BD38" s="59"/>
      <c r="BE38" s="62"/>
    </row>
    <row r="39" spans="1:57">
      <c r="A39" s="58">
        <v>62</v>
      </c>
      <c r="B39" s="63">
        <v>34</v>
      </c>
      <c r="C39" s="71" t="s">
        <v>111</v>
      </c>
      <c r="D39" s="66" t="s">
        <v>112</v>
      </c>
      <c r="E39" s="59" t="s">
        <v>364</v>
      </c>
      <c r="F39" s="64" t="s">
        <v>57</v>
      </c>
      <c r="G39" s="73" t="s">
        <v>58</v>
      </c>
      <c r="H39" s="66" t="s">
        <v>59</v>
      </c>
      <c r="I39" s="58">
        <v>3</v>
      </c>
      <c r="J39" s="63">
        <v>0</v>
      </c>
      <c r="K39" s="75">
        <v>305.5</v>
      </c>
      <c r="L39" s="77">
        <v>2624</v>
      </c>
      <c r="M39" s="77">
        <v>4173002.88</v>
      </c>
      <c r="N39" s="69">
        <v>1590.32</v>
      </c>
      <c r="O39" s="75">
        <v>100</v>
      </c>
      <c r="P39" s="69">
        <v>5319139.8999999994</v>
      </c>
      <c r="Q39" s="80">
        <v>17411.259901800324</v>
      </c>
      <c r="R39" s="67">
        <v>5507222.2199999997</v>
      </c>
      <c r="S39" s="83">
        <v>18026.91397708674</v>
      </c>
      <c r="T39" s="68">
        <v>3801977.0300000003</v>
      </c>
      <c r="U39" s="60">
        <v>12445.09666121113</v>
      </c>
      <c r="V39" s="60">
        <v>3393319.7</v>
      </c>
      <c r="W39" s="60">
        <v>11107.429459901801</v>
      </c>
      <c r="X39" s="60">
        <v>132475.68</v>
      </c>
      <c r="Y39" s="60">
        <v>433.63561374795415</v>
      </c>
      <c r="Z39" s="60">
        <v>276181.64999999997</v>
      </c>
      <c r="AA39" s="60">
        <v>904.03158756137464</v>
      </c>
      <c r="AB39" s="65">
        <v>542009.9</v>
      </c>
      <c r="AC39" s="77">
        <v>1774.1731587561376</v>
      </c>
      <c r="AD39" s="68">
        <v>1150096.8999999999</v>
      </c>
      <c r="AE39" s="60">
        <v>3764.6379705400977</v>
      </c>
      <c r="AF39" s="60">
        <v>598403</v>
      </c>
      <c r="AG39" s="60">
        <v>1958.7659574468084</v>
      </c>
      <c r="AH39" s="60">
        <v>547511.65</v>
      </c>
      <c r="AI39" s="60">
        <v>1792.1821603927988</v>
      </c>
      <c r="AJ39" s="60">
        <v>4182.25</v>
      </c>
      <c r="AK39" s="60">
        <v>13.689852700490999</v>
      </c>
      <c r="AL39" s="65">
        <v>13138.39</v>
      </c>
      <c r="AM39" s="77">
        <v>43.006186579378067</v>
      </c>
      <c r="AN39" s="67">
        <v>-188082.32</v>
      </c>
      <c r="AO39" s="80">
        <v>-615.65407528641572</v>
      </c>
      <c r="AP39" s="68">
        <v>5335411.26</v>
      </c>
      <c r="AQ39" s="60">
        <v>17464.521309328968</v>
      </c>
      <c r="AR39" s="60">
        <v>4168890.26</v>
      </c>
      <c r="AS39" s="60">
        <v>13646.121963993453</v>
      </c>
      <c r="AT39" s="60">
        <v>1616057</v>
      </c>
      <c r="AU39" s="60">
        <v>5289.875613747954</v>
      </c>
      <c r="AV39" s="60">
        <v>1166521</v>
      </c>
      <c r="AW39" s="60">
        <v>3818.3993453355151</v>
      </c>
      <c r="AX39" s="60">
        <v>465807.35999999999</v>
      </c>
      <c r="AY39" s="60">
        <v>1524.7376759410802</v>
      </c>
      <c r="AZ39" s="60">
        <v>16271.36</v>
      </c>
      <c r="BA39" s="100">
        <v>53.261407528641577</v>
      </c>
      <c r="BB39" s="70">
        <v>3.4924596548080444E-10</v>
      </c>
      <c r="BC39" s="59" t="s">
        <v>64</v>
      </c>
      <c r="BD39" s="59"/>
      <c r="BE39" s="62"/>
    </row>
    <row r="40" spans="1:57">
      <c r="A40" s="58">
        <v>63</v>
      </c>
      <c r="B40" s="63">
        <v>35</v>
      </c>
      <c r="C40" s="71" t="s">
        <v>113</v>
      </c>
      <c r="D40" s="66" t="s">
        <v>114</v>
      </c>
      <c r="E40" s="59" t="s">
        <v>364</v>
      </c>
      <c r="F40" s="64" t="s">
        <v>57</v>
      </c>
      <c r="G40" s="73" t="s">
        <v>67</v>
      </c>
      <c r="H40" s="66" t="s">
        <v>68</v>
      </c>
      <c r="I40" s="58">
        <v>1</v>
      </c>
      <c r="J40" s="63">
        <v>0</v>
      </c>
      <c r="K40" s="75">
        <v>97</v>
      </c>
      <c r="L40" s="77">
        <v>1232</v>
      </c>
      <c r="M40" s="77">
        <v>3481680.09</v>
      </c>
      <c r="N40" s="69">
        <v>2826.03</v>
      </c>
      <c r="O40" s="75">
        <v>62</v>
      </c>
      <c r="P40" s="69">
        <v>1777190.7000000002</v>
      </c>
      <c r="Q40" s="80">
        <v>18321.553608247425</v>
      </c>
      <c r="R40" s="67">
        <v>1896931.6</v>
      </c>
      <c r="S40" s="83">
        <v>19555.99587628866</v>
      </c>
      <c r="T40" s="68">
        <v>1012688.9100000001</v>
      </c>
      <c r="U40" s="60">
        <v>10440.091855670105</v>
      </c>
      <c r="V40" s="60">
        <v>920351.45000000007</v>
      </c>
      <c r="W40" s="60">
        <v>9488.1592783505166</v>
      </c>
      <c r="X40" s="60">
        <v>27375.16</v>
      </c>
      <c r="Y40" s="60">
        <v>282.21814432989692</v>
      </c>
      <c r="Z40" s="60">
        <v>64962.3</v>
      </c>
      <c r="AA40" s="60">
        <v>669.71443298969075</v>
      </c>
      <c r="AB40" s="65">
        <v>210093.4</v>
      </c>
      <c r="AC40" s="77">
        <v>2165.9113402061853</v>
      </c>
      <c r="AD40" s="68">
        <v>670278</v>
      </c>
      <c r="AE40" s="60">
        <v>6910.0824742268042</v>
      </c>
      <c r="AF40" s="60">
        <v>300000</v>
      </c>
      <c r="AG40" s="60">
        <v>3092.783505154639</v>
      </c>
      <c r="AH40" s="60">
        <v>359987.9</v>
      </c>
      <c r="AI40" s="60">
        <v>3711.215463917526</v>
      </c>
      <c r="AJ40" s="60">
        <v>10290.1</v>
      </c>
      <c r="AK40" s="60">
        <v>106.08350515463918</v>
      </c>
      <c r="AL40" s="65">
        <v>3871.29</v>
      </c>
      <c r="AM40" s="77">
        <v>39.910206185567013</v>
      </c>
      <c r="AN40" s="67">
        <v>-119740.9</v>
      </c>
      <c r="AO40" s="80">
        <v>-1234.442268041237</v>
      </c>
      <c r="AP40" s="68">
        <v>1990693.58</v>
      </c>
      <c r="AQ40" s="60">
        <v>20522.614226804126</v>
      </c>
      <c r="AR40" s="60">
        <v>2159920.58</v>
      </c>
      <c r="AS40" s="60">
        <v>22267.222474226804</v>
      </c>
      <c r="AT40" s="60">
        <v>-194393</v>
      </c>
      <c r="AU40" s="60">
        <v>-2004.0515463917525</v>
      </c>
      <c r="AV40" s="60">
        <v>-169227</v>
      </c>
      <c r="AW40" s="60">
        <v>-1744.6082474226803</v>
      </c>
      <c r="AX40" s="60">
        <v>188336.88</v>
      </c>
      <c r="AY40" s="60">
        <v>1941.617319587629</v>
      </c>
      <c r="AZ40" s="60">
        <v>213502.88</v>
      </c>
      <c r="BA40" s="100">
        <v>2201.0606185567008</v>
      </c>
      <c r="BB40" s="70">
        <v>-1.1641532182693481E-10</v>
      </c>
      <c r="BC40" s="59" t="s">
        <v>64</v>
      </c>
      <c r="BD40" s="59"/>
      <c r="BE40" s="62"/>
    </row>
    <row r="41" spans="1:57">
      <c r="A41" s="58">
        <v>4</v>
      </c>
      <c r="B41" s="63">
        <v>36</v>
      </c>
      <c r="C41" s="71" t="s">
        <v>115</v>
      </c>
      <c r="D41" s="66" t="s">
        <v>116</v>
      </c>
      <c r="E41" s="59" t="s">
        <v>364</v>
      </c>
      <c r="F41" s="64" t="s">
        <v>57</v>
      </c>
      <c r="G41" s="73" t="s">
        <v>67</v>
      </c>
      <c r="H41" s="66" t="s">
        <v>68</v>
      </c>
      <c r="I41" s="58">
        <v>1</v>
      </c>
      <c r="J41" s="63">
        <v>0</v>
      </c>
      <c r="K41" s="75">
        <v>1853.5</v>
      </c>
      <c r="L41" s="77">
        <v>24450</v>
      </c>
      <c r="M41" s="77">
        <v>56109138.060000002</v>
      </c>
      <c r="N41" s="69">
        <v>2294.85</v>
      </c>
      <c r="O41" s="75">
        <v>51</v>
      </c>
      <c r="P41" s="69">
        <v>28607697.750000004</v>
      </c>
      <c r="Q41" s="80">
        <v>15434.420151065553</v>
      </c>
      <c r="R41" s="67">
        <v>28977190.510000005</v>
      </c>
      <c r="S41" s="83">
        <v>15633.76882114918</v>
      </c>
      <c r="T41" s="68">
        <v>20083563.430000003</v>
      </c>
      <c r="U41" s="60">
        <v>10835.480674399787</v>
      </c>
      <c r="V41" s="60">
        <v>17911786.300000001</v>
      </c>
      <c r="W41" s="60">
        <v>9663.7638521715671</v>
      </c>
      <c r="X41" s="60">
        <v>558097.18999999994</v>
      </c>
      <c r="Y41" s="60">
        <v>301.1044995953601</v>
      </c>
      <c r="Z41" s="60">
        <v>1613679.9400000002</v>
      </c>
      <c r="AA41" s="60">
        <v>870.61232263285683</v>
      </c>
      <c r="AB41" s="65">
        <v>2343325.86</v>
      </c>
      <c r="AC41" s="77">
        <v>1264.2707634205556</v>
      </c>
      <c r="AD41" s="68">
        <v>6358915.4399999995</v>
      </c>
      <c r="AE41" s="60">
        <v>3430.7609603452925</v>
      </c>
      <c r="AF41" s="60">
        <v>2834894.45</v>
      </c>
      <c r="AG41" s="60">
        <v>1529.4817642298356</v>
      </c>
      <c r="AH41" s="60">
        <v>2824684.56</v>
      </c>
      <c r="AI41" s="60">
        <v>1523.9733261397357</v>
      </c>
      <c r="AJ41" s="60">
        <v>699336.43</v>
      </c>
      <c r="AK41" s="60">
        <v>377.30586997572163</v>
      </c>
      <c r="AL41" s="65">
        <v>191385.78</v>
      </c>
      <c r="AM41" s="77">
        <v>103.25642298354464</v>
      </c>
      <c r="AN41" s="67">
        <v>-369492.75999999995</v>
      </c>
      <c r="AO41" s="80">
        <v>-199.34867008362554</v>
      </c>
      <c r="AP41" s="68">
        <v>28422034.920000002</v>
      </c>
      <c r="AQ41" s="60">
        <v>15334.251373077961</v>
      </c>
      <c r="AR41" s="60">
        <v>28614884.920000002</v>
      </c>
      <c r="AS41" s="60">
        <v>15438.297771783115</v>
      </c>
      <c r="AT41" s="60">
        <v>-790159</v>
      </c>
      <c r="AU41" s="60">
        <v>-426.30644726193685</v>
      </c>
      <c r="AV41" s="60">
        <v>-192850</v>
      </c>
      <c r="AW41" s="60">
        <v>-104.04639870515241</v>
      </c>
      <c r="AX41" s="60">
        <v>-782971.83</v>
      </c>
      <c r="AY41" s="60">
        <v>-422.42882654437551</v>
      </c>
      <c r="AZ41" s="60">
        <v>-185662.83</v>
      </c>
      <c r="BA41" s="100">
        <v>-100.16877798759104</v>
      </c>
      <c r="BB41" s="70">
        <v>-1.9790604710578918E-9</v>
      </c>
      <c r="BC41" s="59" t="s">
        <v>64</v>
      </c>
      <c r="BD41" s="59"/>
      <c r="BE41" s="62"/>
    </row>
    <row r="42" spans="1:57">
      <c r="A42" s="58">
        <v>20</v>
      </c>
      <c r="B42" s="63">
        <v>37</v>
      </c>
      <c r="C42" s="71" t="s">
        <v>117</v>
      </c>
      <c r="D42" s="66" t="s">
        <v>116</v>
      </c>
      <c r="E42" s="59" t="s">
        <v>364</v>
      </c>
      <c r="F42" s="64" t="s">
        <v>57</v>
      </c>
      <c r="G42" s="73" t="s">
        <v>62</v>
      </c>
      <c r="H42" s="66" t="s">
        <v>63</v>
      </c>
      <c r="I42" s="58">
        <v>2</v>
      </c>
      <c r="J42" s="63">
        <v>0</v>
      </c>
      <c r="K42" s="75">
        <v>881</v>
      </c>
      <c r="L42" s="77">
        <v>31658</v>
      </c>
      <c r="M42" s="77">
        <v>69084495.090000004</v>
      </c>
      <c r="N42" s="69">
        <v>2182.21</v>
      </c>
      <c r="O42" s="75">
        <v>35</v>
      </c>
      <c r="P42" s="69">
        <v>19827122.780000001</v>
      </c>
      <c r="Q42" s="80">
        <v>22505.247196367764</v>
      </c>
      <c r="R42" s="67">
        <v>20452285.010000002</v>
      </c>
      <c r="S42" s="83">
        <v>23214.852451759365</v>
      </c>
      <c r="T42" s="68">
        <v>13189823.84</v>
      </c>
      <c r="U42" s="60">
        <v>14971.423200908059</v>
      </c>
      <c r="V42" s="60">
        <v>11650443.949999999</v>
      </c>
      <c r="W42" s="60">
        <v>13224.113450624291</v>
      </c>
      <c r="X42" s="60">
        <v>603612.99</v>
      </c>
      <c r="Y42" s="60">
        <v>685.14527809307606</v>
      </c>
      <c r="Z42" s="60">
        <v>935766.89999999991</v>
      </c>
      <c r="AA42" s="60">
        <v>1062.1644721906923</v>
      </c>
      <c r="AB42" s="65">
        <v>1656574.3</v>
      </c>
      <c r="AC42" s="77">
        <v>1880.334052213394</v>
      </c>
      <c r="AD42" s="68">
        <v>5570568.1999999993</v>
      </c>
      <c r="AE42" s="60">
        <v>6323.0059023836538</v>
      </c>
      <c r="AF42" s="60">
        <v>3414680.9</v>
      </c>
      <c r="AG42" s="60">
        <v>3875.9147559591374</v>
      </c>
      <c r="AH42" s="60">
        <v>2056499.45</v>
      </c>
      <c r="AI42" s="60">
        <v>2334.2786038592508</v>
      </c>
      <c r="AJ42" s="60">
        <v>99387.85</v>
      </c>
      <c r="AK42" s="60">
        <v>112.81254256526675</v>
      </c>
      <c r="AL42" s="65">
        <v>35318.670000000006</v>
      </c>
      <c r="AM42" s="77">
        <v>40.089296254256531</v>
      </c>
      <c r="AN42" s="67">
        <v>-625162.23</v>
      </c>
      <c r="AO42" s="80">
        <v>-709.60525539160039</v>
      </c>
      <c r="AP42" s="68">
        <v>19982388.800000001</v>
      </c>
      <c r="AQ42" s="60">
        <v>22681.485584562994</v>
      </c>
      <c r="AR42" s="60">
        <v>24178695.800000001</v>
      </c>
      <c r="AS42" s="60">
        <v>27444.603632236096</v>
      </c>
      <c r="AT42" s="60">
        <v>-4298032</v>
      </c>
      <c r="AU42" s="60">
        <v>-4878.5834279228147</v>
      </c>
      <c r="AV42" s="60">
        <v>-4196307</v>
      </c>
      <c r="AW42" s="60">
        <v>-4763.1180476730979</v>
      </c>
      <c r="AX42" s="60">
        <v>53541.02</v>
      </c>
      <c r="AY42" s="60">
        <v>60.773007945516454</v>
      </c>
      <c r="AZ42" s="60">
        <v>155266.01999999999</v>
      </c>
      <c r="BA42" s="100">
        <v>176.23838819523269</v>
      </c>
      <c r="BB42" s="70">
        <v>-4.4383341446518898E-10</v>
      </c>
      <c r="BC42" s="59" t="s">
        <v>64</v>
      </c>
      <c r="BD42" s="59"/>
      <c r="BE42" s="62"/>
    </row>
    <row r="43" spans="1:57">
      <c r="A43" s="58">
        <v>146</v>
      </c>
      <c r="B43" s="63">
        <v>38</v>
      </c>
      <c r="C43" s="71" t="s">
        <v>118</v>
      </c>
      <c r="D43" s="66" t="s">
        <v>119</v>
      </c>
      <c r="E43" s="59" t="s">
        <v>364</v>
      </c>
      <c r="F43" s="64" t="s">
        <v>57</v>
      </c>
      <c r="G43" s="73" t="s">
        <v>67</v>
      </c>
      <c r="H43" s="66" t="s">
        <v>68</v>
      </c>
      <c r="I43" s="58">
        <v>1</v>
      </c>
      <c r="J43" s="63">
        <v>0</v>
      </c>
      <c r="K43" s="75">
        <v>147</v>
      </c>
      <c r="L43" s="77">
        <v>1270</v>
      </c>
      <c r="M43" s="77">
        <v>2182671.15</v>
      </c>
      <c r="N43" s="69">
        <v>1718.63</v>
      </c>
      <c r="O43" s="75">
        <v>65</v>
      </c>
      <c r="P43" s="69">
        <v>2053565.2999999998</v>
      </c>
      <c r="Q43" s="80">
        <v>13969.831972789114</v>
      </c>
      <c r="R43" s="67">
        <v>2097741.0499999998</v>
      </c>
      <c r="S43" s="83">
        <v>14270.347278911564</v>
      </c>
      <c r="T43" s="68">
        <v>1466061.78</v>
      </c>
      <c r="U43" s="60">
        <v>9973.2093877551015</v>
      </c>
      <c r="V43" s="60">
        <v>1315207.2</v>
      </c>
      <c r="W43" s="60">
        <v>8946.98775510204</v>
      </c>
      <c r="X43" s="60">
        <v>53942.83</v>
      </c>
      <c r="Y43" s="60">
        <v>366.95802721088438</v>
      </c>
      <c r="Z43" s="60">
        <v>96911.75</v>
      </c>
      <c r="AA43" s="60">
        <v>659.26360544217687</v>
      </c>
      <c r="AB43" s="65">
        <v>253012.95</v>
      </c>
      <c r="AC43" s="77">
        <v>1721.176530612245</v>
      </c>
      <c r="AD43" s="68">
        <v>370633.42</v>
      </c>
      <c r="AE43" s="60">
        <v>2521.315782312925</v>
      </c>
      <c r="AF43" s="60">
        <v>315848.84999999998</v>
      </c>
      <c r="AG43" s="60">
        <v>2148.6316326530609</v>
      </c>
      <c r="AH43" s="60">
        <v>-4255.1000000000004</v>
      </c>
      <c r="AI43" s="60">
        <v>-28.946258503401364</v>
      </c>
      <c r="AJ43" s="60">
        <v>59039.67</v>
      </c>
      <c r="AK43" s="60">
        <v>401.63040816326532</v>
      </c>
      <c r="AL43" s="65">
        <v>8032.9000000000005</v>
      </c>
      <c r="AM43" s="77">
        <v>54.645578231292518</v>
      </c>
      <c r="AN43" s="67">
        <v>-44175.75</v>
      </c>
      <c r="AO43" s="80">
        <v>-300.51530612244898</v>
      </c>
      <c r="AP43" s="68">
        <v>2148398.7000000002</v>
      </c>
      <c r="AQ43" s="60">
        <v>14614.957142857142</v>
      </c>
      <c r="AR43" s="60">
        <v>1417758.7</v>
      </c>
      <c r="AS43" s="60">
        <v>9644.6170068027204</v>
      </c>
      <c r="AT43" s="60">
        <v>654925</v>
      </c>
      <c r="AU43" s="60">
        <v>4455.2721088435374</v>
      </c>
      <c r="AV43" s="60">
        <v>730640</v>
      </c>
      <c r="AW43" s="60">
        <v>4970.3401360544212</v>
      </c>
      <c r="AX43" s="60">
        <v>19118.400000000001</v>
      </c>
      <c r="AY43" s="60">
        <v>130.05714285714288</v>
      </c>
      <c r="AZ43" s="60">
        <v>94833.4</v>
      </c>
      <c r="BA43" s="100">
        <v>645.12517006802716</v>
      </c>
      <c r="BB43" s="70">
        <v>1.3824319466948509E-10</v>
      </c>
      <c r="BC43" s="59" t="s">
        <v>57</v>
      </c>
      <c r="BD43" s="59"/>
      <c r="BE43" s="62"/>
    </row>
    <row r="44" spans="1:57">
      <c r="A44" s="58">
        <v>65</v>
      </c>
      <c r="B44" s="63">
        <v>40</v>
      </c>
      <c r="C44" s="71" t="s">
        <v>120</v>
      </c>
      <c r="D44" s="66" t="s">
        <v>121</v>
      </c>
      <c r="E44" s="59" t="s">
        <v>364</v>
      </c>
      <c r="F44" s="64" t="s">
        <v>57</v>
      </c>
      <c r="G44" s="73" t="s">
        <v>67</v>
      </c>
      <c r="H44" s="66" t="s">
        <v>68</v>
      </c>
      <c r="I44" s="58">
        <v>1</v>
      </c>
      <c r="J44" s="63">
        <v>0</v>
      </c>
      <c r="K44" s="75">
        <v>323</v>
      </c>
      <c r="L44" s="77">
        <v>3729</v>
      </c>
      <c r="M44" s="77">
        <v>7390759.9000000004</v>
      </c>
      <c r="N44" s="69">
        <v>1981.96</v>
      </c>
      <c r="O44" s="75">
        <v>62</v>
      </c>
      <c r="P44" s="69">
        <v>5210712.7500000009</v>
      </c>
      <c r="Q44" s="80">
        <v>16132.237616099073</v>
      </c>
      <c r="R44" s="67">
        <v>5331779.0500000007</v>
      </c>
      <c r="S44" s="83">
        <v>16507.055882352943</v>
      </c>
      <c r="T44" s="68">
        <v>2956680.1500000004</v>
      </c>
      <c r="U44" s="60">
        <v>9153.80851393189</v>
      </c>
      <c r="V44" s="60">
        <v>2639306.6</v>
      </c>
      <c r="W44" s="60">
        <v>8171.2278637770896</v>
      </c>
      <c r="X44" s="60">
        <v>88579.199999999997</v>
      </c>
      <c r="Y44" s="60">
        <v>274.23900928792568</v>
      </c>
      <c r="Z44" s="60">
        <v>228794.35</v>
      </c>
      <c r="AA44" s="60">
        <v>708.34164086687304</v>
      </c>
      <c r="AB44" s="65">
        <v>601159.33000000007</v>
      </c>
      <c r="AC44" s="77">
        <v>1861.17439628483</v>
      </c>
      <c r="AD44" s="68">
        <v>1776973.98</v>
      </c>
      <c r="AE44" s="60">
        <v>5501.4674303405573</v>
      </c>
      <c r="AF44" s="60">
        <v>1176586.6299999999</v>
      </c>
      <c r="AG44" s="60">
        <v>3642.6830650154793</v>
      </c>
      <c r="AH44" s="60">
        <v>599503</v>
      </c>
      <c r="AI44" s="60">
        <v>1856.0464396284831</v>
      </c>
      <c r="AJ44" s="60">
        <v>884.35</v>
      </c>
      <c r="AK44" s="60">
        <v>2.7379256965944272</v>
      </c>
      <c r="AL44" s="65">
        <v>-3034.41</v>
      </c>
      <c r="AM44" s="77">
        <v>-9.3944582043343647</v>
      </c>
      <c r="AN44" s="67">
        <v>-121066.3</v>
      </c>
      <c r="AO44" s="80">
        <v>-374.81826625386998</v>
      </c>
      <c r="AP44" s="68">
        <v>5095223.75</v>
      </c>
      <c r="AQ44" s="60">
        <v>15774.68653250774</v>
      </c>
      <c r="AR44" s="60">
        <v>4593695.75</v>
      </c>
      <c r="AS44" s="60">
        <v>14221.968266253871</v>
      </c>
      <c r="AT44" s="60">
        <v>617017</v>
      </c>
      <c r="AU44" s="60">
        <v>1910.2693498452013</v>
      </c>
      <c r="AV44" s="60">
        <v>501528</v>
      </c>
      <c r="AW44" s="60">
        <v>1552.7182662538701</v>
      </c>
      <c r="AX44" s="60">
        <v>0</v>
      </c>
      <c r="AY44" s="60">
        <v>0</v>
      </c>
      <c r="AZ44" s="60">
        <v>-115489</v>
      </c>
      <c r="BA44" s="100">
        <v>-357.55108359133123</v>
      </c>
      <c r="BB44" s="70">
        <v>-9.3132257461547852E-10</v>
      </c>
      <c r="BC44" s="59" t="s">
        <v>64</v>
      </c>
      <c r="BD44" s="59"/>
      <c r="BE44" s="62"/>
    </row>
    <row r="45" spans="1:57">
      <c r="A45" s="58">
        <v>66</v>
      </c>
      <c r="B45" s="63">
        <v>41</v>
      </c>
      <c r="C45" s="71" t="s">
        <v>122</v>
      </c>
      <c r="D45" s="66" t="s">
        <v>123</v>
      </c>
      <c r="E45" s="59" t="s">
        <v>364</v>
      </c>
      <c r="F45" s="64" t="s">
        <v>57</v>
      </c>
      <c r="G45" s="73" t="s">
        <v>67</v>
      </c>
      <c r="H45" s="66" t="s">
        <v>68</v>
      </c>
      <c r="I45" s="58">
        <v>1</v>
      </c>
      <c r="J45" s="63">
        <v>0</v>
      </c>
      <c r="K45" s="75">
        <v>44.5</v>
      </c>
      <c r="L45" s="77">
        <v>590</v>
      </c>
      <c r="M45" s="77">
        <v>739327.79</v>
      </c>
      <c r="N45" s="69">
        <v>1253.0899999999999</v>
      </c>
      <c r="O45" s="75">
        <v>67</v>
      </c>
      <c r="P45" s="69">
        <v>727746.89999999979</v>
      </c>
      <c r="Q45" s="80">
        <v>16353.862921348309</v>
      </c>
      <c r="R45" s="67">
        <v>745174.44999999984</v>
      </c>
      <c r="S45" s="83">
        <v>16745.493258426963</v>
      </c>
      <c r="T45" s="68">
        <v>499294.01999999996</v>
      </c>
      <c r="U45" s="60">
        <v>11220.090337078651</v>
      </c>
      <c r="V45" s="60">
        <v>449446.81999999995</v>
      </c>
      <c r="W45" s="60">
        <v>10099.928539325841</v>
      </c>
      <c r="X45" s="60">
        <v>24549.93</v>
      </c>
      <c r="Y45" s="60">
        <v>551.68382022471906</v>
      </c>
      <c r="Z45" s="60">
        <v>25297.27</v>
      </c>
      <c r="AA45" s="60">
        <v>568.47797752808992</v>
      </c>
      <c r="AB45" s="65">
        <v>130839.29999999999</v>
      </c>
      <c r="AC45" s="77">
        <v>2940.2089887640445</v>
      </c>
      <c r="AD45" s="68">
        <v>112737.54999999999</v>
      </c>
      <c r="AE45" s="60">
        <v>2533.42808988764</v>
      </c>
      <c r="AF45" s="60">
        <v>14495</v>
      </c>
      <c r="AG45" s="60">
        <v>325.7303370786517</v>
      </c>
      <c r="AH45" s="60">
        <v>97238.9</v>
      </c>
      <c r="AI45" s="60">
        <v>2185.1438202247191</v>
      </c>
      <c r="AJ45" s="60">
        <v>1003.65</v>
      </c>
      <c r="AK45" s="60">
        <v>22.553932584269663</v>
      </c>
      <c r="AL45" s="65">
        <v>2303.58</v>
      </c>
      <c r="AM45" s="77">
        <v>51.765842696629214</v>
      </c>
      <c r="AN45" s="67">
        <v>-17427.55</v>
      </c>
      <c r="AO45" s="80">
        <v>-391.63033707865168</v>
      </c>
      <c r="AP45" s="68">
        <v>703967.98</v>
      </c>
      <c r="AQ45" s="60">
        <v>15819.505168539326</v>
      </c>
      <c r="AR45" s="60">
        <v>495416.98</v>
      </c>
      <c r="AS45" s="60">
        <v>11132.965842696629</v>
      </c>
      <c r="AT45" s="60">
        <v>197139</v>
      </c>
      <c r="AU45" s="60">
        <v>4430.0898876404499</v>
      </c>
      <c r="AV45" s="60">
        <v>208551</v>
      </c>
      <c r="AW45" s="60">
        <v>4686.5393258426957</v>
      </c>
      <c r="AX45" s="60">
        <v>-35190.92</v>
      </c>
      <c r="AY45" s="60">
        <v>-790.80719101123589</v>
      </c>
      <c r="AZ45" s="60">
        <v>-23778.92</v>
      </c>
      <c r="BA45" s="100">
        <v>-534.35775280898872</v>
      </c>
      <c r="BB45" s="70">
        <v>1.8917489796876907E-10</v>
      </c>
      <c r="BC45" s="59" t="s">
        <v>57</v>
      </c>
      <c r="BD45" s="59"/>
      <c r="BE45" s="62"/>
    </row>
    <row r="46" spans="1:57">
      <c r="A46" s="58">
        <v>70</v>
      </c>
      <c r="B46" s="63">
        <v>43</v>
      </c>
      <c r="C46" s="71" t="s">
        <v>124</v>
      </c>
      <c r="D46" s="66" t="s">
        <v>125</v>
      </c>
      <c r="E46" s="59" t="s">
        <v>364</v>
      </c>
      <c r="F46" s="64" t="s">
        <v>57</v>
      </c>
      <c r="G46" s="73" t="s">
        <v>67</v>
      </c>
      <c r="H46" s="66" t="s">
        <v>68</v>
      </c>
      <c r="I46" s="58">
        <v>1</v>
      </c>
      <c r="J46" s="63">
        <v>0</v>
      </c>
      <c r="K46" s="75">
        <v>139</v>
      </c>
      <c r="L46" s="77">
        <v>1543</v>
      </c>
      <c r="M46" s="77">
        <v>2999391.61</v>
      </c>
      <c r="N46" s="69">
        <v>1943.87</v>
      </c>
      <c r="O46" s="75">
        <v>67</v>
      </c>
      <c r="P46" s="69">
        <v>2424009.2599999998</v>
      </c>
      <c r="Q46" s="80">
        <v>17438.915539568345</v>
      </c>
      <c r="R46" s="67">
        <v>2489868.2699999996</v>
      </c>
      <c r="S46" s="83">
        <v>17912.721366906473</v>
      </c>
      <c r="T46" s="68">
        <v>1293534.1599999997</v>
      </c>
      <c r="U46" s="60">
        <v>9306.0011510791337</v>
      </c>
      <c r="V46" s="60">
        <v>1208072.0499999998</v>
      </c>
      <c r="W46" s="60">
        <v>8691.165827338129</v>
      </c>
      <c r="X46" s="60">
        <v>44715.7</v>
      </c>
      <c r="Y46" s="60">
        <v>321.69568345323739</v>
      </c>
      <c r="Z46" s="60">
        <v>40746.410000000003</v>
      </c>
      <c r="AA46" s="60">
        <v>293.13964028776979</v>
      </c>
      <c r="AB46" s="65">
        <v>235119.7</v>
      </c>
      <c r="AC46" s="77">
        <v>1691.5086330935253</v>
      </c>
      <c r="AD46" s="68">
        <v>955533.30999999994</v>
      </c>
      <c r="AE46" s="60">
        <v>6874.3403597122297</v>
      </c>
      <c r="AF46" s="60">
        <v>623591.46</v>
      </c>
      <c r="AG46" s="60">
        <v>4486.2694964028778</v>
      </c>
      <c r="AH46" s="60">
        <v>278854.7</v>
      </c>
      <c r="AI46" s="60">
        <v>2006.1489208633095</v>
      </c>
      <c r="AJ46" s="60">
        <v>53087.15</v>
      </c>
      <c r="AK46" s="60">
        <v>381.9219424460432</v>
      </c>
      <c r="AL46" s="65">
        <v>5681.1</v>
      </c>
      <c r="AM46" s="77">
        <v>40.871223021582736</v>
      </c>
      <c r="AN46" s="67">
        <v>-65859.009999999995</v>
      </c>
      <c r="AO46" s="80">
        <v>-473.80582733812946</v>
      </c>
      <c r="AP46" s="68">
        <v>2315170.09</v>
      </c>
      <c r="AQ46" s="60">
        <v>16655.899928057555</v>
      </c>
      <c r="AR46" s="60">
        <v>2007902.09</v>
      </c>
      <c r="AS46" s="60">
        <v>14445.338776978419</v>
      </c>
      <c r="AT46" s="60">
        <v>456071</v>
      </c>
      <c r="AU46" s="60">
        <v>3281.0863309352517</v>
      </c>
      <c r="AV46" s="60">
        <v>307268</v>
      </c>
      <c r="AW46" s="60">
        <v>2210.5611510791364</v>
      </c>
      <c r="AX46" s="60">
        <v>39963.83</v>
      </c>
      <c r="AY46" s="60">
        <v>287.50956834532377</v>
      </c>
      <c r="AZ46" s="60">
        <v>-108839.17</v>
      </c>
      <c r="BA46" s="100">
        <v>-783.01561151079136</v>
      </c>
      <c r="BB46" s="70">
        <v>7.2759576141834259E-11</v>
      </c>
      <c r="BC46" s="59" t="s">
        <v>64</v>
      </c>
      <c r="BD46" s="59"/>
      <c r="BE46" s="62"/>
    </row>
    <row r="47" spans="1:57">
      <c r="A47" s="58">
        <v>72</v>
      </c>
      <c r="B47" s="63">
        <v>44</v>
      </c>
      <c r="C47" s="71" t="s">
        <v>126</v>
      </c>
      <c r="D47" s="66" t="s">
        <v>127</v>
      </c>
      <c r="E47" s="59" t="s">
        <v>364</v>
      </c>
      <c r="F47" s="64" t="s">
        <v>57</v>
      </c>
      <c r="G47" s="73" t="s">
        <v>62</v>
      </c>
      <c r="H47" s="66" t="s">
        <v>63</v>
      </c>
      <c r="I47" s="58">
        <v>2</v>
      </c>
      <c r="J47" s="63">
        <v>0</v>
      </c>
      <c r="K47" s="75">
        <v>164.5</v>
      </c>
      <c r="L47" s="77">
        <v>4946</v>
      </c>
      <c r="M47" s="77">
        <v>8802941.1400000006</v>
      </c>
      <c r="N47" s="69">
        <v>1779.81</v>
      </c>
      <c r="O47" s="75">
        <v>40</v>
      </c>
      <c r="P47" s="69">
        <v>4276279.96</v>
      </c>
      <c r="Q47" s="80">
        <v>25995.622857142858</v>
      </c>
      <c r="R47" s="67">
        <v>4397729.12</v>
      </c>
      <c r="S47" s="83">
        <v>26733.915623100303</v>
      </c>
      <c r="T47" s="68">
        <v>2614091.14</v>
      </c>
      <c r="U47" s="60">
        <v>15891.131550151977</v>
      </c>
      <c r="V47" s="60">
        <v>2333478.75</v>
      </c>
      <c r="W47" s="60">
        <v>14185.281155015198</v>
      </c>
      <c r="X47" s="60">
        <v>123438.72</v>
      </c>
      <c r="Y47" s="60">
        <v>750.38735562310035</v>
      </c>
      <c r="Z47" s="60">
        <v>157173.66999999998</v>
      </c>
      <c r="AA47" s="60">
        <v>955.4630395136777</v>
      </c>
      <c r="AB47" s="65">
        <v>330262.65999999997</v>
      </c>
      <c r="AC47" s="77">
        <v>2007.6757446808508</v>
      </c>
      <c r="AD47" s="68">
        <v>1442749.31</v>
      </c>
      <c r="AE47" s="60">
        <v>8770.5125227963526</v>
      </c>
      <c r="AF47" s="60">
        <v>915116.59000000008</v>
      </c>
      <c r="AG47" s="60">
        <v>5563.018784194529</v>
      </c>
      <c r="AH47" s="60">
        <v>430853.02</v>
      </c>
      <c r="AI47" s="60">
        <v>2619.1672948328269</v>
      </c>
      <c r="AJ47" s="60">
        <v>96779.7</v>
      </c>
      <c r="AK47" s="60">
        <v>588.32644376899691</v>
      </c>
      <c r="AL47" s="65">
        <v>10626.01</v>
      </c>
      <c r="AM47" s="77">
        <v>64.595805471124621</v>
      </c>
      <c r="AN47" s="67">
        <v>-121449.16</v>
      </c>
      <c r="AO47" s="80">
        <v>-738.29276595744682</v>
      </c>
      <c r="AP47" s="68">
        <v>3864041.96</v>
      </c>
      <c r="AQ47" s="60">
        <v>23489.616778115502</v>
      </c>
      <c r="AR47" s="60">
        <v>3527672.96</v>
      </c>
      <c r="AS47" s="60">
        <v>21444.820425531914</v>
      </c>
      <c r="AT47" s="60">
        <v>748607</v>
      </c>
      <c r="AU47" s="60">
        <v>4550.8024316109422</v>
      </c>
      <c r="AV47" s="60">
        <v>336369</v>
      </c>
      <c r="AW47" s="60">
        <v>2044.7963525835862</v>
      </c>
      <c r="AX47" s="60">
        <v>0</v>
      </c>
      <c r="AY47" s="60">
        <v>0</v>
      </c>
      <c r="AZ47" s="60">
        <v>-412238</v>
      </c>
      <c r="BA47" s="100">
        <v>-2506.0060790273556</v>
      </c>
      <c r="BB47" s="70">
        <v>0</v>
      </c>
      <c r="BC47" s="59" t="s">
        <v>64</v>
      </c>
      <c r="BD47" s="59"/>
      <c r="BE47" s="62"/>
    </row>
    <row r="48" spans="1:57">
      <c r="A48" s="58">
        <v>223</v>
      </c>
      <c r="B48" s="63">
        <v>106</v>
      </c>
      <c r="C48" s="71" t="s">
        <v>128</v>
      </c>
      <c r="D48" s="66" t="s">
        <v>129</v>
      </c>
      <c r="E48" s="59" t="s">
        <v>364</v>
      </c>
      <c r="F48" s="64" t="s">
        <v>57</v>
      </c>
      <c r="G48" s="73" t="s">
        <v>67</v>
      </c>
      <c r="H48" s="66" t="s">
        <v>68</v>
      </c>
      <c r="I48" s="58">
        <v>1</v>
      </c>
      <c r="J48" s="63">
        <v>0</v>
      </c>
      <c r="K48" s="75">
        <v>114</v>
      </c>
      <c r="L48" s="77">
        <v>1345</v>
      </c>
      <c r="M48" s="77">
        <v>2344804.3199999998</v>
      </c>
      <c r="N48" s="69">
        <v>1743.34</v>
      </c>
      <c r="O48" s="75">
        <v>64</v>
      </c>
      <c r="P48" s="69">
        <v>1859156.6199999999</v>
      </c>
      <c r="Q48" s="80">
        <v>16308.391403508771</v>
      </c>
      <c r="R48" s="67">
        <v>1971195.19</v>
      </c>
      <c r="S48" s="83">
        <v>17291.185877192984</v>
      </c>
      <c r="T48" s="68">
        <v>1229816.2</v>
      </c>
      <c r="U48" s="60">
        <v>10787.861403508772</v>
      </c>
      <c r="V48" s="60">
        <v>1098548.8</v>
      </c>
      <c r="W48" s="60">
        <v>9636.3929824561401</v>
      </c>
      <c r="X48" s="60">
        <v>44558.15</v>
      </c>
      <c r="Y48" s="60">
        <v>390.86096491228074</v>
      </c>
      <c r="Z48" s="60">
        <v>86709.25</v>
      </c>
      <c r="AA48" s="60">
        <v>760.60745614035091</v>
      </c>
      <c r="AB48" s="65">
        <v>161739.69999999998</v>
      </c>
      <c r="AC48" s="77">
        <v>1418.769298245614</v>
      </c>
      <c r="AD48" s="68">
        <v>576089.94999999995</v>
      </c>
      <c r="AE48" s="60">
        <v>5053.4206140350871</v>
      </c>
      <c r="AF48" s="60">
        <v>295537.89</v>
      </c>
      <c r="AG48" s="60">
        <v>2592.4376315789473</v>
      </c>
      <c r="AH48" s="60">
        <v>261753.71</v>
      </c>
      <c r="AI48" s="60">
        <v>2296.0851754385963</v>
      </c>
      <c r="AJ48" s="60">
        <v>18798.349999999999</v>
      </c>
      <c r="AK48" s="60">
        <v>164.89780701754384</v>
      </c>
      <c r="AL48" s="65">
        <v>3549.34</v>
      </c>
      <c r="AM48" s="77">
        <v>31.134561403508773</v>
      </c>
      <c r="AN48" s="67">
        <v>-112038.57</v>
      </c>
      <c r="AO48" s="80">
        <v>-982.79447368421063</v>
      </c>
      <c r="AP48" s="68">
        <v>1775131.62</v>
      </c>
      <c r="AQ48" s="60">
        <v>15571.33</v>
      </c>
      <c r="AR48" s="60">
        <v>1501268.62</v>
      </c>
      <c r="AS48" s="60">
        <v>13169.022982456141</v>
      </c>
      <c r="AT48" s="60">
        <v>357888</v>
      </c>
      <c r="AU48" s="60">
        <v>3139.3684210526317</v>
      </c>
      <c r="AV48" s="60">
        <v>273863</v>
      </c>
      <c r="AW48" s="60">
        <v>2402.3070175438593</v>
      </c>
      <c r="AX48" s="60">
        <v>0</v>
      </c>
      <c r="AY48" s="60">
        <v>0</v>
      </c>
      <c r="AZ48" s="60">
        <v>-84025</v>
      </c>
      <c r="BA48" s="100">
        <v>-737.06140350877195</v>
      </c>
      <c r="BB48" s="70">
        <v>2.3283064365386963E-10</v>
      </c>
      <c r="BC48" s="59" t="s">
        <v>64</v>
      </c>
      <c r="BD48" s="59"/>
      <c r="BE48" s="62"/>
    </row>
    <row r="49" spans="1:57">
      <c r="A49" s="58">
        <v>228</v>
      </c>
      <c r="B49" s="63">
        <v>228</v>
      </c>
      <c r="C49" s="71" t="s">
        <v>359</v>
      </c>
      <c r="D49" s="66" t="s">
        <v>360</v>
      </c>
      <c r="E49" s="59" t="s">
        <v>364</v>
      </c>
      <c r="F49" s="64" t="s">
        <v>57</v>
      </c>
      <c r="G49" s="73" t="s">
        <v>67</v>
      </c>
      <c r="H49" s="66" t="s">
        <v>68</v>
      </c>
      <c r="I49" s="58">
        <v>1</v>
      </c>
      <c r="J49" s="63">
        <v>0</v>
      </c>
      <c r="K49" s="75">
        <v>122</v>
      </c>
      <c r="L49" s="77">
        <v>1521</v>
      </c>
      <c r="M49" s="77">
        <v>2458664.2000000002</v>
      </c>
      <c r="N49" s="69">
        <v>1616.47</v>
      </c>
      <c r="O49" s="75">
        <v>64</v>
      </c>
      <c r="P49" s="69">
        <v>1914751.5000000002</v>
      </c>
      <c r="Q49" s="80">
        <v>15694.684426229511</v>
      </c>
      <c r="R49" s="67">
        <v>2094052.8300000003</v>
      </c>
      <c r="S49" s="83">
        <v>17164.367459016397</v>
      </c>
      <c r="T49" s="68">
        <v>1284848.3800000001</v>
      </c>
      <c r="U49" s="60">
        <v>10531.544098360657</v>
      </c>
      <c r="V49" s="60">
        <v>1055343</v>
      </c>
      <c r="W49" s="60">
        <v>8650.3524590163943</v>
      </c>
      <c r="X49" s="60">
        <v>33992.619999999995</v>
      </c>
      <c r="Y49" s="60">
        <v>278.62803278688523</v>
      </c>
      <c r="Z49" s="60">
        <v>195512.76</v>
      </c>
      <c r="AA49" s="60">
        <v>1602.5636065573772</v>
      </c>
      <c r="AB49" s="65">
        <v>212689.94999999998</v>
      </c>
      <c r="AC49" s="77">
        <v>1743.3602459016392</v>
      </c>
      <c r="AD49" s="68">
        <v>592254.89000000013</v>
      </c>
      <c r="AE49" s="60">
        <v>4854.5482786885259</v>
      </c>
      <c r="AF49" s="60">
        <v>306552.34000000003</v>
      </c>
      <c r="AG49" s="60">
        <v>2512.7240983606562</v>
      </c>
      <c r="AH49" s="60">
        <v>273948.25</v>
      </c>
      <c r="AI49" s="60">
        <v>2245.4774590163934</v>
      </c>
      <c r="AJ49" s="60">
        <v>11754.3</v>
      </c>
      <c r="AK49" s="60">
        <v>96.346721311475406</v>
      </c>
      <c r="AL49" s="65">
        <v>4259.6100000000006</v>
      </c>
      <c r="AM49" s="77">
        <v>34.914836065573773</v>
      </c>
      <c r="AN49" s="67">
        <v>-179301.33000000002</v>
      </c>
      <c r="AO49" s="80">
        <v>-1469.6830327868854</v>
      </c>
      <c r="AP49" s="68">
        <v>1898471.5</v>
      </c>
      <c r="AQ49" s="60">
        <v>15561.241803278688</v>
      </c>
      <c r="AR49" s="60">
        <v>1567917.5</v>
      </c>
      <c r="AS49" s="60">
        <v>12851.782786885246</v>
      </c>
      <c r="AT49" s="60">
        <v>346834</v>
      </c>
      <c r="AU49" s="60">
        <v>2842.9016393442621</v>
      </c>
      <c r="AV49" s="60">
        <v>330554</v>
      </c>
      <c r="AW49" s="60">
        <v>2709.4590163934422</v>
      </c>
      <c r="AX49" s="60">
        <v>0</v>
      </c>
      <c r="AY49" s="60">
        <v>0</v>
      </c>
      <c r="AZ49" s="60">
        <v>-16280</v>
      </c>
      <c r="BA49" s="100">
        <v>-133.44262295081967</v>
      </c>
      <c r="BB49" s="70">
        <v>-2.3283064365386963E-10</v>
      </c>
      <c r="BC49" s="59" t="s">
        <v>64</v>
      </c>
      <c r="BD49" s="59"/>
      <c r="BE49" s="62"/>
    </row>
    <row r="50" spans="1:57">
      <c r="A50" s="58">
        <v>78</v>
      </c>
      <c r="B50" s="63">
        <v>48</v>
      </c>
      <c r="C50" s="71" t="s">
        <v>130</v>
      </c>
      <c r="D50" s="66" t="s">
        <v>131</v>
      </c>
      <c r="E50" s="59" t="s">
        <v>364</v>
      </c>
      <c r="F50" s="64" t="s">
        <v>57</v>
      </c>
      <c r="G50" s="73" t="s">
        <v>58</v>
      </c>
      <c r="H50" s="66" t="s">
        <v>59</v>
      </c>
      <c r="I50" s="58">
        <v>3</v>
      </c>
      <c r="J50" s="63">
        <v>0</v>
      </c>
      <c r="K50" s="75">
        <v>262</v>
      </c>
      <c r="L50" s="77">
        <v>2571</v>
      </c>
      <c r="M50" s="77">
        <v>6820432.1699999999</v>
      </c>
      <c r="N50" s="69">
        <v>2652.83</v>
      </c>
      <c r="O50" s="75">
        <v>84</v>
      </c>
      <c r="P50" s="69">
        <v>5158970.959999999</v>
      </c>
      <c r="Q50" s="80">
        <v>19690.728854961828</v>
      </c>
      <c r="R50" s="67">
        <v>5312558.1899999995</v>
      </c>
      <c r="S50" s="83">
        <v>20276.939656488546</v>
      </c>
      <c r="T50" s="68">
        <v>3343115.7600000002</v>
      </c>
      <c r="U50" s="60">
        <v>12759.983816793894</v>
      </c>
      <c r="V50" s="60">
        <v>2895222.7</v>
      </c>
      <c r="W50" s="60">
        <v>11050.468320610687</v>
      </c>
      <c r="X50" s="60">
        <v>124192.87</v>
      </c>
      <c r="Y50" s="60">
        <v>474.0185877862595</v>
      </c>
      <c r="Z50" s="60">
        <v>323700.19</v>
      </c>
      <c r="AA50" s="60">
        <v>1235.4969083969465</v>
      </c>
      <c r="AB50" s="65">
        <v>487226.92000000004</v>
      </c>
      <c r="AC50" s="77">
        <v>1859.6447328244276</v>
      </c>
      <c r="AD50" s="68">
        <v>1473335.5399999998</v>
      </c>
      <c r="AE50" s="60">
        <v>5623.4180916030527</v>
      </c>
      <c r="AF50" s="60">
        <v>819401.44</v>
      </c>
      <c r="AG50" s="60">
        <v>3127.4864122137401</v>
      </c>
      <c r="AH50" s="60">
        <v>588359.15</v>
      </c>
      <c r="AI50" s="60">
        <v>2245.6456106870228</v>
      </c>
      <c r="AJ50" s="60">
        <v>65574.95</v>
      </c>
      <c r="AK50" s="60">
        <v>250.28606870229007</v>
      </c>
      <c r="AL50" s="65">
        <v>8879.9699999999993</v>
      </c>
      <c r="AM50" s="77">
        <v>33.893015267175571</v>
      </c>
      <c r="AN50" s="67">
        <v>-153587.22999999998</v>
      </c>
      <c r="AO50" s="80">
        <v>-586.21080152671743</v>
      </c>
      <c r="AP50" s="68">
        <v>4954808.96</v>
      </c>
      <c r="AQ50" s="60">
        <v>18911.484580152672</v>
      </c>
      <c r="AR50" s="60">
        <v>5728186.96</v>
      </c>
      <c r="AS50" s="60">
        <v>21863.309007633587</v>
      </c>
      <c r="AT50" s="60">
        <v>-569216</v>
      </c>
      <c r="AU50" s="60">
        <v>-2172.5801526717555</v>
      </c>
      <c r="AV50" s="60">
        <v>-773378</v>
      </c>
      <c r="AW50" s="60">
        <v>-2951.8244274809163</v>
      </c>
      <c r="AX50" s="60">
        <v>0</v>
      </c>
      <c r="AY50" s="60">
        <v>0</v>
      </c>
      <c r="AZ50" s="60">
        <v>-204162</v>
      </c>
      <c r="BA50" s="100">
        <v>-779.24427480916029</v>
      </c>
      <c r="BB50" s="70">
        <v>9.3132257461547852E-10</v>
      </c>
      <c r="BC50" s="59" t="s">
        <v>64</v>
      </c>
      <c r="BD50" s="59"/>
      <c r="BE50" s="62"/>
    </row>
    <row r="51" spans="1:57">
      <c r="A51" s="58">
        <v>79</v>
      </c>
      <c r="B51" s="63">
        <v>49</v>
      </c>
      <c r="C51" s="71" t="s">
        <v>132</v>
      </c>
      <c r="D51" s="66" t="s">
        <v>133</v>
      </c>
      <c r="E51" s="59" t="s">
        <v>364</v>
      </c>
      <c r="F51" s="64" t="s">
        <v>57</v>
      </c>
      <c r="G51" s="73" t="s">
        <v>67</v>
      </c>
      <c r="H51" s="66" t="s">
        <v>68</v>
      </c>
      <c r="I51" s="58">
        <v>1</v>
      </c>
      <c r="J51" s="63">
        <v>0</v>
      </c>
      <c r="K51" s="75">
        <v>68</v>
      </c>
      <c r="L51" s="77">
        <v>838</v>
      </c>
      <c r="M51" s="77">
        <v>1138116.8500000001</v>
      </c>
      <c r="N51" s="69">
        <v>1358.13</v>
      </c>
      <c r="O51" s="75">
        <v>68</v>
      </c>
      <c r="P51" s="69">
        <v>1084932.0999999999</v>
      </c>
      <c r="Q51" s="80">
        <v>15954.88382352941</v>
      </c>
      <c r="R51" s="67">
        <v>1115692.5499999998</v>
      </c>
      <c r="S51" s="83">
        <v>16407.243382352939</v>
      </c>
      <c r="T51" s="68">
        <v>807881.79999999981</v>
      </c>
      <c r="U51" s="60">
        <v>11880.61470588235</v>
      </c>
      <c r="V51" s="60">
        <v>711632.64999999991</v>
      </c>
      <c r="W51" s="60">
        <v>10465.186029411763</v>
      </c>
      <c r="X51" s="60">
        <v>27437.100000000002</v>
      </c>
      <c r="Y51" s="60">
        <v>403.48676470588236</v>
      </c>
      <c r="Z51" s="60">
        <v>68812.049999999988</v>
      </c>
      <c r="AA51" s="60">
        <v>1011.9419117647058</v>
      </c>
      <c r="AB51" s="65">
        <v>156657.39000000001</v>
      </c>
      <c r="AC51" s="77">
        <v>2303.7851470588239</v>
      </c>
      <c r="AD51" s="68">
        <v>148623.9</v>
      </c>
      <c r="AE51" s="60">
        <v>2185.6455882352939</v>
      </c>
      <c r="AF51" s="60">
        <v>12500</v>
      </c>
      <c r="AG51" s="60">
        <v>183.8235294117647</v>
      </c>
      <c r="AH51" s="60">
        <v>135968.04999999999</v>
      </c>
      <c r="AI51" s="60">
        <v>1999.5301470588233</v>
      </c>
      <c r="AJ51" s="60">
        <v>155.85</v>
      </c>
      <c r="AK51" s="60">
        <v>2.2919117647058824</v>
      </c>
      <c r="AL51" s="65">
        <v>2529.46</v>
      </c>
      <c r="AM51" s="77">
        <v>37.197941176470586</v>
      </c>
      <c r="AN51" s="67">
        <v>-30760.45</v>
      </c>
      <c r="AO51" s="80">
        <v>-452.35955882352943</v>
      </c>
      <c r="AP51" s="68">
        <v>1048815.6000000001</v>
      </c>
      <c r="AQ51" s="60">
        <v>15423.758823529412</v>
      </c>
      <c r="AR51" s="60">
        <v>773830.6</v>
      </c>
      <c r="AS51" s="60">
        <v>11379.861764705882</v>
      </c>
      <c r="AT51" s="60">
        <v>293546</v>
      </c>
      <c r="AU51" s="60">
        <v>4316.8529411764703</v>
      </c>
      <c r="AV51" s="60">
        <v>274985</v>
      </c>
      <c r="AW51" s="60">
        <v>4043.8970588235288</v>
      </c>
      <c r="AX51" s="60">
        <v>-17555.5</v>
      </c>
      <c r="AY51" s="60">
        <v>-258.16911764705884</v>
      </c>
      <c r="AZ51" s="60">
        <v>-36116.5</v>
      </c>
      <c r="BA51" s="100">
        <v>-531.125</v>
      </c>
      <c r="BB51" s="70">
        <v>2.3283064365386963E-10</v>
      </c>
      <c r="BC51" s="59" t="s">
        <v>57</v>
      </c>
      <c r="BD51" s="59"/>
      <c r="BE51" s="62"/>
    </row>
    <row r="52" spans="1:57">
      <c r="A52" s="58">
        <v>81</v>
      </c>
      <c r="B52" s="63">
        <v>50</v>
      </c>
      <c r="C52" s="71" t="s">
        <v>134</v>
      </c>
      <c r="D52" s="66" t="s">
        <v>135</v>
      </c>
      <c r="E52" s="59" t="s">
        <v>364</v>
      </c>
      <c r="F52" s="64" t="s">
        <v>57</v>
      </c>
      <c r="G52" s="73" t="s">
        <v>67</v>
      </c>
      <c r="H52" s="66" t="s">
        <v>68</v>
      </c>
      <c r="I52" s="58">
        <v>1</v>
      </c>
      <c r="J52" s="63">
        <v>0</v>
      </c>
      <c r="K52" s="75">
        <v>98.5</v>
      </c>
      <c r="L52" s="77">
        <v>998</v>
      </c>
      <c r="M52" s="77">
        <v>2103707.75</v>
      </c>
      <c r="N52" s="69">
        <v>2107.92</v>
      </c>
      <c r="O52" s="75">
        <v>62</v>
      </c>
      <c r="P52" s="69">
        <v>1448969.4500000002</v>
      </c>
      <c r="Q52" s="80">
        <v>14710.349746192895</v>
      </c>
      <c r="R52" s="67">
        <v>1536549.6</v>
      </c>
      <c r="S52" s="83">
        <v>15599.488324873097</v>
      </c>
      <c r="T52" s="68">
        <v>1021793.18</v>
      </c>
      <c r="U52" s="60">
        <v>10373.534822335027</v>
      </c>
      <c r="V52" s="60">
        <v>933590.35000000009</v>
      </c>
      <c r="W52" s="60">
        <v>9478.0746192893403</v>
      </c>
      <c r="X52" s="60">
        <v>40283.26</v>
      </c>
      <c r="Y52" s="60">
        <v>408.9671065989848</v>
      </c>
      <c r="Z52" s="60">
        <v>47919.57</v>
      </c>
      <c r="AA52" s="60">
        <v>486.49309644670052</v>
      </c>
      <c r="AB52" s="65">
        <v>198689.82</v>
      </c>
      <c r="AC52" s="77">
        <v>2017.155532994924</v>
      </c>
      <c r="AD52" s="68">
        <v>311693.3</v>
      </c>
      <c r="AE52" s="60">
        <v>3164.3989847715734</v>
      </c>
      <c r="AF52" s="60">
        <v>111890.95</v>
      </c>
      <c r="AG52" s="60">
        <v>1135.9487309644669</v>
      </c>
      <c r="AH52" s="60">
        <v>178674.55</v>
      </c>
      <c r="AI52" s="60">
        <v>1813.9548223350253</v>
      </c>
      <c r="AJ52" s="60">
        <v>21127.8</v>
      </c>
      <c r="AK52" s="60">
        <v>214.49543147208121</v>
      </c>
      <c r="AL52" s="65">
        <v>4373.3</v>
      </c>
      <c r="AM52" s="77">
        <v>44.398984771573609</v>
      </c>
      <c r="AN52" s="67">
        <v>-87580.15</v>
      </c>
      <c r="AO52" s="80">
        <v>-889.13857868020295</v>
      </c>
      <c r="AP52" s="68">
        <v>1500739.1</v>
      </c>
      <c r="AQ52" s="60">
        <v>15235.929949238578</v>
      </c>
      <c r="AR52" s="60">
        <v>1302096.1000000001</v>
      </c>
      <c r="AS52" s="60">
        <v>13219.249746192894</v>
      </c>
      <c r="AT52" s="60">
        <v>233894</v>
      </c>
      <c r="AU52" s="60">
        <v>2374.5583756345177</v>
      </c>
      <c r="AV52" s="60">
        <v>198643</v>
      </c>
      <c r="AW52" s="60">
        <v>2016.6802030456852</v>
      </c>
      <c r="AX52" s="60">
        <v>87020.65</v>
      </c>
      <c r="AY52" s="60">
        <v>883.45837563451767</v>
      </c>
      <c r="AZ52" s="60">
        <v>51769.65</v>
      </c>
      <c r="BA52" s="100">
        <v>525.58020304568527</v>
      </c>
      <c r="BB52" s="70">
        <v>-8.7311491370201111E-11</v>
      </c>
      <c r="BC52" s="59" t="s">
        <v>64</v>
      </c>
      <c r="BD52" s="59"/>
      <c r="BE52" s="62"/>
    </row>
    <row r="53" spans="1:57">
      <c r="A53" s="58">
        <v>80</v>
      </c>
      <c r="B53" s="63">
        <v>51</v>
      </c>
      <c r="C53" s="71" t="s">
        <v>136</v>
      </c>
      <c r="D53" s="66" t="s">
        <v>135</v>
      </c>
      <c r="E53" s="59" t="s">
        <v>364</v>
      </c>
      <c r="F53" s="64" t="s">
        <v>57</v>
      </c>
      <c r="G53" s="73" t="s">
        <v>62</v>
      </c>
      <c r="H53" s="66" t="s">
        <v>63</v>
      </c>
      <c r="I53" s="58">
        <v>2</v>
      </c>
      <c r="J53" s="63">
        <v>0</v>
      </c>
      <c r="K53" s="75">
        <v>154</v>
      </c>
      <c r="L53" s="77">
        <v>5208</v>
      </c>
      <c r="M53" s="77">
        <v>12190982.800000001</v>
      </c>
      <c r="N53" s="69">
        <v>2340.81</v>
      </c>
      <c r="O53" s="75">
        <v>38</v>
      </c>
      <c r="P53" s="69">
        <v>4271363.3599999994</v>
      </c>
      <c r="Q53" s="80">
        <v>27736.12571428571</v>
      </c>
      <c r="R53" s="67">
        <v>4495775.7699999996</v>
      </c>
      <c r="S53" s="83">
        <v>29193.349155844153</v>
      </c>
      <c r="T53" s="68">
        <v>2414205.4900000002</v>
      </c>
      <c r="U53" s="60">
        <v>15676.659025974028</v>
      </c>
      <c r="V53" s="60">
        <v>2031162.3</v>
      </c>
      <c r="W53" s="60">
        <v>13189.365584415586</v>
      </c>
      <c r="X53" s="60">
        <v>140069.57</v>
      </c>
      <c r="Y53" s="60">
        <v>909.54266233766236</v>
      </c>
      <c r="Z53" s="60">
        <v>242973.62</v>
      </c>
      <c r="AA53" s="60">
        <v>1577.7507792207791</v>
      </c>
      <c r="AB53" s="65">
        <v>365981.85</v>
      </c>
      <c r="AC53" s="77">
        <v>2376.5055194805195</v>
      </c>
      <c r="AD53" s="68">
        <v>1677202.0899999999</v>
      </c>
      <c r="AE53" s="60">
        <v>10890.922662337662</v>
      </c>
      <c r="AF53" s="60">
        <v>1323000</v>
      </c>
      <c r="AG53" s="60">
        <v>8590.9090909090901</v>
      </c>
      <c r="AH53" s="60">
        <v>337694.95</v>
      </c>
      <c r="AI53" s="60">
        <v>2192.8243506493509</v>
      </c>
      <c r="AJ53" s="60">
        <v>16507.14</v>
      </c>
      <c r="AK53" s="60">
        <v>107.18922077922078</v>
      </c>
      <c r="AL53" s="65">
        <v>38386.339999999997</v>
      </c>
      <c r="AM53" s="77">
        <v>249.26194805194802</v>
      </c>
      <c r="AN53" s="67">
        <v>-224412.41</v>
      </c>
      <c r="AO53" s="80">
        <v>-1457.2234415584417</v>
      </c>
      <c r="AP53" s="68">
        <v>3967094.5</v>
      </c>
      <c r="AQ53" s="60">
        <v>25760.353896103898</v>
      </c>
      <c r="AR53" s="60">
        <v>4602641.5</v>
      </c>
      <c r="AS53" s="60">
        <v>29887.282467532466</v>
      </c>
      <c r="AT53" s="60">
        <v>-238804</v>
      </c>
      <c r="AU53" s="60">
        <v>-1550.6753246753246</v>
      </c>
      <c r="AV53" s="60">
        <v>-635547</v>
      </c>
      <c r="AW53" s="60">
        <v>-4126.9285714285716</v>
      </c>
      <c r="AX53" s="60">
        <v>92474.14</v>
      </c>
      <c r="AY53" s="60">
        <v>600.48142857142852</v>
      </c>
      <c r="AZ53" s="60">
        <v>-304268.86</v>
      </c>
      <c r="BA53" s="100">
        <v>-1975.7718181818182</v>
      </c>
      <c r="BB53" s="70">
        <v>5.9662852436304092E-10</v>
      </c>
      <c r="BC53" s="59" t="s">
        <v>64</v>
      </c>
      <c r="BD53" s="59"/>
      <c r="BE53" s="62"/>
    </row>
    <row r="54" spans="1:57">
      <c r="A54" s="58">
        <v>83</v>
      </c>
      <c r="B54" s="63">
        <v>52</v>
      </c>
      <c r="C54" s="71" t="s">
        <v>137</v>
      </c>
      <c r="D54" s="66" t="s">
        <v>138</v>
      </c>
      <c r="E54" s="59" t="s">
        <v>364</v>
      </c>
      <c r="F54" s="64" t="s">
        <v>57</v>
      </c>
      <c r="G54" s="73" t="s">
        <v>58</v>
      </c>
      <c r="H54" s="66" t="s">
        <v>59</v>
      </c>
      <c r="I54" s="58">
        <v>3</v>
      </c>
      <c r="J54" s="63">
        <v>0</v>
      </c>
      <c r="K54" s="75">
        <v>306.5</v>
      </c>
      <c r="L54" s="77">
        <v>2827</v>
      </c>
      <c r="M54" s="77">
        <v>4597274.58</v>
      </c>
      <c r="N54" s="69">
        <v>1626.2</v>
      </c>
      <c r="O54" s="75">
        <v>100</v>
      </c>
      <c r="P54" s="69">
        <v>5111229.959999999</v>
      </c>
      <c r="Q54" s="80">
        <v>16676.117324632949</v>
      </c>
      <c r="R54" s="67">
        <v>7623207.6099999994</v>
      </c>
      <c r="S54" s="83">
        <v>24871.802969004893</v>
      </c>
      <c r="T54" s="68">
        <v>3905400.27</v>
      </c>
      <c r="U54" s="60">
        <v>12741.925840130505</v>
      </c>
      <c r="V54" s="60">
        <v>3445745.5999999996</v>
      </c>
      <c r="W54" s="60">
        <v>11242.236867862968</v>
      </c>
      <c r="X54" s="60">
        <v>169010.22</v>
      </c>
      <c r="Y54" s="60">
        <v>551.4199673735726</v>
      </c>
      <c r="Z54" s="60">
        <v>290644.45</v>
      </c>
      <c r="AA54" s="60">
        <v>948.26900489396417</v>
      </c>
      <c r="AB54" s="65">
        <v>513871.91000000003</v>
      </c>
      <c r="AC54" s="77">
        <v>1676.5804567699838</v>
      </c>
      <c r="AD54" s="68">
        <v>3203952.59</v>
      </c>
      <c r="AE54" s="60">
        <v>10453.352659053833</v>
      </c>
      <c r="AF54" s="60">
        <v>2509111.5499999998</v>
      </c>
      <c r="AG54" s="60">
        <v>8186.3345840130496</v>
      </c>
      <c r="AH54" s="60">
        <v>671525.74</v>
      </c>
      <c r="AI54" s="60">
        <v>2190.9485807504079</v>
      </c>
      <c r="AJ54" s="60">
        <v>23315.3</v>
      </c>
      <c r="AK54" s="60">
        <v>76.069494290375204</v>
      </c>
      <c r="AL54" s="65">
        <v>-17.160000000000764</v>
      </c>
      <c r="AM54" s="77">
        <v>-5.5986949429040013E-2</v>
      </c>
      <c r="AN54" s="67">
        <v>-2511977.65</v>
      </c>
      <c r="AO54" s="80">
        <v>-8195.6856443719407</v>
      </c>
      <c r="AP54" s="68">
        <v>5484667.6200000001</v>
      </c>
      <c r="AQ54" s="60">
        <v>17894.510995106037</v>
      </c>
      <c r="AR54" s="60">
        <v>4625529.62</v>
      </c>
      <c r="AS54" s="60">
        <v>15091.450636215335</v>
      </c>
      <c r="AT54" s="60">
        <v>877339</v>
      </c>
      <c r="AU54" s="60">
        <v>2862.4437194127245</v>
      </c>
      <c r="AV54" s="60">
        <v>859138</v>
      </c>
      <c r="AW54" s="60">
        <v>2803.0603588907011</v>
      </c>
      <c r="AX54" s="60">
        <v>391638.66</v>
      </c>
      <c r="AY54" s="60">
        <v>1277.7770309951059</v>
      </c>
      <c r="AZ54" s="60">
        <v>373437.66</v>
      </c>
      <c r="BA54" s="100">
        <v>1218.3936704730831</v>
      </c>
      <c r="BB54" s="70">
        <v>1.1059455573558807E-9</v>
      </c>
      <c r="BC54" s="59" t="s">
        <v>64</v>
      </c>
      <c r="BD54" s="59"/>
      <c r="BE54" s="62"/>
    </row>
    <row r="55" spans="1:57">
      <c r="A55" s="58">
        <v>88</v>
      </c>
      <c r="B55" s="63">
        <v>56</v>
      </c>
      <c r="C55" s="71" t="s">
        <v>142</v>
      </c>
      <c r="D55" s="66" t="s">
        <v>143</v>
      </c>
      <c r="E55" s="59" t="s">
        <v>364</v>
      </c>
      <c r="F55" s="64" t="s">
        <v>57</v>
      </c>
      <c r="G55" s="73" t="s">
        <v>67</v>
      </c>
      <c r="H55" s="66" t="s">
        <v>68</v>
      </c>
      <c r="I55" s="58">
        <v>1</v>
      </c>
      <c r="J55" s="63">
        <v>0</v>
      </c>
      <c r="K55" s="75">
        <v>109.5</v>
      </c>
      <c r="L55" s="77">
        <v>1282</v>
      </c>
      <c r="M55" s="77">
        <v>1739131.59</v>
      </c>
      <c r="N55" s="69">
        <v>1356.57</v>
      </c>
      <c r="O55" s="75">
        <v>60</v>
      </c>
      <c r="P55" s="69">
        <v>1641925.08</v>
      </c>
      <c r="Q55" s="80">
        <v>14994.749589041097</v>
      </c>
      <c r="R55" s="67">
        <v>1698669.11</v>
      </c>
      <c r="S55" s="83">
        <v>15512.959908675801</v>
      </c>
      <c r="T55" s="68">
        <v>1057032.46</v>
      </c>
      <c r="U55" s="60">
        <v>9653.2644748858438</v>
      </c>
      <c r="V55" s="60">
        <v>905096.95</v>
      </c>
      <c r="W55" s="60">
        <v>8265.7255707762561</v>
      </c>
      <c r="X55" s="60">
        <v>42733.11</v>
      </c>
      <c r="Y55" s="60">
        <v>390.25671232876715</v>
      </c>
      <c r="Z55" s="60">
        <v>109202.4</v>
      </c>
      <c r="AA55" s="60">
        <v>997.2821917808219</v>
      </c>
      <c r="AB55" s="65">
        <v>224381.5</v>
      </c>
      <c r="AC55" s="77">
        <v>2049.1461187214613</v>
      </c>
      <c r="AD55" s="68">
        <v>414895.8</v>
      </c>
      <c r="AE55" s="60">
        <v>3789.0027397260274</v>
      </c>
      <c r="AF55" s="60">
        <v>271152.75</v>
      </c>
      <c r="AG55" s="60">
        <v>2476.2808219178082</v>
      </c>
      <c r="AH55" s="60">
        <v>140908.04999999999</v>
      </c>
      <c r="AI55" s="60">
        <v>1286.831506849315</v>
      </c>
      <c r="AJ55" s="60">
        <v>2835</v>
      </c>
      <c r="AK55" s="60">
        <v>25.890410958904109</v>
      </c>
      <c r="AL55" s="65">
        <v>2359.35</v>
      </c>
      <c r="AM55" s="77">
        <v>21.546575342465754</v>
      </c>
      <c r="AN55" s="67">
        <v>-56744.03</v>
      </c>
      <c r="AO55" s="80">
        <v>-518.21031963470318</v>
      </c>
      <c r="AP55" s="68">
        <v>1550426.64</v>
      </c>
      <c r="AQ55" s="60">
        <v>14159.147397260274</v>
      </c>
      <c r="AR55" s="60">
        <v>1043240.64</v>
      </c>
      <c r="AS55" s="60">
        <v>9527.3117808219176</v>
      </c>
      <c r="AT55" s="60">
        <v>665869</v>
      </c>
      <c r="AU55" s="60">
        <v>6080.9954337899544</v>
      </c>
      <c r="AV55" s="60">
        <v>507186</v>
      </c>
      <c r="AW55" s="60">
        <v>4631.8356164383549</v>
      </c>
      <c r="AX55" s="60">
        <v>67184.56</v>
      </c>
      <c r="AY55" s="60">
        <v>613.55762557077628</v>
      </c>
      <c r="AZ55" s="60">
        <v>-91498.44</v>
      </c>
      <c r="BA55" s="100">
        <v>-835.60219178082184</v>
      </c>
      <c r="BB55" s="70">
        <v>5.8207660913467407E-11</v>
      </c>
      <c r="BC55" s="59" t="s">
        <v>64</v>
      </c>
      <c r="BD55" s="59"/>
      <c r="BE55" s="62"/>
    </row>
    <row r="56" spans="1:57">
      <c r="A56" s="58">
        <v>221</v>
      </c>
      <c r="B56" s="63">
        <v>107</v>
      </c>
      <c r="C56" s="71" t="s">
        <v>144</v>
      </c>
      <c r="D56" s="66" t="s">
        <v>145</v>
      </c>
      <c r="E56" s="59" t="s">
        <v>364</v>
      </c>
      <c r="F56" s="64" t="s">
        <v>57</v>
      </c>
      <c r="G56" s="73" t="s">
        <v>67</v>
      </c>
      <c r="H56" s="66" t="s">
        <v>68</v>
      </c>
      <c r="I56" s="58">
        <v>1</v>
      </c>
      <c r="J56" s="63">
        <v>0</v>
      </c>
      <c r="K56" s="75">
        <v>138.5</v>
      </c>
      <c r="L56" s="77">
        <v>1758</v>
      </c>
      <c r="M56" s="77">
        <v>2922400.39</v>
      </c>
      <c r="N56" s="69">
        <v>1662.34</v>
      </c>
      <c r="O56" s="75">
        <v>70</v>
      </c>
      <c r="P56" s="69">
        <v>2291585.75</v>
      </c>
      <c r="Q56" s="80">
        <v>16545.74548736462</v>
      </c>
      <c r="R56" s="67">
        <v>2392796.7000000002</v>
      </c>
      <c r="S56" s="83">
        <v>17276.510469314082</v>
      </c>
      <c r="T56" s="68">
        <v>1614766.05</v>
      </c>
      <c r="U56" s="60">
        <v>11658.960649819495</v>
      </c>
      <c r="V56" s="60">
        <v>1353606.45</v>
      </c>
      <c r="W56" s="60">
        <v>9773.3317689530686</v>
      </c>
      <c r="X56" s="60">
        <v>82011.820000000007</v>
      </c>
      <c r="Y56" s="60">
        <v>592.1431046931408</v>
      </c>
      <c r="Z56" s="60">
        <v>179147.78</v>
      </c>
      <c r="AA56" s="60">
        <v>1293.4857761732851</v>
      </c>
      <c r="AB56" s="65">
        <v>258883.13999999998</v>
      </c>
      <c r="AC56" s="77">
        <v>1869.1923465703969</v>
      </c>
      <c r="AD56" s="68">
        <v>490411.41</v>
      </c>
      <c r="AE56" s="60">
        <v>3540.8766064981946</v>
      </c>
      <c r="AF56" s="60">
        <v>140000</v>
      </c>
      <c r="AG56" s="60">
        <v>1010.8303249097473</v>
      </c>
      <c r="AH56" s="60">
        <v>341565.66</v>
      </c>
      <c r="AI56" s="60">
        <v>2466.1780505415159</v>
      </c>
      <c r="AJ56" s="60">
        <v>8845.75</v>
      </c>
      <c r="AK56" s="60">
        <v>63.868231046931406</v>
      </c>
      <c r="AL56" s="65">
        <v>28736.1</v>
      </c>
      <c r="AM56" s="77">
        <v>207.48086642599276</v>
      </c>
      <c r="AN56" s="67">
        <v>-101210.95</v>
      </c>
      <c r="AO56" s="80">
        <v>-730.7649819494585</v>
      </c>
      <c r="AP56" s="68">
        <v>2440115.0499999998</v>
      </c>
      <c r="AQ56" s="60">
        <v>17618.159205776174</v>
      </c>
      <c r="AR56" s="60">
        <v>2046451.05</v>
      </c>
      <c r="AS56" s="60">
        <v>14775.819855595668</v>
      </c>
      <c r="AT56" s="60">
        <v>392523</v>
      </c>
      <c r="AU56" s="60">
        <v>2834.1010830324908</v>
      </c>
      <c r="AV56" s="60">
        <v>393664</v>
      </c>
      <c r="AW56" s="60">
        <v>2842.3393501805053</v>
      </c>
      <c r="AX56" s="60">
        <v>147388.29999999999</v>
      </c>
      <c r="AY56" s="60">
        <v>1064.1754512635378</v>
      </c>
      <c r="AZ56" s="60">
        <v>148529.29999999999</v>
      </c>
      <c r="BA56" s="100">
        <v>1072.4137184115523</v>
      </c>
      <c r="BB56" s="70">
        <v>-1.7462298274040222E-10</v>
      </c>
      <c r="BC56" s="59" t="s">
        <v>57</v>
      </c>
      <c r="BD56" s="59"/>
      <c r="BE56" s="62"/>
    </row>
    <row r="57" spans="1:57">
      <c r="A57" s="58">
        <v>91</v>
      </c>
      <c r="B57" s="63">
        <v>58</v>
      </c>
      <c r="C57" s="71" t="s">
        <v>146</v>
      </c>
      <c r="D57" s="66" t="s">
        <v>147</v>
      </c>
      <c r="E57" s="59" t="s">
        <v>364</v>
      </c>
      <c r="F57" s="64" t="s">
        <v>57</v>
      </c>
      <c r="G57" s="73" t="s">
        <v>67</v>
      </c>
      <c r="H57" s="66" t="s">
        <v>68</v>
      </c>
      <c r="I57" s="58">
        <v>1</v>
      </c>
      <c r="J57" s="63">
        <v>0</v>
      </c>
      <c r="K57" s="75">
        <v>102</v>
      </c>
      <c r="L57" s="77">
        <v>1191</v>
      </c>
      <c r="M57" s="77">
        <v>2048187.29</v>
      </c>
      <c r="N57" s="69">
        <v>1719.72</v>
      </c>
      <c r="O57" s="75">
        <v>67</v>
      </c>
      <c r="P57" s="69">
        <v>1608295.82</v>
      </c>
      <c r="Q57" s="80">
        <v>15767.606078431374</v>
      </c>
      <c r="R57" s="67">
        <v>1688852.84</v>
      </c>
      <c r="S57" s="83">
        <v>16557.380784313726</v>
      </c>
      <c r="T57" s="68">
        <v>1042060.65</v>
      </c>
      <c r="U57" s="60">
        <v>10216.280882352941</v>
      </c>
      <c r="V57" s="60">
        <v>953895.60000000009</v>
      </c>
      <c r="W57" s="60">
        <v>9351.9176470588245</v>
      </c>
      <c r="X57" s="60">
        <v>30209.45</v>
      </c>
      <c r="Y57" s="60">
        <v>296.17107843137256</v>
      </c>
      <c r="Z57" s="60">
        <v>57955.6</v>
      </c>
      <c r="AA57" s="60">
        <v>568.19215686274504</v>
      </c>
      <c r="AB57" s="65">
        <v>236899.55</v>
      </c>
      <c r="AC57" s="77">
        <v>2322.5446078431373</v>
      </c>
      <c r="AD57" s="68">
        <v>408062.56999999995</v>
      </c>
      <c r="AE57" s="60">
        <v>4000.6134313725483</v>
      </c>
      <c r="AF57" s="60">
        <v>99564</v>
      </c>
      <c r="AG57" s="60">
        <v>976.11764705882354</v>
      </c>
      <c r="AH57" s="60">
        <v>284824.21999999997</v>
      </c>
      <c r="AI57" s="60">
        <v>2792.3943137254901</v>
      </c>
      <c r="AJ57" s="60">
        <v>23674.35</v>
      </c>
      <c r="AK57" s="60">
        <v>232.10147058823529</v>
      </c>
      <c r="AL57" s="65">
        <v>1830.0700000000002</v>
      </c>
      <c r="AM57" s="77">
        <v>17.941862745098042</v>
      </c>
      <c r="AN57" s="67">
        <v>-80557.02</v>
      </c>
      <c r="AO57" s="80">
        <v>-789.77470588235303</v>
      </c>
      <c r="AP57" s="68">
        <v>1657397.9</v>
      </c>
      <c r="AQ57" s="60">
        <v>16248.999019607843</v>
      </c>
      <c r="AR57" s="60">
        <v>1370969.9</v>
      </c>
      <c r="AS57" s="60">
        <v>13440.881372549018</v>
      </c>
      <c r="AT57" s="60">
        <v>245771</v>
      </c>
      <c r="AU57" s="60">
        <v>2409.5196078431372</v>
      </c>
      <c r="AV57" s="60">
        <v>286428</v>
      </c>
      <c r="AW57" s="60">
        <v>2808.1176470588234</v>
      </c>
      <c r="AX57" s="60">
        <v>8445.08</v>
      </c>
      <c r="AY57" s="60">
        <v>82.794901960784316</v>
      </c>
      <c r="AZ57" s="60">
        <v>49102.080000000002</v>
      </c>
      <c r="BA57" s="100">
        <v>481.39294117647052</v>
      </c>
      <c r="BB57" s="70">
        <v>-1.5825207810848951E-10</v>
      </c>
      <c r="BC57" s="59" t="s">
        <v>57</v>
      </c>
      <c r="BD57" s="59"/>
      <c r="BE57" s="62"/>
    </row>
    <row r="58" spans="1:57">
      <c r="A58" s="58">
        <v>92</v>
      </c>
      <c r="B58" s="63">
        <v>59</v>
      </c>
      <c r="C58" s="71" t="s">
        <v>148</v>
      </c>
      <c r="D58" s="66" t="s">
        <v>149</v>
      </c>
      <c r="E58" s="59" t="s">
        <v>364</v>
      </c>
      <c r="F58" s="64" t="s">
        <v>80</v>
      </c>
      <c r="G58" s="73" t="s">
        <v>67</v>
      </c>
      <c r="H58" s="66" t="s">
        <v>68</v>
      </c>
      <c r="I58" s="58">
        <v>1</v>
      </c>
      <c r="J58" s="63">
        <v>0</v>
      </c>
      <c r="K58" s="75">
        <v>55.5</v>
      </c>
      <c r="L58" s="77">
        <v>608</v>
      </c>
      <c r="M58" s="77">
        <v>1469042.85</v>
      </c>
      <c r="N58" s="69">
        <v>2416.1799999999998</v>
      </c>
      <c r="O58" s="75">
        <v>56</v>
      </c>
      <c r="P58" s="69">
        <v>835320.75</v>
      </c>
      <c r="Q58" s="80">
        <v>15050.824324324325</v>
      </c>
      <c r="R58" s="67">
        <v>851062.75</v>
      </c>
      <c r="S58" s="83">
        <v>15334.463963963964</v>
      </c>
      <c r="T58" s="68">
        <v>559971.73</v>
      </c>
      <c r="U58" s="60">
        <v>10089.58072072072</v>
      </c>
      <c r="V58" s="60">
        <v>498938.45</v>
      </c>
      <c r="W58" s="60">
        <v>8989.8819819819819</v>
      </c>
      <c r="X58" s="60">
        <v>18959.080000000002</v>
      </c>
      <c r="Y58" s="60">
        <v>341.60504504504507</v>
      </c>
      <c r="Z58" s="60">
        <v>42074.200000000004</v>
      </c>
      <c r="AA58" s="60">
        <v>758.09369369369381</v>
      </c>
      <c r="AB58" s="65">
        <v>107931.15</v>
      </c>
      <c r="AC58" s="77">
        <v>1944.7054054054054</v>
      </c>
      <c r="AD58" s="68">
        <v>183159.87</v>
      </c>
      <c r="AE58" s="60">
        <v>3300.1778378378376</v>
      </c>
      <c r="AF58" s="60">
        <v>23111.4</v>
      </c>
      <c r="AG58" s="60">
        <v>416.42162162162163</v>
      </c>
      <c r="AH58" s="60">
        <v>160048.47</v>
      </c>
      <c r="AI58" s="60">
        <v>2883.7562162162162</v>
      </c>
      <c r="AJ58" s="60">
        <v>0</v>
      </c>
      <c r="AK58" s="60">
        <v>0</v>
      </c>
      <c r="AL58" s="65">
        <v>0</v>
      </c>
      <c r="AM58" s="77">
        <v>0</v>
      </c>
      <c r="AN58" s="67">
        <v>-15742</v>
      </c>
      <c r="AO58" s="80">
        <v>-283.63963963963965</v>
      </c>
      <c r="AP58" s="68">
        <v>930854.15</v>
      </c>
      <c r="AQ58" s="60">
        <v>16772.146846846848</v>
      </c>
      <c r="AR58" s="60">
        <v>822933.15</v>
      </c>
      <c r="AS58" s="60">
        <v>14827.624324324324</v>
      </c>
      <c r="AT58" s="60">
        <v>36400.15</v>
      </c>
      <c r="AU58" s="60">
        <v>655.85855855855857</v>
      </c>
      <c r="AV58" s="60">
        <v>107921</v>
      </c>
      <c r="AW58" s="60">
        <v>1944.5225225225224</v>
      </c>
      <c r="AX58" s="60">
        <v>24012.55</v>
      </c>
      <c r="AY58" s="60">
        <v>432.65855855855852</v>
      </c>
      <c r="AZ58" s="60">
        <v>95533.4</v>
      </c>
      <c r="BA58" s="100">
        <v>1721.3225225225224</v>
      </c>
      <c r="BB58" s="70">
        <v>4.7293724492192268E-11</v>
      </c>
      <c r="BC58" s="59" t="s">
        <v>57</v>
      </c>
      <c r="BD58" s="59"/>
      <c r="BE58" s="62"/>
    </row>
    <row r="59" spans="1:57">
      <c r="A59" s="58">
        <v>93</v>
      </c>
      <c r="B59" s="63">
        <v>60</v>
      </c>
      <c r="C59" s="71" t="s">
        <v>150</v>
      </c>
      <c r="D59" s="66" t="s">
        <v>151</v>
      </c>
      <c r="E59" s="59" t="s">
        <v>364</v>
      </c>
      <c r="F59" s="64" t="s">
        <v>57</v>
      </c>
      <c r="G59" s="73" t="s">
        <v>67</v>
      </c>
      <c r="H59" s="66" t="s">
        <v>68</v>
      </c>
      <c r="I59" s="58">
        <v>1</v>
      </c>
      <c r="J59" s="63">
        <v>0</v>
      </c>
      <c r="K59" s="75">
        <v>172</v>
      </c>
      <c r="L59" s="77">
        <v>2100</v>
      </c>
      <c r="M59" s="77">
        <v>3289751.08</v>
      </c>
      <c r="N59" s="69">
        <v>1566.54</v>
      </c>
      <c r="O59" s="75">
        <v>69</v>
      </c>
      <c r="P59" s="69">
        <v>2766470.2300000004</v>
      </c>
      <c r="Q59" s="80">
        <v>16084.12924418605</v>
      </c>
      <c r="R59" s="67">
        <v>2826719.4500000007</v>
      </c>
      <c r="S59" s="83">
        <v>16434.415406976746</v>
      </c>
      <c r="T59" s="68">
        <v>1725359.2600000002</v>
      </c>
      <c r="U59" s="60">
        <v>10031.158488372095</v>
      </c>
      <c r="V59" s="60">
        <v>1575751.35</v>
      </c>
      <c r="W59" s="60">
        <v>9161.3450581395355</v>
      </c>
      <c r="X59" s="60">
        <v>50479.83</v>
      </c>
      <c r="Y59" s="60">
        <v>293.48738372093027</v>
      </c>
      <c r="Z59" s="60">
        <v>99128.08</v>
      </c>
      <c r="AA59" s="60">
        <v>576.32604651162796</v>
      </c>
      <c r="AB59" s="65">
        <v>323600.32</v>
      </c>
      <c r="AC59" s="77">
        <v>1881.3972093023256</v>
      </c>
      <c r="AD59" s="68">
        <v>759084.63</v>
      </c>
      <c r="AE59" s="60">
        <v>4413.2827325581393</v>
      </c>
      <c r="AF59" s="60">
        <v>480385.68</v>
      </c>
      <c r="AG59" s="60">
        <v>2792.94</v>
      </c>
      <c r="AH59" s="60">
        <v>266464.7</v>
      </c>
      <c r="AI59" s="60">
        <v>1549.2133720930233</v>
      </c>
      <c r="AJ59" s="60">
        <v>12234.25</v>
      </c>
      <c r="AK59" s="60">
        <v>71.129360465116278</v>
      </c>
      <c r="AL59" s="65">
        <v>18675.239999999998</v>
      </c>
      <c r="AM59" s="77">
        <v>108.57697674418604</v>
      </c>
      <c r="AN59" s="67">
        <v>-60249.22</v>
      </c>
      <c r="AO59" s="80">
        <v>-350.28616279069769</v>
      </c>
      <c r="AP59" s="68">
        <v>2838089.62</v>
      </c>
      <c r="AQ59" s="60">
        <v>16500.521046511629</v>
      </c>
      <c r="AR59" s="60">
        <v>2308877.62</v>
      </c>
      <c r="AS59" s="60">
        <v>13423.707093023257</v>
      </c>
      <c r="AT59" s="60">
        <v>458888</v>
      </c>
      <c r="AU59" s="60">
        <v>2667.953488372093</v>
      </c>
      <c r="AV59" s="60">
        <v>529212</v>
      </c>
      <c r="AW59" s="60">
        <v>3076.8139534883726</v>
      </c>
      <c r="AX59" s="60">
        <v>1295.3900000000001</v>
      </c>
      <c r="AY59" s="60">
        <v>7.5313372093023263</v>
      </c>
      <c r="AZ59" s="60">
        <v>71619.39</v>
      </c>
      <c r="BA59" s="100">
        <v>416.39180232558135</v>
      </c>
      <c r="BB59" s="70">
        <v>-3.3537617127876729E-10</v>
      </c>
      <c r="BC59" s="59" t="s">
        <v>64</v>
      </c>
      <c r="BD59" s="59"/>
      <c r="BE59" s="62"/>
    </row>
    <row r="60" spans="1:57">
      <c r="A60" s="58">
        <v>96</v>
      </c>
      <c r="B60" s="63">
        <v>62</v>
      </c>
      <c r="C60" s="71" t="s">
        <v>152</v>
      </c>
      <c r="D60" s="66" t="s">
        <v>153</v>
      </c>
      <c r="E60" s="59" t="s">
        <v>364</v>
      </c>
      <c r="F60" s="64" t="s">
        <v>57</v>
      </c>
      <c r="G60" s="73" t="s">
        <v>67</v>
      </c>
      <c r="H60" s="66" t="s">
        <v>68</v>
      </c>
      <c r="I60" s="58">
        <v>1</v>
      </c>
      <c r="J60" s="63">
        <v>0</v>
      </c>
      <c r="K60" s="75">
        <v>211.5</v>
      </c>
      <c r="L60" s="77">
        <v>3671</v>
      </c>
      <c r="M60" s="77">
        <v>4109091.46</v>
      </c>
      <c r="N60" s="69">
        <v>1119.33</v>
      </c>
      <c r="O60" s="75">
        <v>63</v>
      </c>
      <c r="P60" s="69">
        <v>3229446.2399999993</v>
      </c>
      <c r="Q60" s="80">
        <v>15269.249361702125</v>
      </c>
      <c r="R60" s="67">
        <v>3926143.2499999995</v>
      </c>
      <c r="S60" s="83">
        <v>18563.325059101651</v>
      </c>
      <c r="T60" s="68">
        <v>2356300.5099999998</v>
      </c>
      <c r="U60" s="60">
        <v>11140.900756501182</v>
      </c>
      <c r="V60" s="60">
        <v>2193260.7000000002</v>
      </c>
      <c r="W60" s="60">
        <v>10370.026950354611</v>
      </c>
      <c r="X60" s="60">
        <v>58380.76</v>
      </c>
      <c r="Y60" s="60">
        <v>276.03196217494093</v>
      </c>
      <c r="Z60" s="60">
        <v>104659.05</v>
      </c>
      <c r="AA60" s="60">
        <v>494.84184397163119</v>
      </c>
      <c r="AB60" s="65">
        <v>325487.81</v>
      </c>
      <c r="AC60" s="77">
        <v>1538.9494562647753</v>
      </c>
      <c r="AD60" s="68">
        <v>1232619.3999999999</v>
      </c>
      <c r="AE60" s="60">
        <v>5827.9877068557917</v>
      </c>
      <c r="AF60" s="60">
        <v>785000</v>
      </c>
      <c r="AG60" s="60">
        <v>3711.5839243498817</v>
      </c>
      <c r="AH60" s="60">
        <v>408528.75</v>
      </c>
      <c r="AI60" s="60">
        <v>1931.5780141843973</v>
      </c>
      <c r="AJ60" s="60">
        <v>39090.65</v>
      </c>
      <c r="AK60" s="60">
        <v>184.82576832151301</v>
      </c>
      <c r="AL60" s="65">
        <v>11735.529999999999</v>
      </c>
      <c r="AM60" s="77">
        <v>55.48713947990543</v>
      </c>
      <c r="AN60" s="67">
        <v>-696697.01</v>
      </c>
      <c r="AO60" s="80">
        <v>-3294.0756973995271</v>
      </c>
      <c r="AP60" s="68">
        <v>3114463.65</v>
      </c>
      <c r="AQ60" s="60">
        <v>14725.596453900711</v>
      </c>
      <c r="AR60" s="60">
        <v>2330624.65</v>
      </c>
      <c r="AS60" s="60">
        <v>11019.501891252954</v>
      </c>
      <c r="AT60" s="60">
        <v>824279</v>
      </c>
      <c r="AU60" s="60">
        <v>3897.3002364066192</v>
      </c>
      <c r="AV60" s="60">
        <v>783839</v>
      </c>
      <c r="AW60" s="60">
        <v>3706.0945626477537</v>
      </c>
      <c r="AX60" s="60">
        <v>-74542.59</v>
      </c>
      <c r="AY60" s="60">
        <v>-352.44723404255319</v>
      </c>
      <c r="AZ60" s="60">
        <v>-114982.59</v>
      </c>
      <c r="BA60" s="100">
        <v>-543.65290780141845</v>
      </c>
      <c r="BB60" s="70">
        <v>6.1118043959140778E-10</v>
      </c>
      <c r="BC60" s="59" t="s">
        <v>64</v>
      </c>
      <c r="BD60" s="59"/>
      <c r="BE60" s="62"/>
    </row>
    <row r="61" spans="1:57">
      <c r="A61" s="58">
        <v>99</v>
      </c>
      <c r="B61" s="63">
        <v>63</v>
      </c>
      <c r="C61" s="71" t="s">
        <v>154</v>
      </c>
      <c r="D61" s="66" t="s">
        <v>155</v>
      </c>
      <c r="E61" s="59" t="s">
        <v>364</v>
      </c>
      <c r="F61" s="64" t="s">
        <v>57</v>
      </c>
      <c r="G61" s="73" t="s">
        <v>67</v>
      </c>
      <c r="H61" s="66" t="s">
        <v>68</v>
      </c>
      <c r="I61" s="58">
        <v>1</v>
      </c>
      <c r="J61" s="63">
        <v>0</v>
      </c>
      <c r="K61" s="75">
        <v>256</v>
      </c>
      <c r="L61" s="77">
        <v>2870</v>
      </c>
      <c r="M61" s="77">
        <v>4541439.3</v>
      </c>
      <c r="N61" s="69">
        <v>1582.38</v>
      </c>
      <c r="O61" s="75">
        <v>62</v>
      </c>
      <c r="P61" s="69">
        <v>3217023.5199999996</v>
      </c>
      <c r="Q61" s="80">
        <v>12566.498124999998</v>
      </c>
      <c r="R61" s="67">
        <v>3477991.0199999996</v>
      </c>
      <c r="S61" s="83">
        <v>13585.902421874998</v>
      </c>
      <c r="T61" s="68">
        <v>2431161.04</v>
      </c>
      <c r="U61" s="60">
        <v>9496.7228125000001</v>
      </c>
      <c r="V61" s="60">
        <v>2262164.75</v>
      </c>
      <c r="W61" s="60">
        <v>8836.5810546875</v>
      </c>
      <c r="X61" s="60">
        <v>72998.98</v>
      </c>
      <c r="Y61" s="60">
        <v>285.15226562499998</v>
      </c>
      <c r="Z61" s="60">
        <v>95997.309999999983</v>
      </c>
      <c r="AA61" s="60">
        <v>374.98949218749993</v>
      </c>
      <c r="AB61" s="65">
        <v>275942.65000000002</v>
      </c>
      <c r="AC61" s="77">
        <v>1077.9009765625001</v>
      </c>
      <c r="AD61" s="68">
        <v>760744.99</v>
      </c>
      <c r="AE61" s="60">
        <v>2971.6601171875</v>
      </c>
      <c r="AF61" s="60">
        <v>295909.09999999998</v>
      </c>
      <c r="AG61" s="60">
        <v>1155.8949218749999</v>
      </c>
      <c r="AH61" s="60">
        <v>420664.7</v>
      </c>
      <c r="AI61" s="60">
        <v>1643.221484375</v>
      </c>
      <c r="AJ61" s="60">
        <v>44171.19</v>
      </c>
      <c r="AK61" s="60">
        <v>172.54371093750001</v>
      </c>
      <c r="AL61" s="65">
        <v>10142.34</v>
      </c>
      <c r="AM61" s="77">
        <v>39.618515625000001</v>
      </c>
      <c r="AN61" s="67">
        <v>-260967.5</v>
      </c>
      <c r="AO61" s="80">
        <v>-1019.404296875</v>
      </c>
      <c r="AP61" s="68">
        <v>3671697.4</v>
      </c>
      <c r="AQ61" s="60">
        <v>14342.56796875</v>
      </c>
      <c r="AR61" s="60">
        <v>2813584.4</v>
      </c>
      <c r="AS61" s="60">
        <v>10990.5640625</v>
      </c>
      <c r="AT61" s="60">
        <v>723080</v>
      </c>
      <c r="AU61" s="60">
        <v>2824.53125</v>
      </c>
      <c r="AV61" s="60">
        <v>858113</v>
      </c>
      <c r="AW61" s="60">
        <v>3352.00390625</v>
      </c>
      <c r="AX61" s="60">
        <v>319640.88</v>
      </c>
      <c r="AY61" s="60">
        <v>1248.5971875</v>
      </c>
      <c r="AZ61" s="60">
        <v>454673.88</v>
      </c>
      <c r="BA61" s="100">
        <v>1776.06984375</v>
      </c>
      <c r="BB61" s="70">
        <v>3.4924596548080444E-10</v>
      </c>
      <c r="BC61" s="59" t="s">
        <v>64</v>
      </c>
      <c r="BD61" s="59"/>
      <c r="BE61" s="62"/>
    </row>
    <row r="62" spans="1:57">
      <c r="A62" s="58">
        <v>98</v>
      </c>
      <c r="B62" s="63">
        <v>64</v>
      </c>
      <c r="C62" s="71" t="s">
        <v>156</v>
      </c>
      <c r="D62" s="66" t="s">
        <v>155</v>
      </c>
      <c r="E62" s="59" t="s">
        <v>364</v>
      </c>
      <c r="F62" s="64" t="s">
        <v>57</v>
      </c>
      <c r="G62" s="73" t="s">
        <v>62</v>
      </c>
      <c r="H62" s="66" t="s">
        <v>63</v>
      </c>
      <c r="I62" s="58">
        <v>2</v>
      </c>
      <c r="J62" s="63">
        <v>0</v>
      </c>
      <c r="K62" s="75">
        <v>163.5</v>
      </c>
      <c r="L62" s="77">
        <v>5375</v>
      </c>
      <c r="M62" s="77">
        <v>8629462.7200000007</v>
      </c>
      <c r="N62" s="69">
        <v>1605.48</v>
      </c>
      <c r="O62" s="75">
        <v>38</v>
      </c>
      <c r="P62" s="69">
        <v>3494616.3599999989</v>
      </c>
      <c r="Q62" s="80">
        <v>21373.800366972471</v>
      </c>
      <c r="R62" s="67">
        <v>3650113.9999999991</v>
      </c>
      <c r="S62" s="83">
        <v>22324.856269113145</v>
      </c>
      <c r="T62" s="68">
        <v>2521963.3999999994</v>
      </c>
      <c r="U62" s="60">
        <v>15424.852599388376</v>
      </c>
      <c r="V62" s="60">
        <v>2198167.2999999998</v>
      </c>
      <c r="W62" s="60">
        <v>13444.448318042812</v>
      </c>
      <c r="X62" s="60">
        <v>108359.55</v>
      </c>
      <c r="Y62" s="60">
        <v>662.74954128440368</v>
      </c>
      <c r="Z62" s="60">
        <v>215436.55000000002</v>
      </c>
      <c r="AA62" s="60">
        <v>1317.6547400611621</v>
      </c>
      <c r="AB62" s="65">
        <v>380586.11</v>
      </c>
      <c r="AC62" s="77">
        <v>2327.7437920489297</v>
      </c>
      <c r="AD62" s="68">
        <v>742962.9</v>
      </c>
      <c r="AE62" s="60">
        <v>4544.1155963302754</v>
      </c>
      <c r="AF62" s="60">
        <v>239994</v>
      </c>
      <c r="AG62" s="60">
        <v>1467.8532110091744</v>
      </c>
      <c r="AH62" s="60">
        <v>484316.1</v>
      </c>
      <c r="AI62" s="60">
        <v>2962.1779816513758</v>
      </c>
      <c r="AJ62" s="60">
        <v>18652.8</v>
      </c>
      <c r="AK62" s="60">
        <v>114.08440366972476</v>
      </c>
      <c r="AL62" s="65">
        <v>4601.59</v>
      </c>
      <c r="AM62" s="77">
        <v>28.144281345565751</v>
      </c>
      <c r="AN62" s="67">
        <v>-155497.64000000001</v>
      </c>
      <c r="AO62" s="80">
        <v>-951.05590214067286</v>
      </c>
      <c r="AP62" s="68">
        <v>3610043</v>
      </c>
      <c r="AQ62" s="60">
        <v>22079.773700305814</v>
      </c>
      <c r="AR62" s="60">
        <v>3280199</v>
      </c>
      <c r="AS62" s="60">
        <v>20062.379204892968</v>
      </c>
      <c r="AT62" s="60">
        <v>568606</v>
      </c>
      <c r="AU62" s="60">
        <v>3477.7125382262998</v>
      </c>
      <c r="AV62" s="60">
        <v>329844</v>
      </c>
      <c r="AW62" s="60">
        <v>2017.3944954128438</v>
      </c>
      <c r="AX62" s="60">
        <v>354188.64</v>
      </c>
      <c r="AY62" s="60">
        <v>2166.2913761467889</v>
      </c>
      <c r="AZ62" s="60">
        <v>115426.64</v>
      </c>
      <c r="BA62" s="100">
        <v>705.97333333333336</v>
      </c>
      <c r="BB62" s="70">
        <v>1.0477378964424133E-9</v>
      </c>
      <c r="BC62" s="59" t="s">
        <v>57</v>
      </c>
      <c r="BD62" s="59"/>
      <c r="BE62" s="62"/>
    </row>
    <row r="63" spans="1:57">
      <c r="A63" s="58">
        <v>100</v>
      </c>
      <c r="B63" s="63">
        <v>65</v>
      </c>
      <c r="C63" s="71" t="s">
        <v>157</v>
      </c>
      <c r="D63" s="66" t="s">
        <v>158</v>
      </c>
      <c r="E63" s="59" t="s">
        <v>364</v>
      </c>
      <c r="F63" s="64" t="s">
        <v>57</v>
      </c>
      <c r="G63" s="73" t="s">
        <v>58</v>
      </c>
      <c r="H63" s="66" t="s">
        <v>59</v>
      </c>
      <c r="I63" s="58">
        <v>3</v>
      </c>
      <c r="J63" s="63">
        <v>0</v>
      </c>
      <c r="K63" s="75">
        <v>627</v>
      </c>
      <c r="L63" s="77">
        <v>5137</v>
      </c>
      <c r="M63" s="77">
        <v>8809932.7100000009</v>
      </c>
      <c r="N63" s="69">
        <v>1714.99</v>
      </c>
      <c r="O63" s="75">
        <v>97</v>
      </c>
      <c r="P63" s="69">
        <v>10339152.199999999</v>
      </c>
      <c r="Q63" s="80">
        <v>16489.87591706539</v>
      </c>
      <c r="R63" s="67">
        <v>10560490.18</v>
      </c>
      <c r="S63" s="83">
        <v>16842.887049441786</v>
      </c>
      <c r="T63" s="68">
        <v>6784685.8100000005</v>
      </c>
      <c r="U63" s="60">
        <v>10820.870510366827</v>
      </c>
      <c r="V63" s="60">
        <v>6214053.1500000004</v>
      </c>
      <c r="W63" s="60">
        <v>9910.7705741626796</v>
      </c>
      <c r="X63" s="60">
        <v>265699.45999999996</v>
      </c>
      <c r="Y63" s="60">
        <v>423.76309409888353</v>
      </c>
      <c r="Z63" s="60">
        <v>304933.2</v>
      </c>
      <c r="AA63" s="60">
        <v>486.3368421052632</v>
      </c>
      <c r="AB63" s="65">
        <v>1028945.6</v>
      </c>
      <c r="AC63" s="77">
        <v>1641.0615629984052</v>
      </c>
      <c r="AD63" s="68">
        <v>2724238.7</v>
      </c>
      <c r="AE63" s="60">
        <v>4344.878309409889</v>
      </c>
      <c r="AF63" s="60">
        <v>1320000</v>
      </c>
      <c r="AG63" s="60">
        <v>2105.2631578947367</v>
      </c>
      <c r="AH63" s="60">
        <v>1305987.1000000001</v>
      </c>
      <c r="AI63" s="60">
        <v>2082.9140350877196</v>
      </c>
      <c r="AJ63" s="60">
        <v>98251.6</v>
      </c>
      <c r="AK63" s="60">
        <v>156.70111642743223</v>
      </c>
      <c r="AL63" s="65">
        <v>22620.07</v>
      </c>
      <c r="AM63" s="77">
        <v>36.076666666666668</v>
      </c>
      <c r="AN63" s="67">
        <v>-221337.97999999998</v>
      </c>
      <c r="AO63" s="80">
        <v>-353.01113237639549</v>
      </c>
      <c r="AP63" s="68">
        <v>10218359.119999999</v>
      </c>
      <c r="AQ63" s="60">
        <v>16297.223476874004</v>
      </c>
      <c r="AR63" s="60">
        <v>8550796.1199999992</v>
      </c>
      <c r="AS63" s="60">
        <v>13637.633365231259</v>
      </c>
      <c r="AT63" s="60">
        <v>1522864</v>
      </c>
      <c r="AU63" s="60">
        <v>2428.810207336523</v>
      </c>
      <c r="AV63" s="60">
        <v>1667563</v>
      </c>
      <c r="AW63" s="60">
        <v>2659.5901116427431</v>
      </c>
      <c r="AX63" s="60">
        <v>-265492.08</v>
      </c>
      <c r="AY63" s="60">
        <v>-423.43234449760769</v>
      </c>
      <c r="AZ63" s="60">
        <v>-120793.08</v>
      </c>
      <c r="BA63" s="100">
        <v>-192.65244019138754</v>
      </c>
      <c r="BB63" s="70">
        <v>-5.8207660913467407E-11</v>
      </c>
      <c r="BC63" s="59" t="s">
        <v>64</v>
      </c>
      <c r="BD63" s="59"/>
      <c r="BE63" s="62"/>
    </row>
    <row r="64" spans="1:57">
      <c r="A64" s="58">
        <v>101</v>
      </c>
      <c r="B64" s="63">
        <v>66</v>
      </c>
      <c r="C64" s="71" t="s">
        <v>159</v>
      </c>
      <c r="D64" s="66" t="s">
        <v>160</v>
      </c>
      <c r="E64" s="59" t="s">
        <v>364</v>
      </c>
      <c r="F64" s="64" t="s">
        <v>57</v>
      </c>
      <c r="G64" s="73" t="s">
        <v>67</v>
      </c>
      <c r="H64" s="66" t="s">
        <v>68</v>
      </c>
      <c r="I64" s="58">
        <v>1</v>
      </c>
      <c r="J64" s="63">
        <v>0</v>
      </c>
      <c r="K64" s="75">
        <v>223.5</v>
      </c>
      <c r="L64" s="77">
        <v>3171</v>
      </c>
      <c r="M64" s="77">
        <v>7482307.8099999996</v>
      </c>
      <c r="N64" s="69">
        <v>2359.6</v>
      </c>
      <c r="O64" s="75">
        <v>52</v>
      </c>
      <c r="P64" s="69">
        <v>3679180.7300000009</v>
      </c>
      <c r="Q64" s="80">
        <v>16461.658747203583</v>
      </c>
      <c r="R64" s="67">
        <v>3733655.8600000008</v>
      </c>
      <c r="S64" s="83">
        <v>16705.395346756155</v>
      </c>
      <c r="T64" s="68">
        <v>2223578.0300000003</v>
      </c>
      <c r="U64" s="60">
        <v>9948.8949888143197</v>
      </c>
      <c r="V64" s="60">
        <v>2050532.1500000001</v>
      </c>
      <c r="W64" s="60">
        <v>9174.6404921700232</v>
      </c>
      <c r="X64" s="60">
        <v>92456.41</v>
      </c>
      <c r="Y64" s="60">
        <v>413.67521252796422</v>
      </c>
      <c r="Z64" s="60">
        <v>80589.47</v>
      </c>
      <c r="AA64" s="60">
        <v>360.57928411633111</v>
      </c>
      <c r="AB64" s="65">
        <v>389097.85000000003</v>
      </c>
      <c r="AC64" s="77">
        <v>1740.9299776286355</v>
      </c>
      <c r="AD64" s="68">
        <v>1104225.1300000001</v>
      </c>
      <c r="AE64" s="60">
        <v>4940.6046085011194</v>
      </c>
      <c r="AF64" s="60">
        <v>534733.53</v>
      </c>
      <c r="AG64" s="60">
        <v>2392.5437583892617</v>
      </c>
      <c r="AH64" s="60">
        <v>518019.9</v>
      </c>
      <c r="AI64" s="60">
        <v>2317.7624161073827</v>
      </c>
      <c r="AJ64" s="60">
        <v>51471.7</v>
      </c>
      <c r="AK64" s="60">
        <v>230.29843400447427</v>
      </c>
      <c r="AL64" s="65">
        <v>16754.849999999999</v>
      </c>
      <c r="AM64" s="77">
        <v>74.965771812080533</v>
      </c>
      <c r="AN64" s="67">
        <v>-54475.130000000005</v>
      </c>
      <c r="AO64" s="80">
        <v>-243.73659955257273</v>
      </c>
      <c r="AP64" s="68">
        <v>3689850.73</v>
      </c>
      <c r="AQ64" s="60">
        <v>16509.399239373604</v>
      </c>
      <c r="AR64" s="60">
        <v>3893234.73</v>
      </c>
      <c r="AS64" s="60">
        <v>17419.394765100671</v>
      </c>
      <c r="AT64" s="60">
        <v>-214054</v>
      </c>
      <c r="AU64" s="60">
        <v>-957.73601789709176</v>
      </c>
      <c r="AV64" s="60">
        <v>-203384</v>
      </c>
      <c r="AW64" s="60">
        <v>-909.99552572706932</v>
      </c>
      <c r="AX64" s="60">
        <v>0</v>
      </c>
      <c r="AY64" s="60">
        <v>0</v>
      </c>
      <c r="AZ64" s="60">
        <v>10670</v>
      </c>
      <c r="BA64" s="100">
        <v>47.740492170022371</v>
      </c>
      <c r="BB64" s="70">
        <v>-9.3132257461547852E-10</v>
      </c>
      <c r="BC64" s="59" t="s">
        <v>64</v>
      </c>
      <c r="BD64" s="59"/>
      <c r="BE64" s="62"/>
    </row>
    <row r="65" spans="1:57">
      <c r="A65" s="58">
        <v>102</v>
      </c>
      <c r="B65" s="63">
        <v>67</v>
      </c>
      <c r="C65" s="71" t="s">
        <v>161</v>
      </c>
      <c r="D65" s="66" t="s">
        <v>162</v>
      </c>
      <c r="E65" s="59" t="s">
        <v>364</v>
      </c>
      <c r="F65" s="64" t="s">
        <v>57</v>
      </c>
      <c r="G65" s="73" t="s">
        <v>67</v>
      </c>
      <c r="H65" s="66" t="s">
        <v>68</v>
      </c>
      <c r="I65" s="58">
        <v>1</v>
      </c>
      <c r="J65" s="63">
        <v>0</v>
      </c>
      <c r="K65" s="75">
        <v>64</v>
      </c>
      <c r="L65" s="77">
        <v>995</v>
      </c>
      <c r="M65" s="77">
        <v>2391367.5</v>
      </c>
      <c r="N65" s="69">
        <v>2403.38</v>
      </c>
      <c r="O65" s="75">
        <v>70</v>
      </c>
      <c r="P65" s="69">
        <v>1697437.33</v>
      </c>
      <c r="Q65" s="80">
        <v>26522.458281250001</v>
      </c>
      <c r="R65" s="67">
        <v>1202566.8</v>
      </c>
      <c r="S65" s="83">
        <v>18790.106250000001</v>
      </c>
      <c r="T65" s="68">
        <v>841863.55</v>
      </c>
      <c r="U65" s="60">
        <v>13154.117968750001</v>
      </c>
      <c r="V65" s="60">
        <v>754433.65</v>
      </c>
      <c r="W65" s="60">
        <v>11788.02578125</v>
      </c>
      <c r="X65" s="60">
        <v>21926.62</v>
      </c>
      <c r="Y65" s="60">
        <v>342.60343749999998</v>
      </c>
      <c r="Z65" s="60">
        <v>65503.28</v>
      </c>
      <c r="AA65" s="60">
        <v>1023.48875</v>
      </c>
      <c r="AB65" s="65">
        <v>146115.95000000001</v>
      </c>
      <c r="AC65" s="77">
        <v>2283.0617187500002</v>
      </c>
      <c r="AD65" s="68">
        <v>212293.59999999998</v>
      </c>
      <c r="AE65" s="60">
        <v>3317.0874999999996</v>
      </c>
      <c r="AF65" s="60">
        <v>28815.8</v>
      </c>
      <c r="AG65" s="60">
        <v>450.24687499999999</v>
      </c>
      <c r="AH65" s="60">
        <v>183477.8</v>
      </c>
      <c r="AI65" s="60">
        <v>2866.8406249999998</v>
      </c>
      <c r="AJ65" s="60">
        <v>0</v>
      </c>
      <c r="AK65" s="60">
        <v>0</v>
      </c>
      <c r="AL65" s="65">
        <v>2293.7000000000003</v>
      </c>
      <c r="AM65" s="77">
        <v>35.839062500000004</v>
      </c>
      <c r="AN65" s="67">
        <v>494870.53</v>
      </c>
      <c r="AO65" s="80">
        <v>7732.3520312500004</v>
      </c>
      <c r="AP65" s="68">
        <v>1563226</v>
      </c>
      <c r="AQ65" s="60">
        <v>24425.40625</v>
      </c>
      <c r="AR65" s="60">
        <v>1674711</v>
      </c>
      <c r="AS65" s="60">
        <v>26167.359375</v>
      </c>
      <c r="AT65" s="60">
        <v>-94414</v>
      </c>
      <c r="AU65" s="60">
        <v>-1475.21875</v>
      </c>
      <c r="AV65" s="60">
        <v>-111485</v>
      </c>
      <c r="AW65" s="60">
        <v>-1741.953125</v>
      </c>
      <c r="AX65" s="60">
        <v>-117140.33</v>
      </c>
      <c r="AY65" s="60">
        <v>-1830.31765625</v>
      </c>
      <c r="AZ65" s="60">
        <v>-134211.32999999999</v>
      </c>
      <c r="BA65" s="100">
        <v>-2097.0520312499998</v>
      </c>
      <c r="BB65" s="70">
        <v>-7.2759576141834259E-11</v>
      </c>
      <c r="BC65" s="59" t="s">
        <v>57</v>
      </c>
      <c r="BD65" s="59"/>
      <c r="BE65" s="62"/>
    </row>
    <row r="66" spans="1:57">
      <c r="A66" s="58">
        <v>209</v>
      </c>
      <c r="B66" s="63">
        <v>69</v>
      </c>
      <c r="C66" s="71" t="s">
        <v>163</v>
      </c>
      <c r="D66" s="66" t="s">
        <v>164</v>
      </c>
      <c r="E66" s="59" t="s">
        <v>364</v>
      </c>
      <c r="F66" s="64" t="s">
        <v>57</v>
      </c>
      <c r="G66" s="73" t="s">
        <v>58</v>
      </c>
      <c r="H66" s="66" t="s">
        <v>59</v>
      </c>
      <c r="I66" s="58">
        <v>3</v>
      </c>
      <c r="J66" s="63">
        <v>0</v>
      </c>
      <c r="K66" s="75">
        <v>429</v>
      </c>
      <c r="L66" s="77">
        <v>3094</v>
      </c>
      <c r="M66" s="77">
        <v>4423830.0999999996</v>
      </c>
      <c r="N66" s="69">
        <v>1429.8</v>
      </c>
      <c r="O66" s="75">
        <v>105</v>
      </c>
      <c r="P66" s="69">
        <v>7944507.2899999991</v>
      </c>
      <c r="Q66" s="80">
        <v>18518.665011655008</v>
      </c>
      <c r="R66" s="67">
        <v>8124004.0899999989</v>
      </c>
      <c r="S66" s="83">
        <v>18937.072470862469</v>
      </c>
      <c r="T66" s="68">
        <v>5097248.6999999993</v>
      </c>
      <c r="U66" s="60">
        <v>11881.698601398599</v>
      </c>
      <c r="V66" s="60">
        <v>4523089.0199999996</v>
      </c>
      <c r="W66" s="60">
        <v>10543.331048951048</v>
      </c>
      <c r="X66" s="60">
        <v>160895.46000000002</v>
      </c>
      <c r="Y66" s="60">
        <v>375.04769230769233</v>
      </c>
      <c r="Z66" s="60">
        <v>413264.22</v>
      </c>
      <c r="AA66" s="60">
        <v>963.31986013986011</v>
      </c>
      <c r="AB66" s="65">
        <v>611403.32999999996</v>
      </c>
      <c r="AC66" s="77">
        <v>1425.1825874125873</v>
      </c>
      <c r="AD66" s="68">
        <v>2404453.5900000003</v>
      </c>
      <c r="AE66" s="60">
        <v>5604.7869230769238</v>
      </c>
      <c r="AF66" s="60">
        <v>1618944.55</v>
      </c>
      <c r="AG66" s="60">
        <v>3773.7635198135199</v>
      </c>
      <c r="AH66" s="60">
        <v>771538.84</v>
      </c>
      <c r="AI66" s="60">
        <v>1798.4588344988344</v>
      </c>
      <c r="AJ66" s="60">
        <v>13970.2</v>
      </c>
      <c r="AK66" s="60">
        <v>32.564568764568769</v>
      </c>
      <c r="AL66" s="65">
        <v>10898.47</v>
      </c>
      <c r="AM66" s="77">
        <v>25.404358974358974</v>
      </c>
      <c r="AN66" s="67">
        <v>-179496.8</v>
      </c>
      <c r="AO66" s="80">
        <v>-418.40745920745917</v>
      </c>
      <c r="AP66" s="68">
        <v>7265812.2300000004</v>
      </c>
      <c r="AQ66" s="60">
        <v>16936.625244755247</v>
      </c>
      <c r="AR66" s="60">
        <v>4644625.2300000004</v>
      </c>
      <c r="AS66" s="60">
        <v>10826.632237762238</v>
      </c>
      <c r="AT66" s="60">
        <v>3408592</v>
      </c>
      <c r="AU66" s="60">
        <v>7945.4358974358975</v>
      </c>
      <c r="AV66" s="60">
        <v>2621187</v>
      </c>
      <c r="AW66" s="60">
        <v>6109.9930069930069</v>
      </c>
      <c r="AX66" s="60">
        <v>108709.94</v>
      </c>
      <c r="AY66" s="60">
        <v>253.40312354312354</v>
      </c>
      <c r="AZ66" s="60">
        <v>-678695.06</v>
      </c>
      <c r="BA66" s="100">
        <v>-1582.0397668997668</v>
      </c>
      <c r="BB66" s="70">
        <v>1.3387762010097504E-9</v>
      </c>
      <c r="BC66" s="59" t="s">
        <v>64</v>
      </c>
      <c r="BD66" s="59"/>
      <c r="BE66" s="62"/>
    </row>
    <row r="67" spans="1:57">
      <c r="A67" s="58">
        <v>103</v>
      </c>
      <c r="B67" s="63">
        <v>70</v>
      </c>
      <c r="C67" s="71" t="s">
        <v>165</v>
      </c>
      <c r="D67" s="66" t="s">
        <v>166</v>
      </c>
      <c r="E67" s="59" t="s">
        <v>364</v>
      </c>
      <c r="F67" s="64" t="s">
        <v>57</v>
      </c>
      <c r="G67" s="73" t="s">
        <v>67</v>
      </c>
      <c r="H67" s="66" t="s">
        <v>68</v>
      </c>
      <c r="I67" s="58">
        <v>1</v>
      </c>
      <c r="J67" s="63">
        <v>0</v>
      </c>
      <c r="K67" s="75">
        <v>51.5</v>
      </c>
      <c r="L67" s="77">
        <v>551</v>
      </c>
      <c r="M67" s="77">
        <v>853875.8</v>
      </c>
      <c r="N67" s="69">
        <v>1549.68</v>
      </c>
      <c r="O67" s="75">
        <v>66</v>
      </c>
      <c r="P67" s="69">
        <v>833965.39999999991</v>
      </c>
      <c r="Q67" s="80">
        <v>16193.502912621358</v>
      </c>
      <c r="R67" s="67">
        <v>851138.39999999991</v>
      </c>
      <c r="S67" s="83">
        <v>16526.959223300968</v>
      </c>
      <c r="T67" s="68">
        <v>589346.09999999986</v>
      </c>
      <c r="U67" s="60">
        <v>11443.613592233007</v>
      </c>
      <c r="V67" s="60">
        <v>534645.44999999995</v>
      </c>
      <c r="W67" s="60">
        <v>10381.465048543689</v>
      </c>
      <c r="X67" s="60">
        <v>16254.7</v>
      </c>
      <c r="Y67" s="60">
        <v>315.6252427184466</v>
      </c>
      <c r="Z67" s="60">
        <v>38445.949999999997</v>
      </c>
      <c r="AA67" s="60">
        <v>746.52330097087372</v>
      </c>
      <c r="AB67" s="65">
        <v>108329.75</v>
      </c>
      <c r="AC67" s="77">
        <v>2103.490291262136</v>
      </c>
      <c r="AD67" s="68">
        <v>148643</v>
      </c>
      <c r="AE67" s="60">
        <v>2886.2718446601943</v>
      </c>
      <c r="AF67" s="60">
        <v>58260</v>
      </c>
      <c r="AG67" s="60">
        <v>1131.2621359223301</v>
      </c>
      <c r="AH67" s="60">
        <v>81367.45</v>
      </c>
      <c r="AI67" s="60">
        <v>1579.9504854368931</v>
      </c>
      <c r="AJ67" s="60">
        <v>9015.5499999999993</v>
      </c>
      <c r="AK67" s="60">
        <v>175.05922330097087</v>
      </c>
      <c r="AL67" s="65">
        <v>4819.55</v>
      </c>
      <c r="AM67" s="77">
        <v>93.583495145631076</v>
      </c>
      <c r="AN67" s="67">
        <v>-17173.000000000004</v>
      </c>
      <c r="AO67" s="80">
        <v>-333.4563106796117</v>
      </c>
      <c r="AP67" s="68">
        <v>779663.75</v>
      </c>
      <c r="AQ67" s="60">
        <v>15139.101941747573</v>
      </c>
      <c r="AR67" s="60">
        <v>564884.75</v>
      </c>
      <c r="AS67" s="60">
        <v>10968.635922330097</v>
      </c>
      <c r="AT67" s="60">
        <v>117258.05</v>
      </c>
      <c r="AU67" s="60">
        <v>2276.8553398058252</v>
      </c>
      <c r="AV67" s="60">
        <v>214779</v>
      </c>
      <c r="AW67" s="60">
        <v>4170.4660194174749</v>
      </c>
      <c r="AX67" s="60">
        <v>-151822.6</v>
      </c>
      <c r="AY67" s="60">
        <v>-2948.0116504854368</v>
      </c>
      <c r="AZ67" s="60">
        <v>-54301.65</v>
      </c>
      <c r="BA67" s="100">
        <v>-1054.4009708737863</v>
      </c>
      <c r="BB67" s="70">
        <v>1.4551915228366852E-10</v>
      </c>
      <c r="BC67" s="59" t="s">
        <v>57</v>
      </c>
      <c r="BD67" s="59"/>
      <c r="BE67" s="62"/>
    </row>
    <row r="68" spans="1:57">
      <c r="A68" s="58">
        <v>105</v>
      </c>
      <c r="B68" s="63">
        <v>72</v>
      </c>
      <c r="C68" s="71" t="s">
        <v>169</v>
      </c>
      <c r="D68" s="66" t="s">
        <v>170</v>
      </c>
      <c r="E68" s="59" t="s">
        <v>364</v>
      </c>
      <c r="F68" s="64" t="s">
        <v>57</v>
      </c>
      <c r="G68" s="73" t="s">
        <v>67</v>
      </c>
      <c r="H68" s="66" t="s">
        <v>68</v>
      </c>
      <c r="I68" s="58">
        <v>1</v>
      </c>
      <c r="J68" s="63">
        <v>0</v>
      </c>
      <c r="K68" s="75">
        <v>66.5</v>
      </c>
      <c r="L68" s="77">
        <v>635</v>
      </c>
      <c r="M68" s="77">
        <v>1571693.76</v>
      </c>
      <c r="N68" s="69">
        <v>2475.1</v>
      </c>
      <c r="O68" s="75">
        <v>62</v>
      </c>
      <c r="P68" s="69">
        <v>1081221.1499999999</v>
      </c>
      <c r="Q68" s="80">
        <v>16258.964661654134</v>
      </c>
      <c r="R68" s="67">
        <v>1130102.1499999999</v>
      </c>
      <c r="S68" s="83">
        <v>16994.017293233082</v>
      </c>
      <c r="T68" s="68">
        <v>711318.96</v>
      </c>
      <c r="U68" s="60">
        <v>10696.525714285714</v>
      </c>
      <c r="V68" s="60">
        <v>620277.15</v>
      </c>
      <c r="W68" s="60">
        <v>9327.4759398496244</v>
      </c>
      <c r="X68" s="60">
        <v>26350.61</v>
      </c>
      <c r="Y68" s="60">
        <v>396.24977443609021</v>
      </c>
      <c r="Z68" s="60">
        <v>64691.200000000004</v>
      </c>
      <c r="AA68" s="60">
        <v>972.80000000000007</v>
      </c>
      <c r="AB68" s="65">
        <v>115261.6</v>
      </c>
      <c r="AC68" s="77">
        <v>1733.257142857143</v>
      </c>
      <c r="AD68" s="68">
        <v>289736.55</v>
      </c>
      <c r="AE68" s="60">
        <v>4356.9406015037594</v>
      </c>
      <c r="AF68" s="60">
        <v>111335</v>
      </c>
      <c r="AG68" s="60">
        <v>1674.2105263157894</v>
      </c>
      <c r="AH68" s="60">
        <v>166878.29999999999</v>
      </c>
      <c r="AI68" s="60">
        <v>2509.4481203007517</v>
      </c>
      <c r="AJ68" s="60">
        <v>11523.25</v>
      </c>
      <c r="AK68" s="60">
        <v>173.28195488721803</v>
      </c>
      <c r="AL68" s="65">
        <v>13785.04</v>
      </c>
      <c r="AM68" s="77">
        <v>207.29383458646618</v>
      </c>
      <c r="AN68" s="67">
        <v>-48881</v>
      </c>
      <c r="AO68" s="80">
        <v>-735.0526315789474</v>
      </c>
      <c r="AP68" s="68">
        <v>1075822.52</v>
      </c>
      <c r="AQ68" s="60">
        <v>16177.782255639098</v>
      </c>
      <c r="AR68" s="60">
        <v>983991.52</v>
      </c>
      <c r="AS68" s="60">
        <v>14796.864962406014</v>
      </c>
      <c r="AT68" s="60">
        <v>52179</v>
      </c>
      <c r="AU68" s="60">
        <v>784.64661654135341</v>
      </c>
      <c r="AV68" s="60">
        <v>91831</v>
      </c>
      <c r="AW68" s="60">
        <v>1380.9172932330825</v>
      </c>
      <c r="AX68" s="60">
        <v>-45050.63</v>
      </c>
      <c r="AY68" s="60">
        <v>-677.45308270676685</v>
      </c>
      <c r="AZ68" s="60">
        <v>-5398.63</v>
      </c>
      <c r="BA68" s="100">
        <v>-81.182406015037586</v>
      </c>
      <c r="BB68" s="70">
        <v>1.0913936421275139E-10</v>
      </c>
      <c r="BC68" s="59" t="s">
        <v>57</v>
      </c>
      <c r="BD68" s="59"/>
      <c r="BE68" s="62"/>
    </row>
    <row r="69" spans="1:57">
      <c r="A69" s="58">
        <v>106</v>
      </c>
      <c r="B69" s="63">
        <v>73</v>
      </c>
      <c r="C69" s="71" t="s">
        <v>171</v>
      </c>
      <c r="D69" s="66" t="s">
        <v>172</v>
      </c>
      <c r="E69" s="59" t="s">
        <v>364</v>
      </c>
      <c r="F69" s="64" t="s">
        <v>57</v>
      </c>
      <c r="G69" s="73" t="s">
        <v>67</v>
      </c>
      <c r="H69" s="66" t="s">
        <v>68</v>
      </c>
      <c r="I69" s="58">
        <v>1</v>
      </c>
      <c r="J69" s="63">
        <v>0</v>
      </c>
      <c r="K69" s="75">
        <v>161</v>
      </c>
      <c r="L69" s="77">
        <v>1578</v>
      </c>
      <c r="M69" s="77">
        <v>2461861.71</v>
      </c>
      <c r="N69" s="69">
        <v>1560.11</v>
      </c>
      <c r="O69" s="75">
        <v>62</v>
      </c>
      <c r="P69" s="69">
        <v>2363281.6800000002</v>
      </c>
      <c r="Q69" s="80">
        <v>14678.768198757765</v>
      </c>
      <c r="R69" s="67">
        <v>2449569.23</v>
      </c>
      <c r="S69" s="83">
        <v>15214.715714285714</v>
      </c>
      <c r="T69" s="68">
        <v>1556834.5099999998</v>
      </c>
      <c r="U69" s="60">
        <v>9669.77956521739</v>
      </c>
      <c r="V69" s="60">
        <v>1419187.3499999999</v>
      </c>
      <c r="W69" s="60">
        <v>8814.8282608695645</v>
      </c>
      <c r="X69" s="60">
        <v>42517.75</v>
      </c>
      <c r="Y69" s="60">
        <v>264.08540372670808</v>
      </c>
      <c r="Z69" s="60">
        <v>95129.41</v>
      </c>
      <c r="AA69" s="60">
        <v>590.86590062111804</v>
      </c>
      <c r="AB69" s="65">
        <v>216855.06</v>
      </c>
      <c r="AC69" s="77">
        <v>1346.9258385093167</v>
      </c>
      <c r="AD69" s="68">
        <v>673040.69000000006</v>
      </c>
      <c r="AE69" s="60">
        <v>4180.3769565217399</v>
      </c>
      <c r="AF69" s="60">
        <v>422685.27</v>
      </c>
      <c r="AG69" s="60">
        <v>2625.3743478260872</v>
      </c>
      <c r="AH69" s="60">
        <v>245978.27</v>
      </c>
      <c r="AI69" s="60">
        <v>1527.8153416149069</v>
      </c>
      <c r="AJ69" s="60">
        <v>4377.1499999999996</v>
      </c>
      <c r="AK69" s="60">
        <v>27.18726708074534</v>
      </c>
      <c r="AL69" s="65">
        <v>2838.9700000000003</v>
      </c>
      <c r="AM69" s="77">
        <v>17.633354037267083</v>
      </c>
      <c r="AN69" s="67">
        <v>-86287.55</v>
      </c>
      <c r="AO69" s="80">
        <v>-535.94751552795037</v>
      </c>
      <c r="AP69" s="68">
        <v>2380656.6800000002</v>
      </c>
      <c r="AQ69" s="60">
        <v>14786.687453416149</v>
      </c>
      <c r="AR69" s="60">
        <v>1527539.68</v>
      </c>
      <c r="AS69" s="60">
        <v>9487.8240993788822</v>
      </c>
      <c r="AT69" s="60">
        <v>835742</v>
      </c>
      <c r="AU69" s="60">
        <v>5190.9440993788821</v>
      </c>
      <c r="AV69" s="60">
        <v>853117</v>
      </c>
      <c r="AW69" s="60">
        <v>5298.8633540372666</v>
      </c>
      <c r="AX69" s="60">
        <v>0</v>
      </c>
      <c r="AY69" s="60">
        <v>0</v>
      </c>
      <c r="AZ69" s="60">
        <v>17375</v>
      </c>
      <c r="BA69" s="100">
        <v>107.91925465838509</v>
      </c>
      <c r="BB69" s="70">
        <v>-4.6566128730773926E-10</v>
      </c>
      <c r="BC69" s="59" t="s">
        <v>64</v>
      </c>
      <c r="BD69" s="59"/>
      <c r="BE69" s="62"/>
    </row>
    <row r="70" spans="1:57">
      <c r="A70" s="58">
        <v>220</v>
      </c>
      <c r="B70" s="63">
        <v>108</v>
      </c>
      <c r="C70" s="71" t="s">
        <v>173</v>
      </c>
      <c r="D70" s="66" t="s">
        <v>174</v>
      </c>
      <c r="E70" s="59" t="s">
        <v>364</v>
      </c>
      <c r="F70" s="64" t="s">
        <v>57</v>
      </c>
      <c r="G70" s="73" t="s">
        <v>67</v>
      </c>
      <c r="H70" s="66" t="s">
        <v>68</v>
      </c>
      <c r="I70" s="58">
        <v>1</v>
      </c>
      <c r="J70" s="63">
        <v>0</v>
      </c>
      <c r="K70" s="75">
        <v>176</v>
      </c>
      <c r="L70" s="77">
        <v>1659</v>
      </c>
      <c r="M70" s="77">
        <v>2117319.59</v>
      </c>
      <c r="N70" s="69">
        <v>1276.26</v>
      </c>
      <c r="O70" s="75">
        <v>63</v>
      </c>
      <c r="P70" s="69">
        <v>2392463.3200000003</v>
      </c>
      <c r="Q70" s="80">
        <v>13593.541590909093</v>
      </c>
      <c r="R70" s="67">
        <v>2420197.0700000003</v>
      </c>
      <c r="S70" s="83">
        <v>13751.119715909093</v>
      </c>
      <c r="T70" s="68">
        <v>1753769.7100000002</v>
      </c>
      <c r="U70" s="60">
        <v>9964.6006250000009</v>
      </c>
      <c r="V70" s="60">
        <v>1522562.4000000001</v>
      </c>
      <c r="W70" s="60">
        <v>8650.9227272727276</v>
      </c>
      <c r="X70" s="60">
        <v>70231.48</v>
      </c>
      <c r="Y70" s="60">
        <v>399.04249999999996</v>
      </c>
      <c r="Z70" s="60">
        <v>160975.83000000002</v>
      </c>
      <c r="AA70" s="60">
        <v>914.63539772727279</v>
      </c>
      <c r="AB70" s="65">
        <v>214294.68</v>
      </c>
      <c r="AC70" s="77">
        <v>1217.5834090909091</v>
      </c>
      <c r="AD70" s="68">
        <v>451102.45999999996</v>
      </c>
      <c r="AE70" s="60">
        <v>2563.082159090909</v>
      </c>
      <c r="AF70" s="60">
        <v>15683.6</v>
      </c>
      <c r="AG70" s="60">
        <v>89.111363636363635</v>
      </c>
      <c r="AH70" s="60">
        <v>420001.76</v>
      </c>
      <c r="AI70" s="60">
        <v>2386.3736363636363</v>
      </c>
      <c r="AJ70" s="60">
        <v>15417.1</v>
      </c>
      <c r="AK70" s="60">
        <v>87.597159090909088</v>
      </c>
      <c r="AL70" s="65">
        <v>1030.22</v>
      </c>
      <c r="AM70" s="77">
        <v>5.8535227272727273</v>
      </c>
      <c r="AN70" s="67">
        <v>-27733.75</v>
      </c>
      <c r="AO70" s="80">
        <v>-157.578125</v>
      </c>
      <c r="AP70" s="68">
        <v>2459925.81</v>
      </c>
      <c r="AQ70" s="60">
        <v>13976.851193181819</v>
      </c>
      <c r="AR70" s="60">
        <v>1333359.81</v>
      </c>
      <c r="AS70" s="60">
        <v>7575.9080113636364</v>
      </c>
      <c r="AT70" s="60">
        <v>1116436</v>
      </c>
      <c r="AU70" s="60">
        <v>6343.386363636364</v>
      </c>
      <c r="AV70" s="60">
        <v>1126566</v>
      </c>
      <c r="AW70" s="60">
        <v>6400.9431818181811</v>
      </c>
      <c r="AX70" s="60">
        <v>57332.49</v>
      </c>
      <c r="AY70" s="60">
        <v>325.75278409090907</v>
      </c>
      <c r="AZ70" s="60">
        <v>67462.490000000005</v>
      </c>
      <c r="BA70" s="100">
        <v>383.30960227272726</v>
      </c>
      <c r="BB70" s="70">
        <v>-2.4010660126805305E-10</v>
      </c>
      <c r="BC70" s="59" t="s">
        <v>57</v>
      </c>
      <c r="BD70" s="59"/>
      <c r="BE70" s="62"/>
    </row>
    <row r="71" spans="1:57">
      <c r="A71" s="58">
        <v>213</v>
      </c>
      <c r="B71" s="63">
        <v>14</v>
      </c>
      <c r="C71" s="71" t="s">
        <v>175</v>
      </c>
      <c r="D71" s="66" t="s">
        <v>176</v>
      </c>
      <c r="E71" s="59" t="s">
        <v>364</v>
      </c>
      <c r="F71" s="64" t="s">
        <v>57</v>
      </c>
      <c r="G71" s="73" t="s">
        <v>58</v>
      </c>
      <c r="H71" s="66" t="s">
        <v>59</v>
      </c>
      <c r="I71" s="58">
        <v>3</v>
      </c>
      <c r="J71" s="63">
        <v>0</v>
      </c>
      <c r="K71" s="75">
        <v>787</v>
      </c>
      <c r="L71" s="77">
        <v>6975</v>
      </c>
      <c r="M71" s="77">
        <v>11926627.57</v>
      </c>
      <c r="N71" s="69">
        <v>1709.91</v>
      </c>
      <c r="O71" s="75">
        <v>101</v>
      </c>
      <c r="P71" s="69">
        <v>13431107.76</v>
      </c>
      <c r="Q71" s="80">
        <v>17066.210622617535</v>
      </c>
      <c r="R71" s="67">
        <v>13852117.92</v>
      </c>
      <c r="S71" s="83">
        <v>17601.166353240151</v>
      </c>
      <c r="T71" s="68">
        <v>9580699.879999999</v>
      </c>
      <c r="U71" s="60">
        <v>12173.697433290978</v>
      </c>
      <c r="V71" s="60">
        <v>8552971.8499999996</v>
      </c>
      <c r="W71" s="60">
        <v>10867.816836086404</v>
      </c>
      <c r="X71" s="60">
        <v>330842.86</v>
      </c>
      <c r="Y71" s="60">
        <v>420.38482846251588</v>
      </c>
      <c r="Z71" s="60">
        <v>696885.17</v>
      </c>
      <c r="AA71" s="60">
        <v>885.49576874205854</v>
      </c>
      <c r="AB71" s="65">
        <v>1223541.5299999998</v>
      </c>
      <c r="AC71" s="77">
        <v>1554.6906353240149</v>
      </c>
      <c r="AD71" s="68">
        <v>3014090.7100000004</v>
      </c>
      <c r="AE71" s="60">
        <v>3829.8484243964426</v>
      </c>
      <c r="AF71" s="60">
        <v>1336481.8500000001</v>
      </c>
      <c r="AG71" s="60">
        <v>1698.1980304955528</v>
      </c>
      <c r="AH71" s="60">
        <v>1548388.37</v>
      </c>
      <c r="AI71" s="60">
        <v>1967.4566327827192</v>
      </c>
      <c r="AJ71" s="60">
        <v>129220.49</v>
      </c>
      <c r="AK71" s="60">
        <v>164.19376111817027</v>
      </c>
      <c r="AL71" s="65">
        <v>33785.800000000003</v>
      </c>
      <c r="AM71" s="77">
        <v>42.929860228716649</v>
      </c>
      <c r="AN71" s="67">
        <v>-421010.16</v>
      </c>
      <c r="AO71" s="80">
        <v>-534.95573062261747</v>
      </c>
      <c r="AP71" s="68">
        <v>13553123.84</v>
      </c>
      <c r="AQ71" s="60">
        <v>17221.250114358325</v>
      </c>
      <c r="AR71" s="60">
        <v>12054636.84</v>
      </c>
      <c r="AS71" s="60">
        <v>15317.200559085133</v>
      </c>
      <c r="AT71" s="60">
        <v>1446579</v>
      </c>
      <c r="AU71" s="60">
        <v>1838.0927573062261</v>
      </c>
      <c r="AV71" s="60">
        <v>1498487</v>
      </c>
      <c r="AW71" s="60">
        <v>1904.0495552731893</v>
      </c>
      <c r="AX71" s="60">
        <v>70108.08</v>
      </c>
      <c r="AY71" s="60">
        <v>89.082693773824658</v>
      </c>
      <c r="AZ71" s="60">
        <v>122016.08</v>
      </c>
      <c r="BA71" s="100">
        <v>155.03949174078781</v>
      </c>
      <c r="BB71" s="70">
        <v>7.2759576141834259E-11</v>
      </c>
      <c r="BC71" s="59" t="s">
        <v>64</v>
      </c>
      <c r="BD71" s="59"/>
      <c r="BE71" s="62"/>
    </row>
    <row r="72" spans="1:57">
      <c r="A72" s="58">
        <v>108</v>
      </c>
      <c r="B72" s="63">
        <v>74</v>
      </c>
      <c r="C72" s="71" t="s">
        <v>177</v>
      </c>
      <c r="D72" s="66" t="s">
        <v>178</v>
      </c>
      <c r="E72" s="59" t="s">
        <v>364</v>
      </c>
      <c r="F72" s="64" t="s">
        <v>57</v>
      </c>
      <c r="G72" s="73" t="s">
        <v>67</v>
      </c>
      <c r="H72" s="66" t="s">
        <v>68</v>
      </c>
      <c r="I72" s="58">
        <v>1</v>
      </c>
      <c r="J72" s="63">
        <v>0</v>
      </c>
      <c r="K72" s="75">
        <v>187</v>
      </c>
      <c r="L72" s="77">
        <v>2799</v>
      </c>
      <c r="M72" s="77">
        <v>5008918.7699999996</v>
      </c>
      <c r="N72" s="69">
        <v>1789.53</v>
      </c>
      <c r="O72" s="75">
        <v>54</v>
      </c>
      <c r="P72" s="69">
        <v>2992819.1700000004</v>
      </c>
      <c r="Q72" s="80">
        <v>16004.380588235295</v>
      </c>
      <c r="R72" s="67">
        <v>3062156.24</v>
      </c>
      <c r="S72" s="83">
        <v>16375.16705882353</v>
      </c>
      <c r="T72" s="68">
        <v>1990330.15</v>
      </c>
      <c r="U72" s="60">
        <v>10643.476737967914</v>
      </c>
      <c r="V72" s="60">
        <v>1802966.8</v>
      </c>
      <c r="W72" s="60">
        <v>9641.5336898395726</v>
      </c>
      <c r="X72" s="60">
        <v>45416.399999999994</v>
      </c>
      <c r="Y72" s="60">
        <v>242.86844919786094</v>
      </c>
      <c r="Z72" s="60">
        <v>141946.94999999998</v>
      </c>
      <c r="AA72" s="60">
        <v>759.07459893048122</v>
      </c>
      <c r="AB72" s="65">
        <v>284135.39</v>
      </c>
      <c r="AC72" s="77">
        <v>1519.4405882352942</v>
      </c>
      <c r="AD72" s="68">
        <v>769641.25</v>
      </c>
      <c r="AE72" s="60">
        <v>4115.7286096256685</v>
      </c>
      <c r="AF72" s="60">
        <v>489600</v>
      </c>
      <c r="AG72" s="60">
        <v>2618.181818181818</v>
      </c>
      <c r="AH72" s="60">
        <v>250157.8</v>
      </c>
      <c r="AI72" s="60">
        <v>1337.7422459893048</v>
      </c>
      <c r="AJ72" s="60">
        <v>29883.45</v>
      </c>
      <c r="AK72" s="60">
        <v>159.80454545454546</v>
      </c>
      <c r="AL72" s="65">
        <v>18049.45</v>
      </c>
      <c r="AM72" s="77">
        <v>96.521122994652416</v>
      </c>
      <c r="AN72" s="67">
        <v>-69337.070000000007</v>
      </c>
      <c r="AO72" s="80">
        <v>-370.78647058823532</v>
      </c>
      <c r="AP72" s="68">
        <v>3012246.04</v>
      </c>
      <c r="AQ72" s="60">
        <v>16108.267593582887</v>
      </c>
      <c r="AR72" s="60">
        <v>2699387.04</v>
      </c>
      <c r="AS72" s="60">
        <v>14435.224812834225</v>
      </c>
      <c r="AT72" s="60">
        <v>396424</v>
      </c>
      <c r="AU72" s="60">
        <v>2119.9144385026739</v>
      </c>
      <c r="AV72" s="60">
        <v>312859</v>
      </c>
      <c r="AW72" s="60">
        <v>1673.0427807486631</v>
      </c>
      <c r="AX72" s="60">
        <v>102991.87</v>
      </c>
      <c r="AY72" s="60">
        <v>550.75866310160427</v>
      </c>
      <c r="AZ72" s="60">
        <v>19426.87</v>
      </c>
      <c r="BA72" s="100">
        <v>103.88700534759357</v>
      </c>
      <c r="BB72" s="70">
        <v>-3.4924596548080444E-10</v>
      </c>
      <c r="BC72" s="59" t="s">
        <v>64</v>
      </c>
      <c r="BD72" s="59"/>
      <c r="BE72" s="62"/>
    </row>
    <row r="73" spans="1:57">
      <c r="A73" s="58">
        <v>107</v>
      </c>
      <c r="B73" s="63">
        <v>75</v>
      </c>
      <c r="C73" s="71" t="s">
        <v>179</v>
      </c>
      <c r="D73" s="66" t="s">
        <v>180</v>
      </c>
      <c r="E73" s="59" t="s">
        <v>364</v>
      </c>
      <c r="F73" s="64" t="s">
        <v>57</v>
      </c>
      <c r="G73" s="73" t="s">
        <v>62</v>
      </c>
      <c r="H73" s="66" t="s">
        <v>63</v>
      </c>
      <c r="I73" s="58">
        <v>2</v>
      </c>
      <c r="J73" s="63">
        <v>0</v>
      </c>
      <c r="K73" s="75">
        <v>146.5</v>
      </c>
      <c r="L73" s="77">
        <v>5159</v>
      </c>
      <c r="M73" s="77">
        <v>9009794.5999999996</v>
      </c>
      <c r="N73" s="69">
        <v>1746.42</v>
      </c>
      <c r="O73" s="75">
        <v>38</v>
      </c>
      <c r="P73" s="69">
        <v>3656303.96</v>
      </c>
      <c r="Q73" s="80">
        <v>24957.706211604094</v>
      </c>
      <c r="R73" s="67">
        <v>3805367.9</v>
      </c>
      <c r="S73" s="83">
        <v>25975.207508532421</v>
      </c>
      <c r="T73" s="68">
        <v>2337654.56</v>
      </c>
      <c r="U73" s="60">
        <v>15956.686416382254</v>
      </c>
      <c r="V73" s="60">
        <v>2008332.3499999999</v>
      </c>
      <c r="W73" s="60">
        <v>13708.753242320818</v>
      </c>
      <c r="X73" s="60">
        <v>173671.51</v>
      </c>
      <c r="Y73" s="60">
        <v>1185.4710580204778</v>
      </c>
      <c r="Z73" s="60">
        <v>155650.69999999998</v>
      </c>
      <c r="AA73" s="60">
        <v>1062.4621160409556</v>
      </c>
      <c r="AB73" s="65">
        <v>522579.27999999997</v>
      </c>
      <c r="AC73" s="77">
        <v>3567.0940614334468</v>
      </c>
      <c r="AD73" s="68">
        <v>939074.49</v>
      </c>
      <c r="AE73" s="60">
        <v>6410.0647781569969</v>
      </c>
      <c r="AF73" s="60">
        <v>468125.05</v>
      </c>
      <c r="AG73" s="60">
        <v>3195.3928327645049</v>
      </c>
      <c r="AH73" s="60">
        <v>428365</v>
      </c>
      <c r="AI73" s="60">
        <v>2923.9931740614334</v>
      </c>
      <c r="AJ73" s="60">
        <v>42584.44</v>
      </c>
      <c r="AK73" s="60">
        <v>290.67877133105804</v>
      </c>
      <c r="AL73" s="65">
        <v>6059.5700000000006</v>
      </c>
      <c r="AM73" s="77">
        <v>41.362252559726969</v>
      </c>
      <c r="AN73" s="67">
        <v>-149063.94</v>
      </c>
      <c r="AO73" s="80">
        <v>-1017.5012969283276</v>
      </c>
      <c r="AP73" s="68">
        <v>3376583.12</v>
      </c>
      <c r="AQ73" s="60">
        <v>23048.348941979522</v>
      </c>
      <c r="AR73" s="60">
        <v>3424792.12</v>
      </c>
      <c r="AS73" s="60">
        <v>23377.420614334471</v>
      </c>
      <c r="AT73" s="60">
        <v>431592</v>
      </c>
      <c r="AU73" s="60">
        <v>2946.0204778156995</v>
      </c>
      <c r="AV73" s="60">
        <v>-48209</v>
      </c>
      <c r="AW73" s="60">
        <v>-329.07167235494882</v>
      </c>
      <c r="AX73" s="60">
        <v>200080.16</v>
      </c>
      <c r="AY73" s="60">
        <v>1365.7348805460751</v>
      </c>
      <c r="AZ73" s="60">
        <v>-279720.84000000003</v>
      </c>
      <c r="BA73" s="100">
        <v>-1909.3572696245731</v>
      </c>
      <c r="BB73" s="70">
        <v>1.4551915228366852E-10</v>
      </c>
      <c r="BC73" s="59" t="s">
        <v>64</v>
      </c>
      <c r="BD73" s="59"/>
      <c r="BE73" s="62"/>
    </row>
    <row r="74" spans="1:57">
      <c r="A74" s="58">
        <v>111</v>
      </c>
      <c r="B74" s="63">
        <v>77</v>
      </c>
      <c r="C74" s="71" t="s">
        <v>183</v>
      </c>
      <c r="D74" s="66" t="s">
        <v>184</v>
      </c>
      <c r="E74" s="59" t="s">
        <v>364</v>
      </c>
      <c r="F74" s="64" t="s">
        <v>57</v>
      </c>
      <c r="G74" s="73" t="s">
        <v>67</v>
      </c>
      <c r="H74" s="66" t="s">
        <v>68</v>
      </c>
      <c r="I74" s="58">
        <v>1</v>
      </c>
      <c r="J74" s="63">
        <v>0</v>
      </c>
      <c r="K74" s="75">
        <v>754</v>
      </c>
      <c r="L74" s="77">
        <v>10581</v>
      </c>
      <c r="M74" s="77">
        <v>18877504.800000001</v>
      </c>
      <c r="N74" s="69">
        <v>1784.09</v>
      </c>
      <c r="O74" s="75">
        <v>55</v>
      </c>
      <c r="P74" s="69">
        <v>12100215.270000001</v>
      </c>
      <c r="Q74" s="80">
        <v>16048.030862068967</v>
      </c>
      <c r="R74" s="67">
        <v>12303788.250000002</v>
      </c>
      <c r="S74" s="83">
        <v>16318.021551724139</v>
      </c>
      <c r="T74" s="68">
        <v>8582243.4700000007</v>
      </c>
      <c r="U74" s="60">
        <v>11382.28576923077</v>
      </c>
      <c r="V74" s="60">
        <v>7847064.5499999998</v>
      </c>
      <c r="W74" s="60">
        <v>10407.247413793104</v>
      </c>
      <c r="X74" s="60">
        <v>292831.58</v>
      </c>
      <c r="Y74" s="60">
        <v>388.37079575596817</v>
      </c>
      <c r="Z74" s="60">
        <v>442347.34</v>
      </c>
      <c r="AA74" s="60">
        <v>586.66755968169764</v>
      </c>
      <c r="AB74" s="65">
        <v>998222.64999999991</v>
      </c>
      <c r="AC74" s="77">
        <v>1323.9027188328912</v>
      </c>
      <c r="AD74" s="68">
        <v>2583626.9000000004</v>
      </c>
      <c r="AE74" s="60">
        <v>3426.5608753315655</v>
      </c>
      <c r="AF74" s="60">
        <v>1036204.75</v>
      </c>
      <c r="AG74" s="60">
        <v>1374.2768567639257</v>
      </c>
      <c r="AH74" s="60">
        <v>1320877.82</v>
      </c>
      <c r="AI74" s="60">
        <v>1751.8273474801063</v>
      </c>
      <c r="AJ74" s="60">
        <v>226544.33</v>
      </c>
      <c r="AK74" s="60">
        <v>300.45667108753315</v>
      </c>
      <c r="AL74" s="65">
        <v>139695.22999999998</v>
      </c>
      <c r="AM74" s="77">
        <v>185.27218832891245</v>
      </c>
      <c r="AN74" s="67">
        <v>-203572.98000000004</v>
      </c>
      <c r="AO74" s="80">
        <v>-269.99068965517245</v>
      </c>
      <c r="AP74" s="68">
        <v>12051908.039999999</v>
      </c>
      <c r="AQ74" s="60">
        <v>15983.962917771883</v>
      </c>
      <c r="AR74" s="60">
        <v>10384791.039999999</v>
      </c>
      <c r="AS74" s="60">
        <v>13772.932413793102</v>
      </c>
      <c r="AT74" s="60">
        <v>1722253</v>
      </c>
      <c r="AU74" s="60">
        <v>2284.155172413793</v>
      </c>
      <c r="AV74" s="60">
        <v>1667117</v>
      </c>
      <c r="AW74" s="60">
        <v>2211.03050397878</v>
      </c>
      <c r="AX74" s="60">
        <v>6828.77</v>
      </c>
      <c r="AY74" s="60">
        <v>9.0567241379310346</v>
      </c>
      <c r="AZ74" s="60">
        <v>-48307.23</v>
      </c>
      <c r="BA74" s="100">
        <v>-64.067944297082221</v>
      </c>
      <c r="BB74" s="70">
        <v>-2.3101165425032377E-9</v>
      </c>
      <c r="BC74" s="59" t="s">
        <v>64</v>
      </c>
      <c r="BD74" s="59"/>
      <c r="BE74" s="62"/>
    </row>
    <row r="75" spans="1:57">
      <c r="A75" s="58">
        <v>110</v>
      </c>
      <c r="B75" s="63">
        <v>78</v>
      </c>
      <c r="C75" s="71" t="s">
        <v>185</v>
      </c>
      <c r="D75" s="66" t="s">
        <v>186</v>
      </c>
      <c r="E75" s="59" t="s">
        <v>364</v>
      </c>
      <c r="F75" s="64" t="s">
        <v>57</v>
      </c>
      <c r="G75" s="73" t="s">
        <v>62</v>
      </c>
      <c r="H75" s="66" t="s">
        <v>63</v>
      </c>
      <c r="I75" s="58">
        <v>2</v>
      </c>
      <c r="J75" s="63">
        <v>0</v>
      </c>
      <c r="K75" s="75">
        <v>335.5</v>
      </c>
      <c r="L75" s="77">
        <v>11963</v>
      </c>
      <c r="M75" s="77">
        <v>20812764.440000001</v>
      </c>
      <c r="N75" s="69">
        <v>1739.76</v>
      </c>
      <c r="O75" s="75">
        <v>36</v>
      </c>
      <c r="P75" s="69">
        <v>7251644.2200000016</v>
      </c>
      <c r="Q75" s="80">
        <v>21614.438807749633</v>
      </c>
      <c r="R75" s="67">
        <v>7513820.8100000015</v>
      </c>
      <c r="S75" s="83">
        <v>22395.889150521612</v>
      </c>
      <c r="T75" s="68">
        <v>4990849.2600000007</v>
      </c>
      <c r="U75" s="60">
        <v>14875.854724292103</v>
      </c>
      <c r="V75" s="60">
        <v>4458980.4300000006</v>
      </c>
      <c r="W75" s="60">
        <v>13290.55269746647</v>
      </c>
      <c r="X75" s="60">
        <v>178699.25</v>
      </c>
      <c r="Y75" s="60">
        <v>532.6356184798808</v>
      </c>
      <c r="Z75" s="60">
        <v>353169.57999999996</v>
      </c>
      <c r="AA75" s="60">
        <v>1052.6664083457524</v>
      </c>
      <c r="AB75" s="65">
        <v>672961.82</v>
      </c>
      <c r="AC75" s="77">
        <v>2005.8474515648284</v>
      </c>
      <c r="AD75" s="68">
        <v>1840056.95</v>
      </c>
      <c r="AE75" s="60">
        <v>5484.5214605067067</v>
      </c>
      <c r="AF75" s="60">
        <v>1085600.8500000001</v>
      </c>
      <c r="AG75" s="60">
        <v>3235.7700447093894</v>
      </c>
      <c r="AH75" s="60">
        <v>677960.4</v>
      </c>
      <c r="AI75" s="60">
        <v>2020.7463487332341</v>
      </c>
      <c r="AJ75" s="60">
        <v>76495.7</v>
      </c>
      <c r="AK75" s="60">
        <v>228.00506706408345</v>
      </c>
      <c r="AL75" s="65">
        <v>9952.7800000000007</v>
      </c>
      <c r="AM75" s="77">
        <v>29.665514157973178</v>
      </c>
      <c r="AN75" s="67">
        <v>-262176.59000000003</v>
      </c>
      <c r="AO75" s="80">
        <v>-781.45034277198215</v>
      </c>
      <c r="AP75" s="68">
        <v>7098016.2699999996</v>
      </c>
      <c r="AQ75" s="60">
        <v>21156.531356184802</v>
      </c>
      <c r="AR75" s="60">
        <v>7512136.2699999996</v>
      </c>
      <c r="AS75" s="60">
        <v>22390.86816691505</v>
      </c>
      <c r="AT75" s="60">
        <v>-251289</v>
      </c>
      <c r="AU75" s="60">
        <v>-748.99850968703424</v>
      </c>
      <c r="AV75" s="60">
        <v>-414120</v>
      </c>
      <c r="AW75" s="60">
        <v>-1234.3368107302533</v>
      </c>
      <c r="AX75" s="60">
        <v>9203.0499999999993</v>
      </c>
      <c r="AY75" s="60">
        <v>27.43084947839046</v>
      </c>
      <c r="AZ75" s="60">
        <v>-153627.95000000001</v>
      </c>
      <c r="BA75" s="100">
        <v>-457.90745156482859</v>
      </c>
      <c r="BB75" s="70">
        <v>-2.0481820683926344E-9</v>
      </c>
      <c r="BC75" s="59" t="s">
        <v>64</v>
      </c>
      <c r="BD75" s="59"/>
      <c r="BE75" s="62"/>
    </row>
    <row r="76" spans="1:57">
      <c r="A76" s="58">
        <v>112</v>
      </c>
      <c r="B76" s="63">
        <v>79</v>
      </c>
      <c r="C76" s="71" t="s">
        <v>187</v>
      </c>
      <c r="D76" s="66" t="s">
        <v>188</v>
      </c>
      <c r="E76" s="59" t="s">
        <v>364</v>
      </c>
      <c r="F76" s="64" t="s">
        <v>80</v>
      </c>
      <c r="G76" s="73" t="s">
        <v>67</v>
      </c>
      <c r="H76" s="66" t="s">
        <v>68</v>
      </c>
      <c r="I76" s="58">
        <v>1</v>
      </c>
      <c r="J76" s="63">
        <v>0</v>
      </c>
      <c r="K76" s="75">
        <v>76</v>
      </c>
      <c r="L76" s="77">
        <v>1295</v>
      </c>
      <c r="M76" s="77">
        <v>5842395.1500000004</v>
      </c>
      <c r="N76" s="69">
        <v>4511.5</v>
      </c>
      <c r="O76" s="75">
        <v>40</v>
      </c>
      <c r="P76" s="69">
        <v>1597423.95</v>
      </c>
      <c r="Q76" s="80">
        <v>21018.736184210527</v>
      </c>
      <c r="R76" s="67">
        <v>1675862.55</v>
      </c>
      <c r="S76" s="83">
        <v>22050.823026315789</v>
      </c>
      <c r="T76" s="68">
        <v>779883.9</v>
      </c>
      <c r="U76" s="60">
        <v>10261.630263157895</v>
      </c>
      <c r="V76" s="60">
        <v>683330.3</v>
      </c>
      <c r="W76" s="60">
        <v>8991.1881578947377</v>
      </c>
      <c r="X76" s="60">
        <v>25924.47</v>
      </c>
      <c r="Y76" s="60">
        <v>341.11144736842107</v>
      </c>
      <c r="Z76" s="60">
        <v>70629.12999999999</v>
      </c>
      <c r="AA76" s="60">
        <v>929.33065789473676</v>
      </c>
      <c r="AB76" s="65">
        <v>216025.8</v>
      </c>
      <c r="AC76" s="77">
        <v>2842.4447368421052</v>
      </c>
      <c r="AD76" s="68">
        <v>680914.73</v>
      </c>
      <c r="AE76" s="60">
        <v>8959.4043421052629</v>
      </c>
      <c r="AF76" s="60">
        <v>356500</v>
      </c>
      <c r="AG76" s="60">
        <v>4690.7894736842109</v>
      </c>
      <c r="AH76" s="60">
        <v>324414.73</v>
      </c>
      <c r="AI76" s="60">
        <v>4268.6148684210521</v>
      </c>
      <c r="AJ76" s="60">
        <v>0</v>
      </c>
      <c r="AK76" s="60">
        <v>0</v>
      </c>
      <c r="AL76" s="65">
        <v>-961.8799999999992</v>
      </c>
      <c r="AM76" s="77">
        <v>-12.656315789473673</v>
      </c>
      <c r="AN76" s="67">
        <v>-78438.600000000006</v>
      </c>
      <c r="AO76" s="80">
        <v>-1032.0868421052633</v>
      </c>
      <c r="AP76" s="68">
        <v>1459442.7</v>
      </c>
      <c r="AQ76" s="60">
        <v>19203.193421052631</v>
      </c>
      <c r="AR76" s="60">
        <v>2354092.7000000002</v>
      </c>
      <c r="AS76" s="60">
        <v>30974.903947368424</v>
      </c>
      <c r="AT76" s="60">
        <v>-1052549</v>
      </c>
      <c r="AU76" s="60">
        <v>-13849.328947368422</v>
      </c>
      <c r="AV76" s="60">
        <v>-894650</v>
      </c>
      <c r="AW76" s="60">
        <v>-11771.71052631579</v>
      </c>
      <c r="AX76" s="60">
        <v>-295880.25</v>
      </c>
      <c r="AY76" s="60">
        <v>-3893.1611842105262</v>
      </c>
      <c r="AZ76" s="60">
        <v>-137981.25</v>
      </c>
      <c r="BA76" s="100">
        <v>-1815.5427631578946</v>
      </c>
      <c r="BB76" s="70">
        <v>2.3283064365386963E-10</v>
      </c>
      <c r="BC76" s="59" t="s">
        <v>57</v>
      </c>
      <c r="BD76" s="59"/>
      <c r="BE76" s="62"/>
    </row>
    <row r="77" spans="1:57">
      <c r="A77" s="58">
        <v>113</v>
      </c>
      <c r="B77" s="63">
        <v>80</v>
      </c>
      <c r="C77" s="71" t="s">
        <v>189</v>
      </c>
      <c r="D77" s="66" t="s">
        <v>190</v>
      </c>
      <c r="E77" s="59" t="s">
        <v>364</v>
      </c>
      <c r="F77" s="64" t="s">
        <v>80</v>
      </c>
      <c r="G77" s="73" t="s">
        <v>67</v>
      </c>
      <c r="H77" s="66" t="s">
        <v>68</v>
      </c>
      <c r="I77" s="58">
        <v>1</v>
      </c>
      <c r="J77" s="63">
        <v>0</v>
      </c>
      <c r="K77" s="75">
        <v>106.5</v>
      </c>
      <c r="L77" s="77">
        <v>1382</v>
      </c>
      <c r="M77" s="77">
        <v>1935716.8</v>
      </c>
      <c r="N77" s="69">
        <v>1400.66</v>
      </c>
      <c r="O77" s="75">
        <v>64</v>
      </c>
      <c r="P77" s="69">
        <v>1627076.57</v>
      </c>
      <c r="Q77" s="80">
        <v>15277.714272300471</v>
      </c>
      <c r="R77" s="67">
        <v>1659767.9200000002</v>
      </c>
      <c r="S77" s="83">
        <v>15584.675305164321</v>
      </c>
      <c r="T77" s="68">
        <v>1149439.32</v>
      </c>
      <c r="U77" s="60">
        <v>10792.857464788733</v>
      </c>
      <c r="V77" s="60">
        <v>1058953.6499999999</v>
      </c>
      <c r="W77" s="60">
        <v>9943.2267605633788</v>
      </c>
      <c r="X77" s="60">
        <v>49854.36</v>
      </c>
      <c r="Y77" s="60">
        <v>468.11605633802816</v>
      </c>
      <c r="Z77" s="60">
        <v>40631.310000000005</v>
      </c>
      <c r="AA77" s="60">
        <v>381.51464788732397</v>
      </c>
      <c r="AB77" s="65">
        <v>143115.35</v>
      </c>
      <c r="AC77" s="77">
        <v>1343.806103286385</v>
      </c>
      <c r="AD77" s="68">
        <v>356900.8</v>
      </c>
      <c r="AE77" s="60">
        <v>3351.1812206572768</v>
      </c>
      <c r="AF77" s="60">
        <v>96200</v>
      </c>
      <c r="AG77" s="60">
        <v>903.28638497652582</v>
      </c>
      <c r="AH77" s="60">
        <v>251250.8</v>
      </c>
      <c r="AI77" s="60">
        <v>2359.1624413145537</v>
      </c>
      <c r="AJ77" s="60">
        <v>9450</v>
      </c>
      <c r="AK77" s="60">
        <v>88.732394366197184</v>
      </c>
      <c r="AL77" s="65">
        <v>10312.450000000001</v>
      </c>
      <c r="AM77" s="77">
        <v>96.830516431924892</v>
      </c>
      <c r="AN77" s="67">
        <v>-32691.350000000002</v>
      </c>
      <c r="AO77" s="80">
        <v>-306.96103286384977</v>
      </c>
      <c r="AP77" s="68">
        <v>1735136.8</v>
      </c>
      <c r="AQ77" s="60">
        <v>16292.364319248827</v>
      </c>
      <c r="AR77" s="60">
        <v>1254406.8</v>
      </c>
      <c r="AS77" s="60">
        <v>11778.467605633803</v>
      </c>
      <c r="AT77" s="60">
        <v>461878</v>
      </c>
      <c r="AU77" s="60">
        <v>4336.8826291079813</v>
      </c>
      <c r="AV77" s="60">
        <v>480730</v>
      </c>
      <c r="AW77" s="60">
        <v>4513.8967136150231</v>
      </c>
      <c r="AX77" s="60">
        <v>89208.23</v>
      </c>
      <c r="AY77" s="60">
        <v>837.63596244131452</v>
      </c>
      <c r="AZ77" s="60">
        <v>108060.23</v>
      </c>
      <c r="BA77" s="100">
        <v>1014.6500469483567</v>
      </c>
      <c r="BB77" s="70">
        <v>-1.4551915228366852E-11</v>
      </c>
      <c r="BC77" s="59" t="s">
        <v>57</v>
      </c>
      <c r="BD77" s="59"/>
      <c r="BE77" s="62"/>
    </row>
    <row r="78" spans="1:57">
      <c r="A78" s="58">
        <v>119</v>
      </c>
      <c r="B78" s="63">
        <v>83</v>
      </c>
      <c r="C78" s="71" t="s">
        <v>193</v>
      </c>
      <c r="D78" s="66" t="s">
        <v>194</v>
      </c>
      <c r="E78" s="59" t="s">
        <v>364</v>
      </c>
      <c r="F78" s="64" t="s">
        <v>57</v>
      </c>
      <c r="G78" s="73" t="s">
        <v>58</v>
      </c>
      <c r="H78" s="66" t="s">
        <v>59</v>
      </c>
      <c r="I78" s="58">
        <v>3</v>
      </c>
      <c r="J78" s="63">
        <v>0</v>
      </c>
      <c r="K78" s="75">
        <v>834.5</v>
      </c>
      <c r="L78" s="77">
        <v>7496</v>
      </c>
      <c r="M78" s="77">
        <v>14031907.91</v>
      </c>
      <c r="N78" s="69">
        <v>1871.91</v>
      </c>
      <c r="O78" s="75">
        <v>94</v>
      </c>
      <c r="P78" s="69">
        <v>13817637.52</v>
      </c>
      <c r="Q78" s="80">
        <v>16557.983846614738</v>
      </c>
      <c r="R78" s="67">
        <v>14143110.33</v>
      </c>
      <c r="S78" s="83">
        <v>16948.005188735769</v>
      </c>
      <c r="T78" s="68">
        <v>9078437.2599999998</v>
      </c>
      <c r="U78" s="60">
        <v>10878.89426003595</v>
      </c>
      <c r="V78" s="60">
        <v>8176094.2999999998</v>
      </c>
      <c r="W78" s="60">
        <v>9797.5965248651883</v>
      </c>
      <c r="X78" s="60">
        <v>298188.09999999998</v>
      </c>
      <c r="Y78" s="60">
        <v>357.32546434991008</v>
      </c>
      <c r="Z78" s="60">
        <v>604154.86</v>
      </c>
      <c r="AA78" s="60">
        <v>723.97227082085078</v>
      </c>
      <c r="AB78" s="65">
        <v>1226746.4000000001</v>
      </c>
      <c r="AC78" s="77">
        <v>1470.0376273217498</v>
      </c>
      <c r="AD78" s="68">
        <v>3770200.8</v>
      </c>
      <c r="AE78" s="60">
        <v>4517.91587777112</v>
      </c>
      <c r="AF78" s="60">
        <v>1519666</v>
      </c>
      <c r="AG78" s="60">
        <v>1821.0497303774716</v>
      </c>
      <c r="AH78" s="60">
        <v>2227092.4</v>
      </c>
      <c r="AI78" s="60">
        <v>2668.7745955662072</v>
      </c>
      <c r="AJ78" s="60">
        <v>23442.400000000001</v>
      </c>
      <c r="AK78" s="60">
        <v>28.091551827441585</v>
      </c>
      <c r="AL78" s="65">
        <v>67725.87</v>
      </c>
      <c r="AM78" s="77">
        <v>81.15742360695026</v>
      </c>
      <c r="AN78" s="67">
        <v>-325472.81</v>
      </c>
      <c r="AO78" s="80">
        <v>-390.02134212103056</v>
      </c>
      <c r="AP78" s="68">
        <v>13852847.23</v>
      </c>
      <c r="AQ78" s="60">
        <v>16600.176428999399</v>
      </c>
      <c r="AR78" s="60">
        <v>12989669.23</v>
      </c>
      <c r="AS78" s="60">
        <v>15565.810940683044</v>
      </c>
      <c r="AT78" s="60">
        <v>1692918</v>
      </c>
      <c r="AU78" s="60">
        <v>2028.6614739364888</v>
      </c>
      <c r="AV78" s="60">
        <v>863178</v>
      </c>
      <c r="AW78" s="60">
        <v>1034.365488316357</v>
      </c>
      <c r="AX78" s="60">
        <v>864949.71</v>
      </c>
      <c r="AY78" s="60">
        <v>1036.4885680047933</v>
      </c>
      <c r="AZ78" s="60">
        <v>35209.71</v>
      </c>
      <c r="BA78" s="100">
        <v>42.19258238466147</v>
      </c>
      <c r="BB78" s="70">
        <v>9.3132257461547852E-10</v>
      </c>
      <c r="BC78" s="59" t="s">
        <v>64</v>
      </c>
      <c r="BD78" s="59"/>
      <c r="BE78" s="62"/>
    </row>
    <row r="79" spans="1:57">
      <c r="A79" s="58">
        <v>122</v>
      </c>
      <c r="B79" s="63">
        <v>85</v>
      </c>
      <c r="C79" s="71" t="s">
        <v>195</v>
      </c>
      <c r="D79" s="66" t="s">
        <v>196</v>
      </c>
      <c r="E79" s="59" t="s">
        <v>364</v>
      </c>
      <c r="F79" s="64" t="s">
        <v>57</v>
      </c>
      <c r="G79" s="73" t="s">
        <v>67</v>
      </c>
      <c r="H79" s="66" t="s">
        <v>68</v>
      </c>
      <c r="I79" s="58">
        <v>1</v>
      </c>
      <c r="J79" s="63">
        <v>0</v>
      </c>
      <c r="K79" s="75">
        <v>68</v>
      </c>
      <c r="L79" s="77">
        <v>855</v>
      </c>
      <c r="M79" s="77">
        <v>1881120.51</v>
      </c>
      <c r="N79" s="69">
        <v>2200.14</v>
      </c>
      <c r="O79" s="75">
        <v>55</v>
      </c>
      <c r="P79" s="69">
        <v>1082547.83</v>
      </c>
      <c r="Q79" s="80">
        <v>15919.821029411765</v>
      </c>
      <c r="R79" s="67">
        <v>1088730.53</v>
      </c>
      <c r="S79" s="83">
        <v>16010.743088235295</v>
      </c>
      <c r="T79" s="68">
        <v>761975</v>
      </c>
      <c r="U79" s="60">
        <v>11205.514705882353</v>
      </c>
      <c r="V79" s="60">
        <v>661755.65</v>
      </c>
      <c r="W79" s="60">
        <v>9731.7007352941182</v>
      </c>
      <c r="X79" s="60">
        <v>32201.75</v>
      </c>
      <c r="Y79" s="60">
        <v>473.55514705882354</v>
      </c>
      <c r="Z79" s="60">
        <v>68017.599999999991</v>
      </c>
      <c r="AA79" s="60">
        <v>1000.2588235294116</v>
      </c>
      <c r="AB79" s="65">
        <v>220825.11000000002</v>
      </c>
      <c r="AC79" s="77">
        <v>3247.4280882352941</v>
      </c>
      <c r="AD79" s="68">
        <v>99832.200000000012</v>
      </c>
      <c r="AE79" s="60">
        <v>1468.1205882352942</v>
      </c>
      <c r="AF79" s="60">
        <v>-14163.949999999997</v>
      </c>
      <c r="AG79" s="60">
        <v>-208.29338235294114</v>
      </c>
      <c r="AH79" s="60">
        <v>105842.05</v>
      </c>
      <c r="AI79" s="60">
        <v>1556.5007352941177</v>
      </c>
      <c r="AJ79" s="60">
        <v>8154.1</v>
      </c>
      <c r="AK79" s="60">
        <v>119.91323529411765</v>
      </c>
      <c r="AL79" s="65">
        <v>6098.22</v>
      </c>
      <c r="AM79" s="77">
        <v>89.679705882352948</v>
      </c>
      <c r="AN79" s="67">
        <v>-6182.7</v>
      </c>
      <c r="AO79" s="80">
        <v>-90.922058823529412</v>
      </c>
      <c r="AP79" s="68">
        <v>1074845.6599999999</v>
      </c>
      <c r="AQ79" s="60">
        <v>15806.553823529412</v>
      </c>
      <c r="AR79" s="60">
        <v>1022065.66</v>
      </c>
      <c r="AS79" s="60">
        <v>15030.377352941177</v>
      </c>
      <c r="AT79" s="60">
        <v>192483</v>
      </c>
      <c r="AU79" s="60">
        <v>2830.6323529411766</v>
      </c>
      <c r="AV79" s="60">
        <v>52780</v>
      </c>
      <c r="AW79" s="60">
        <v>776.17647058823525</v>
      </c>
      <c r="AX79" s="60">
        <v>132000.82999999999</v>
      </c>
      <c r="AY79" s="60">
        <v>1941.188676470588</v>
      </c>
      <c r="AZ79" s="60">
        <v>-7702.17</v>
      </c>
      <c r="BA79" s="100">
        <v>-113.26720588235294</v>
      </c>
      <c r="BB79" s="70">
        <v>8.7311491370201111E-11</v>
      </c>
      <c r="BC79" s="59" t="s">
        <v>57</v>
      </c>
      <c r="BD79" s="59"/>
      <c r="BE79" s="62"/>
    </row>
    <row r="80" spans="1:57">
      <c r="A80" s="58">
        <v>123</v>
      </c>
      <c r="B80" s="63">
        <v>86</v>
      </c>
      <c r="C80" s="71" t="s">
        <v>197</v>
      </c>
      <c r="D80" s="66" t="s">
        <v>198</v>
      </c>
      <c r="E80" s="59" t="s">
        <v>364</v>
      </c>
      <c r="F80" s="64" t="s">
        <v>57</v>
      </c>
      <c r="G80" s="73" t="s">
        <v>67</v>
      </c>
      <c r="H80" s="66" t="s">
        <v>68</v>
      </c>
      <c r="I80" s="58">
        <v>1</v>
      </c>
      <c r="J80" s="63">
        <v>0</v>
      </c>
      <c r="K80" s="75">
        <v>266.5</v>
      </c>
      <c r="L80" s="77">
        <v>3693</v>
      </c>
      <c r="M80" s="77">
        <v>6958599.2000000002</v>
      </c>
      <c r="N80" s="69">
        <v>1884.26</v>
      </c>
      <c r="O80" s="75">
        <v>54</v>
      </c>
      <c r="P80" s="69">
        <v>3913624.0000000005</v>
      </c>
      <c r="Q80" s="80">
        <v>14685.268292682929</v>
      </c>
      <c r="R80" s="67">
        <v>4100765.6000000006</v>
      </c>
      <c r="S80" s="83">
        <v>15387.488180112572</v>
      </c>
      <c r="T80" s="68">
        <v>2491856.5500000003</v>
      </c>
      <c r="U80" s="60">
        <v>9350.3060037523464</v>
      </c>
      <c r="V80" s="60">
        <v>2256867.1800000002</v>
      </c>
      <c r="W80" s="60">
        <v>8468.5447654784239</v>
      </c>
      <c r="X80" s="60">
        <v>81949.73</v>
      </c>
      <c r="Y80" s="60">
        <v>307.5036772983114</v>
      </c>
      <c r="Z80" s="60">
        <v>153039.64000000001</v>
      </c>
      <c r="AA80" s="60">
        <v>574.25756097560986</v>
      </c>
      <c r="AB80" s="65">
        <v>474708.42</v>
      </c>
      <c r="AC80" s="77">
        <v>1781.2698686679173</v>
      </c>
      <c r="AD80" s="68">
        <v>1089619.1600000001</v>
      </c>
      <c r="AE80" s="60">
        <v>4088.6272420262671</v>
      </c>
      <c r="AF80" s="60">
        <v>675546.64</v>
      </c>
      <c r="AG80" s="60">
        <v>2534.8842026266416</v>
      </c>
      <c r="AH80" s="60">
        <v>404937.77</v>
      </c>
      <c r="AI80" s="60">
        <v>1519.4663039399625</v>
      </c>
      <c r="AJ80" s="60">
        <v>9134.75</v>
      </c>
      <c r="AK80" s="60">
        <v>34.276735459662291</v>
      </c>
      <c r="AL80" s="65">
        <v>44581.469999999994</v>
      </c>
      <c r="AM80" s="77">
        <v>167.28506566604125</v>
      </c>
      <c r="AN80" s="67">
        <v>-187141.6</v>
      </c>
      <c r="AO80" s="80">
        <v>-702.21988742964356</v>
      </c>
      <c r="AP80" s="68">
        <v>3976731</v>
      </c>
      <c r="AQ80" s="60">
        <v>14922.067542213883</v>
      </c>
      <c r="AR80" s="60">
        <v>3762169</v>
      </c>
      <c r="AS80" s="60">
        <v>14116.956848030019</v>
      </c>
      <c r="AT80" s="60">
        <v>151455</v>
      </c>
      <c r="AU80" s="60">
        <v>568.31144465290811</v>
      </c>
      <c r="AV80" s="60">
        <v>214562</v>
      </c>
      <c r="AW80" s="60">
        <v>805.11069418386489</v>
      </c>
      <c r="AX80" s="60">
        <v>0</v>
      </c>
      <c r="AY80" s="60">
        <v>0</v>
      </c>
      <c r="AZ80" s="60">
        <v>63107</v>
      </c>
      <c r="BA80" s="100">
        <v>236.79924953095681</v>
      </c>
      <c r="BB80" s="70">
        <v>-4.6566128730773926E-10</v>
      </c>
      <c r="BC80" s="59" t="s">
        <v>64</v>
      </c>
      <c r="BD80" s="59"/>
      <c r="BE80" s="62"/>
    </row>
    <row r="81" spans="1:57">
      <c r="A81" s="58">
        <v>24</v>
      </c>
      <c r="B81" s="63">
        <v>87</v>
      </c>
      <c r="C81" s="71" t="s">
        <v>199</v>
      </c>
      <c r="D81" s="66" t="s">
        <v>198</v>
      </c>
      <c r="E81" s="59" t="s">
        <v>364</v>
      </c>
      <c r="F81" s="64" t="s">
        <v>57</v>
      </c>
      <c r="G81" s="73" t="s">
        <v>62</v>
      </c>
      <c r="H81" s="66" t="s">
        <v>63</v>
      </c>
      <c r="I81" s="58">
        <v>2</v>
      </c>
      <c r="J81" s="63">
        <v>0</v>
      </c>
      <c r="K81" s="75">
        <v>155.5</v>
      </c>
      <c r="L81" s="77">
        <v>5746</v>
      </c>
      <c r="M81" s="77">
        <v>11329693</v>
      </c>
      <c r="N81" s="69">
        <v>1971.75</v>
      </c>
      <c r="O81" s="75">
        <v>36</v>
      </c>
      <c r="P81" s="69">
        <v>3784313.08</v>
      </c>
      <c r="Q81" s="80">
        <v>24336.418520900323</v>
      </c>
      <c r="R81" s="67">
        <v>3971065.18</v>
      </c>
      <c r="S81" s="83">
        <v>25537.396655948553</v>
      </c>
      <c r="T81" s="68">
        <v>2484638.2000000002</v>
      </c>
      <c r="U81" s="60">
        <v>15978.380707395499</v>
      </c>
      <c r="V81" s="60">
        <v>2223351.85</v>
      </c>
      <c r="W81" s="60">
        <v>14298.082636655949</v>
      </c>
      <c r="X81" s="60">
        <v>102830.45</v>
      </c>
      <c r="Y81" s="60">
        <v>661.28906752411569</v>
      </c>
      <c r="Z81" s="60">
        <v>158455.9</v>
      </c>
      <c r="AA81" s="60">
        <v>1019.0090032154341</v>
      </c>
      <c r="AB81" s="65">
        <v>403276.7</v>
      </c>
      <c r="AC81" s="77">
        <v>2593.4192926045016</v>
      </c>
      <c r="AD81" s="68">
        <v>1072575.55</v>
      </c>
      <c r="AE81" s="60">
        <v>6897.5919614147915</v>
      </c>
      <c r="AF81" s="60">
        <v>619300</v>
      </c>
      <c r="AG81" s="60">
        <v>3982.6366559485532</v>
      </c>
      <c r="AH81" s="60">
        <v>348222.4</v>
      </c>
      <c r="AI81" s="60">
        <v>2239.3723472668812</v>
      </c>
      <c r="AJ81" s="60">
        <v>105053.15</v>
      </c>
      <c r="AK81" s="60">
        <v>675.58295819935688</v>
      </c>
      <c r="AL81" s="65">
        <v>10574.73</v>
      </c>
      <c r="AM81" s="77">
        <v>68.004694533762049</v>
      </c>
      <c r="AN81" s="67">
        <v>-186752.1</v>
      </c>
      <c r="AO81" s="80">
        <v>-1200.9781350482315</v>
      </c>
      <c r="AP81" s="68">
        <v>3695975.4</v>
      </c>
      <c r="AQ81" s="60">
        <v>23768.330546623794</v>
      </c>
      <c r="AR81" s="60">
        <v>4109146.4</v>
      </c>
      <c r="AS81" s="60">
        <v>26425.378778135047</v>
      </c>
      <c r="AT81" s="60">
        <v>-319680</v>
      </c>
      <c r="AU81" s="60">
        <v>-2055.8199356913183</v>
      </c>
      <c r="AV81" s="60">
        <v>-413171</v>
      </c>
      <c r="AW81" s="60">
        <v>-2657.048231511254</v>
      </c>
      <c r="AX81" s="60">
        <v>5153.32</v>
      </c>
      <c r="AY81" s="60">
        <v>33.140321543408355</v>
      </c>
      <c r="AZ81" s="60">
        <v>-88337.68</v>
      </c>
      <c r="BA81" s="100">
        <v>-568.08797427652723</v>
      </c>
      <c r="BB81" s="70">
        <v>-1.673470251262188E-10</v>
      </c>
      <c r="BC81" s="59" t="s">
        <v>64</v>
      </c>
      <c r="BD81" s="59"/>
      <c r="BE81" s="62"/>
    </row>
    <row r="82" spans="1:57">
      <c r="A82" s="58">
        <v>124</v>
      </c>
      <c r="B82" s="63">
        <v>88</v>
      </c>
      <c r="C82" s="71" t="s">
        <v>200</v>
      </c>
      <c r="D82" s="66" t="s">
        <v>201</v>
      </c>
      <c r="E82" s="59" t="s">
        <v>364</v>
      </c>
      <c r="F82" s="64" t="s">
        <v>57</v>
      </c>
      <c r="G82" s="73" t="s">
        <v>67</v>
      </c>
      <c r="H82" s="66" t="s">
        <v>68</v>
      </c>
      <c r="I82" s="58">
        <v>1</v>
      </c>
      <c r="J82" s="63">
        <v>0</v>
      </c>
      <c r="K82" s="75">
        <v>125.5</v>
      </c>
      <c r="L82" s="77">
        <v>1160</v>
      </c>
      <c r="M82" s="77">
        <v>2563398.85</v>
      </c>
      <c r="N82" s="69">
        <v>2209.8200000000002</v>
      </c>
      <c r="O82" s="75">
        <v>60</v>
      </c>
      <c r="P82" s="69">
        <v>1818674.7500000002</v>
      </c>
      <c r="Q82" s="80">
        <v>14491.432270916337</v>
      </c>
      <c r="R82" s="67">
        <v>1855338.2200000002</v>
      </c>
      <c r="S82" s="83">
        <v>14783.571474103588</v>
      </c>
      <c r="T82" s="68">
        <v>1365354.11</v>
      </c>
      <c r="U82" s="60">
        <v>10879.315617529881</v>
      </c>
      <c r="V82" s="60">
        <v>1201392.3</v>
      </c>
      <c r="W82" s="60">
        <v>9572.8470119521917</v>
      </c>
      <c r="X82" s="60">
        <v>67324.22</v>
      </c>
      <c r="Y82" s="60">
        <v>536.44796812749007</v>
      </c>
      <c r="Z82" s="60">
        <v>96637.59</v>
      </c>
      <c r="AA82" s="60">
        <v>770.02063745019916</v>
      </c>
      <c r="AB82" s="65">
        <v>170361.1</v>
      </c>
      <c r="AC82" s="77">
        <v>1357.4589641434263</v>
      </c>
      <c r="AD82" s="68">
        <v>313970.01</v>
      </c>
      <c r="AE82" s="60">
        <v>2501.7530677290838</v>
      </c>
      <c r="AF82" s="60">
        <v>160318.76</v>
      </c>
      <c r="AG82" s="60">
        <v>1277.4403187250996</v>
      </c>
      <c r="AH82" s="60">
        <v>153651.25</v>
      </c>
      <c r="AI82" s="60">
        <v>1224.312749003984</v>
      </c>
      <c r="AJ82" s="60">
        <v>0</v>
      </c>
      <c r="AK82" s="60">
        <v>0</v>
      </c>
      <c r="AL82" s="65">
        <v>5653</v>
      </c>
      <c r="AM82" s="77">
        <v>45.04382470119522</v>
      </c>
      <c r="AN82" s="67">
        <v>-36663.47</v>
      </c>
      <c r="AO82" s="80">
        <v>-292.13920318725098</v>
      </c>
      <c r="AP82" s="68">
        <v>1829186.05</v>
      </c>
      <c r="AQ82" s="60">
        <v>14575.187649402391</v>
      </c>
      <c r="AR82" s="60">
        <v>1537967.05</v>
      </c>
      <c r="AS82" s="60">
        <v>12254.717529880478</v>
      </c>
      <c r="AT82" s="60">
        <v>291219</v>
      </c>
      <c r="AU82" s="60">
        <v>2320.4701195219122</v>
      </c>
      <c r="AV82" s="60">
        <v>291219</v>
      </c>
      <c r="AW82" s="60">
        <v>2320.4701195219122</v>
      </c>
      <c r="AX82" s="60">
        <v>10511.3</v>
      </c>
      <c r="AY82" s="60">
        <v>83.755378486055776</v>
      </c>
      <c r="AZ82" s="60">
        <v>10511.3</v>
      </c>
      <c r="BA82" s="100">
        <v>83.755378486055776</v>
      </c>
      <c r="BB82" s="70">
        <v>-1.8553691916167736E-10</v>
      </c>
      <c r="BC82" s="59" t="s">
        <v>64</v>
      </c>
      <c r="BD82" s="59"/>
      <c r="BE82" s="62"/>
    </row>
    <row r="83" spans="1:57">
      <c r="A83" s="58">
        <v>126</v>
      </c>
      <c r="B83" s="63">
        <v>90</v>
      </c>
      <c r="C83" s="71" t="s">
        <v>202</v>
      </c>
      <c r="D83" s="66" t="s">
        <v>203</v>
      </c>
      <c r="E83" s="59" t="s">
        <v>364</v>
      </c>
      <c r="F83" s="64" t="s">
        <v>57</v>
      </c>
      <c r="G83" s="73" t="s">
        <v>67</v>
      </c>
      <c r="H83" s="66" t="s">
        <v>68</v>
      </c>
      <c r="I83" s="58">
        <v>1</v>
      </c>
      <c r="J83" s="63">
        <v>0</v>
      </c>
      <c r="K83" s="75">
        <v>276</v>
      </c>
      <c r="L83" s="77">
        <v>3492</v>
      </c>
      <c r="M83" s="77">
        <v>5340517.8099999996</v>
      </c>
      <c r="N83" s="69">
        <v>1529.35</v>
      </c>
      <c r="O83" s="75">
        <v>62</v>
      </c>
      <c r="P83" s="69">
        <v>4437508.4799999995</v>
      </c>
      <c r="Q83" s="80">
        <v>16077.929275362318</v>
      </c>
      <c r="R83" s="67">
        <v>4527885.13</v>
      </c>
      <c r="S83" s="83">
        <v>16405.380905797101</v>
      </c>
      <c r="T83" s="68">
        <v>2968966.7</v>
      </c>
      <c r="U83" s="60">
        <v>10757.125724637683</v>
      </c>
      <c r="V83" s="60">
        <v>2703841.4</v>
      </c>
      <c r="W83" s="60">
        <v>9796.5268115942017</v>
      </c>
      <c r="X83" s="60">
        <v>105332.2</v>
      </c>
      <c r="Y83" s="60">
        <v>381.63840579710143</v>
      </c>
      <c r="Z83" s="60">
        <v>159793.1</v>
      </c>
      <c r="AA83" s="60">
        <v>578.96050724637678</v>
      </c>
      <c r="AB83" s="65">
        <v>525931.80000000005</v>
      </c>
      <c r="AC83" s="77">
        <v>1905.5500000000002</v>
      </c>
      <c r="AD83" s="68">
        <v>1019242.68</v>
      </c>
      <c r="AE83" s="60">
        <v>3692.9082608695653</v>
      </c>
      <c r="AF83" s="60">
        <v>362465.65</v>
      </c>
      <c r="AG83" s="60">
        <v>1313.2813405797103</v>
      </c>
      <c r="AH83" s="60">
        <v>636998.74</v>
      </c>
      <c r="AI83" s="60">
        <v>2307.9664492753623</v>
      </c>
      <c r="AJ83" s="60">
        <v>19778.29</v>
      </c>
      <c r="AK83" s="60">
        <v>71.660471014492757</v>
      </c>
      <c r="AL83" s="65">
        <v>13743.95</v>
      </c>
      <c r="AM83" s="77">
        <v>49.796920289855073</v>
      </c>
      <c r="AN83" s="67">
        <v>-90376.65</v>
      </c>
      <c r="AO83" s="80">
        <v>-327.4516304347826</v>
      </c>
      <c r="AP83" s="68">
        <v>4438807.01</v>
      </c>
      <c r="AQ83" s="60">
        <v>16082.6340942029</v>
      </c>
      <c r="AR83" s="60">
        <v>3311806.01</v>
      </c>
      <c r="AS83" s="60">
        <v>11999.297137681158</v>
      </c>
      <c r="AT83" s="60">
        <v>1196329</v>
      </c>
      <c r="AU83" s="60">
        <v>4334.525362318841</v>
      </c>
      <c r="AV83" s="60">
        <v>1127001</v>
      </c>
      <c r="AW83" s="60">
        <v>4083.3369565217386</v>
      </c>
      <c r="AX83" s="60">
        <v>70626.53</v>
      </c>
      <c r="AY83" s="60">
        <v>255.89322463768116</v>
      </c>
      <c r="AZ83" s="60">
        <v>1298.53</v>
      </c>
      <c r="BA83" s="100">
        <v>4.7048188405797102</v>
      </c>
      <c r="BB83" s="70">
        <v>2.6193447411060333E-10</v>
      </c>
      <c r="BC83" s="59" t="s">
        <v>64</v>
      </c>
      <c r="BD83" s="59"/>
      <c r="BE83" s="62"/>
    </row>
    <row r="84" spans="1:57">
      <c r="A84" s="58">
        <v>25</v>
      </c>
      <c r="B84" s="63">
        <v>91</v>
      </c>
      <c r="C84" s="71" t="s">
        <v>204</v>
      </c>
      <c r="D84" s="66" t="s">
        <v>203</v>
      </c>
      <c r="E84" s="59" t="s">
        <v>364</v>
      </c>
      <c r="F84" s="64" t="s">
        <v>57</v>
      </c>
      <c r="G84" s="73" t="s">
        <v>62</v>
      </c>
      <c r="H84" s="66" t="s">
        <v>63</v>
      </c>
      <c r="I84" s="58">
        <v>2</v>
      </c>
      <c r="J84" s="63">
        <v>0</v>
      </c>
      <c r="K84" s="75">
        <v>204</v>
      </c>
      <c r="L84" s="77">
        <v>6797</v>
      </c>
      <c r="M84" s="77">
        <v>10354282.380000001</v>
      </c>
      <c r="N84" s="69">
        <v>1523.36</v>
      </c>
      <c r="O84" s="75">
        <v>38</v>
      </c>
      <c r="P84" s="69">
        <v>4226109.3100000005</v>
      </c>
      <c r="Q84" s="80">
        <v>20716.222107843139</v>
      </c>
      <c r="R84" s="67">
        <v>4416946.2600000007</v>
      </c>
      <c r="S84" s="83">
        <v>21651.697352941181</v>
      </c>
      <c r="T84" s="68">
        <v>2772835.71</v>
      </c>
      <c r="U84" s="60">
        <v>13592.331911764706</v>
      </c>
      <c r="V84" s="60">
        <v>2454931</v>
      </c>
      <c r="W84" s="60">
        <v>12033.975490196079</v>
      </c>
      <c r="X84" s="60">
        <v>188348.39</v>
      </c>
      <c r="Y84" s="60">
        <v>923.27642156862748</v>
      </c>
      <c r="Z84" s="60">
        <v>129556.32</v>
      </c>
      <c r="AA84" s="60">
        <v>635.08000000000004</v>
      </c>
      <c r="AB84" s="65">
        <v>503359.87</v>
      </c>
      <c r="AC84" s="77">
        <v>2467.450343137255</v>
      </c>
      <c r="AD84" s="68">
        <v>1130124.6500000001</v>
      </c>
      <c r="AE84" s="60">
        <v>5539.8267156862748</v>
      </c>
      <c r="AF84" s="60">
        <v>704662.35</v>
      </c>
      <c r="AG84" s="60">
        <v>3454.2272058823528</v>
      </c>
      <c r="AH84" s="60">
        <v>390384.75</v>
      </c>
      <c r="AI84" s="60">
        <v>1913.6507352941176</v>
      </c>
      <c r="AJ84" s="60">
        <v>35077.550000000003</v>
      </c>
      <c r="AK84" s="60">
        <v>171.94877450980394</v>
      </c>
      <c r="AL84" s="65">
        <v>10626.03</v>
      </c>
      <c r="AM84" s="77">
        <v>52.088382352941181</v>
      </c>
      <c r="AN84" s="67">
        <v>-190836.95</v>
      </c>
      <c r="AO84" s="80">
        <v>-935.4752450980393</v>
      </c>
      <c r="AP84" s="68">
        <v>4328721.75</v>
      </c>
      <c r="AQ84" s="60">
        <v>21219.224264705885</v>
      </c>
      <c r="AR84" s="60">
        <v>3940925.75</v>
      </c>
      <c r="AS84" s="60">
        <v>19318.263480392157</v>
      </c>
      <c r="AT84" s="60">
        <v>812170</v>
      </c>
      <c r="AU84" s="60">
        <v>3981.2254901960782</v>
      </c>
      <c r="AV84" s="60">
        <v>387796</v>
      </c>
      <c r="AW84" s="60">
        <v>1900.9607843137253</v>
      </c>
      <c r="AX84" s="60">
        <v>526986.43999999994</v>
      </c>
      <c r="AY84" s="60">
        <v>2583.2668627450976</v>
      </c>
      <c r="AZ84" s="60">
        <v>102612.44</v>
      </c>
      <c r="BA84" s="100">
        <v>503.00215686274504</v>
      </c>
      <c r="BB84" s="70">
        <v>-4.6566128730773926E-10</v>
      </c>
      <c r="BC84" s="59" t="s">
        <v>64</v>
      </c>
      <c r="BD84" s="59"/>
      <c r="BE84" s="62"/>
    </row>
    <row r="85" spans="1:57">
      <c r="A85" s="58">
        <v>28</v>
      </c>
      <c r="B85" s="63">
        <v>92</v>
      </c>
      <c r="C85" s="71" t="s">
        <v>205</v>
      </c>
      <c r="D85" s="66" t="s">
        <v>206</v>
      </c>
      <c r="E85" s="59" t="s">
        <v>364</v>
      </c>
      <c r="F85" s="64" t="s">
        <v>57</v>
      </c>
      <c r="G85" s="73" t="s">
        <v>58</v>
      </c>
      <c r="H85" s="66" t="s">
        <v>59</v>
      </c>
      <c r="I85" s="58">
        <v>3</v>
      </c>
      <c r="J85" s="63">
        <v>0</v>
      </c>
      <c r="K85" s="75">
        <v>516</v>
      </c>
      <c r="L85" s="77">
        <v>5007</v>
      </c>
      <c r="M85" s="77">
        <v>11469768.1</v>
      </c>
      <c r="N85" s="69">
        <v>2290.7399999999998</v>
      </c>
      <c r="O85" s="75">
        <v>100</v>
      </c>
      <c r="P85" s="69">
        <v>9747797.5999999978</v>
      </c>
      <c r="Q85" s="80">
        <v>18891.080620155033</v>
      </c>
      <c r="R85" s="67">
        <v>10015029.699999997</v>
      </c>
      <c r="S85" s="83">
        <v>19408.9722868217</v>
      </c>
      <c r="T85" s="68">
        <v>6689808.5799999991</v>
      </c>
      <c r="U85" s="60">
        <v>12964.745310077518</v>
      </c>
      <c r="V85" s="60">
        <v>5981346.0999999996</v>
      </c>
      <c r="W85" s="60">
        <v>11591.756007751937</v>
      </c>
      <c r="X85" s="60">
        <v>293990.58999999997</v>
      </c>
      <c r="Y85" s="60">
        <v>569.74920542635653</v>
      </c>
      <c r="Z85" s="60">
        <v>414471.89</v>
      </c>
      <c r="AA85" s="60">
        <v>803.2400968992248</v>
      </c>
      <c r="AB85" s="65">
        <v>981088.43</v>
      </c>
      <c r="AC85" s="77">
        <v>1901.3341666666668</v>
      </c>
      <c r="AD85" s="68">
        <v>2321689.4899999998</v>
      </c>
      <c r="AE85" s="60">
        <v>4499.3982364341082</v>
      </c>
      <c r="AF85" s="60">
        <v>962343.35</v>
      </c>
      <c r="AG85" s="60">
        <v>1865.0064922480619</v>
      </c>
      <c r="AH85" s="60">
        <v>1156260.5900000001</v>
      </c>
      <c r="AI85" s="60">
        <v>2240.815096899225</v>
      </c>
      <c r="AJ85" s="60">
        <v>203085.55</v>
      </c>
      <c r="AK85" s="60">
        <v>393.5766472868217</v>
      </c>
      <c r="AL85" s="65">
        <v>22443.200000000001</v>
      </c>
      <c r="AM85" s="77">
        <v>43.494573643410853</v>
      </c>
      <c r="AN85" s="67">
        <v>-267232.10000000003</v>
      </c>
      <c r="AO85" s="80">
        <v>-517.89166666666677</v>
      </c>
      <c r="AP85" s="68">
        <v>10648093.939999999</v>
      </c>
      <c r="AQ85" s="60">
        <v>20635.840968992248</v>
      </c>
      <c r="AR85" s="60">
        <v>11484503.939999999</v>
      </c>
      <c r="AS85" s="60">
        <v>22256.790581395348</v>
      </c>
      <c r="AT85" s="60">
        <v>-660030</v>
      </c>
      <c r="AU85" s="60">
        <v>-1279.1279069767443</v>
      </c>
      <c r="AV85" s="60">
        <v>-836410</v>
      </c>
      <c r="AW85" s="60">
        <v>-1620.9496124031007</v>
      </c>
      <c r="AX85" s="60">
        <v>1076676.3400000001</v>
      </c>
      <c r="AY85" s="60">
        <v>2086.5820542635661</v>
      </c>
      <c r="AZ85" s="60">
        <v>900296.34</v>
      </c>
      <c r="BA85" s="100">
        <v>1744.7603488372092</v>
      </c>
      <c r="BB85" s="70">
        <v>1.6298145055770874E-9</v>
      </c>
      <c r="BC85" s="59" t="s">
        <v>57</v>
      </c>
      <c r="BD85" s="59"/>
      <c r="BE85" s="62"/>
    </row>
    <row r="86" spans="1:57">
      <c r="A86" s="58">
        <v>127</v>
      </c>
      <c r="B86" s="63">
        <v>93</v>
      </c>
      <c r="C86" s="71" t="s">
        <v>207</v>
      </c>
      <c r="D86" s="66" t="s">
        <v>208</v>
      </c>
      <c r="E86" s="59" t="s">
        <v>364</v>
      </c>
      <c r="F86" s="64" t="s">
        <v>57</v>
      </c>
      <c r="G86" s="73" t="s">
        <v>67</v>
      </c>
      <c r="H86" s="66" t="s">
        <v>68</v>
      </c>
      <c r="I86" s="58">
        <v>1</v>
      </c>
      <c r="J86" s="63">
        <v>0</v>
      </c>
      <c r="K86" s="75">
        <v>120</v>
      </c>
      <c r="L86" s="77">
        <v>1275</v>
      </c>
      <c r="M86" s="77">
        <v>2129209.69</v>
      </c>
      <c r="N86" s="69">
        <v>1669.96</v>
      </c>
      <c r="O86" s="75">
        <v>62</v>
      </c>
      <c r="P86" s="69">
        <v>1435019.79</v>
      </c>
      <c r="Q86" s="80">
        <v>11958.498250000001</v>
      </c>
      <c r="R86" s="67">
        <v>1521333.04</v>
      </c>
      <c r="S86" s="83">
        <v>12677.775333333333</v>
      </c>
      <c r="T86" s="68">
        <v>1076935.48</v>
      </c>
      <c r="U86" s="60">
        <v>8974.4623333333329</v>
      </c>
      <c r="V86" s="60">
        <v>981838.6</v>
      </c>
      <c r="W86" s="60">
        <v>8181.9883333333328</v>
      </c>
      <c r="X86" s="60">
        <v>43645.33</v>
      </c>
      <c r="Y86" s="60">
        <v>363.71108333333336</v>
      </c>
      <c r="Z86" s="60">
        <v>51451.55</v>
      </c>
      <c r="AA86" s="60">
        <v>428.76291666666668</v>
      </c>
      <c r="AB86" s="65">
        <v>138012.5</v>
      </c>
      <c r="AC86" s="77">
        <v>1150.1041666666667</v>
      </c>
      <c r="AD86" s="68">
        <v>306307.64</v>
      </c>
      <c r="AE86" s="60">
        <v>2552.5636666666669</v>
      </c>
      <c r="AF86" s="60">
        <v>123200</v>
      </c>
      <c r="AG86" s="60">
        <v>1026.6666666666667</v>
      </c>
      <c r="AH86" s="60">
        <v>179810</v>
      </c>
      <c r="AI86" s="60">
        <v>1498.4166666666667</v>
      </c>
      <c r="AJ86" s="60">
        <v>3297.64</v>
      </c>
      <c r="AK86" s="60">
        <v>27.480333333333331</v>
      </c>
      <c r="AL86" s="65">
        <v>77.42</v>
      </c>
      <c r="AM86" s="77">
        <v>0.64516666666666667</v>
      </c>
      <c r="AN86" s="67">
        <v>-86313.25</v>
      </c>
      <c r="AO86" s="80">
        <v>-719.27708333333328</v>
      </c>
      <c r="AP86" s="68">
        <v>1714867.8</v>
      </c>
      <c r="AQ86" s="60">
        <v>14290.565000000001</v>
      </c>
      <c r="AR86" s="60">
        <v>1319478.8</v>
      </c>
      <c r="AS86" s="60">
        <v>10995.656666666668</v>
      </c>
      <c r="AT86" s="60">
        <v>366951</v>
      </c>
      <c r="AU86" s="60">
        <v>3057.9250000000002</v>
      </c>
      <c r="AV86" s="60">
        <v>395389</v>
      </c>
      <c r="AW86" s="60">
        <v>3294.9083333333328</v>
      </c>
      <c r="AX86" s="60">
        <v>251410.01</v>
      </c>
      <c r="AY86" s="60">
        <v>2095.0834166666668</v>
      </c>
      <c r="AZ86" s="60">
        <v>279848.01</v>
      </c>
      <c r="BA86" s="100">
        <v>2332.06675</v>
      </c>
      <c r="BB86" s="70">
        <v>0</v>
      </c>
      <c r="BC86" s="59" t="s">
        <v>57</v>
      </c>
      <c r="BD86" s="59"/>
      <c r="BE86" s="62"/>
    </row>
    <row r="87" spans="1:57">
      <c r="A87" s="58">
        <v>224</v>
      </c>
      <c r="B87" s="63">
        <v>109</v>
      </c>
      <c r="C87" s="71" t="s">
        <v>211</v>
      </c>
      <c r="D87" s="66" t="s">
        <v>212</v>
      </c>
      <c r="E87" s="59" t="s">
        <v>364</v>
      </c>
      <c r="F87" s="64" t="s">
        <v>57</v>
      </c>
      <c r="G87" s="73" t="s">
        <v>67</v>
      </c>
      <c r="H87" s="66" t="s">
        <v>68</v>
      </c>
      <c r="I87" s="58">
        <v>1</v>
      </c>
      <c r="J87" s="63">
        <v>0</v>
      </c>
      <c r="K87" s="75">
        <v>82</v>
      </c>
      <c r="L87" s="77">
        <v>1082</v>
      </c>
      <c r="M87" s="77">
        <v>1936834.95</v>
      </c>
      <c r="N87" s="69">
        <v>1790.05</v>
      </c>
      <c r="O87" s="75">
        <v>63</v>
      </c>
      <c r="P87" s="69">
        <v>1386310.1700000002</v>
      </c>
      <c r="Q87" s="80">
        <v>16906.221585365856</v>
      </c>
      <c r="R87" s="67">
        <v>1417073.32</v>
      </c>
      <c r="S87" s="83">
        <v>17281.381951219511</v>
      </c>
      <c r="T87" s="68">
        <v>896466.12</v>
      </c>
      <c r="U87" s="60">
        <v>10932.513658536585</v>
      </c>
      <c r="V87" s="60">
        <v>766424.6</v>
      </c>
      <c r="W87" s="60">
        <v>9346.6414634146331</v>
      </c>
      <c r="X87" s="60">
        <v>24569.010000000002</v>
      </c>
      <c r="Y87" s="60">
        <v>299.62207317073171</v>
      </c>
      <c r="Z87" s="60">
        <v>105472.51</v>
      </c>
      <c r="AA87" s="60">
        <v>1286.2501219512194</v>
      </c>
      <c r="AB87" s="65">
        <v>160074.66</v>
      </c>
      <c r="AC87" s="77">
        <v>1952.13</v>
      </c>
      <c r="AD87" s="68">
        <v>347432.25</v>
      </c>
      <c r="AE87" s="60">
        <v>4236.9786585365855</v>
      </c>
      <c r="AF87" s="60">
        <v>175531.95</v>
      </c>
      <c r="AG87" s="60">
        <v>2140.6335365853661</v>
      </c>
      <c r="AH87" s="60">
        <v>170721.7</v>
      </c>
      <c r="AI87" s="60">
        <v>2081.9719512195124</v>
      </c>
      <c r="AJ87" s="60">
        <v>1178.5999999999999</v>
      </c>
      <c r="AK87" s="60">
        <v>14.373170731707315</v>
      </c>
      <c r="AL87" s="65">
        <v>13100.29</v>
      </c>
      <c r="AM87" s="77">
        <v>159.75963414634148</v>
      </c>
      <c r="AN87" s="67">
        <v>-30763.15</v>
      </c>
      <c r="AO87" s="80">
        <v>-375.16036585365856</v>
      </c>
      <c r="AP87" s="68">
        <v>1351349.3</v>
      </c>
      <c r="AQ87" s="60">
        <v>16479.86951219512</v>
      </c>
      <c r="AR87" s="60">
        <v>1220796.3</v>
      </c>
      <c r="AS87" s="60">
        <v>14887.759756097561</v>
      </c>
      <c r="AT87" s="60">
        <v>174573</v>
      </c>
      <c r="AU87" s="60">
        <v>2128.939024390244</v>
      </c>
      <c r="AV87" s="60">
        <v>130553</v>
      </c>
      <c r="AW87" s="60">
        <v>1592.1097560975609</v>
      </c>
      <c r="AX87" s="60">
        <v>9059.1299999999992</v>
      </c>
      <c r="AY87" s="60">
        <v>110.47719512195121</v>
      </c>
      <c r="AZ87" s="60">
        <v>-34960.870000000003</v>
      </c>
      <c r="BA87" s="100">
        <v>-426.35207317073167</v>
      </c>
      <c r="BB87" s="70">
        <v>-1.1095835361629725E-10</v>
      </c>
      <c r="BC87" s="59" t="s">
        <v>64</v>
      </c>
      <c r="BD87" s="59"/>
      <c r="BE87" s="62"/>
    </row>
    <row r="88" spans="1:57">
      <c r="A88" s="58">
        <v>130</v>
      </c>
      <c r="B88" s="63">
        <v>96</v>
      </c>
      <c r="C88" s="71" t="s">
        <v>213</v>
      </c>
      <c r="D88" s="66" t="s">
        <v>214</v>
      </c>
      <c r="E88" s="59" t="s">
        <v>364</v>
      </c>
      <c r="F88" s="64" t="s">
        <v>57</v>
      </c>
      <c r="G88" s="73" t="s">
        <v>67</v>
      </c>
      <c r="H88" s="66" t="s">
        <v>68</v>
      </c>
      <c r="I88" s="58">
        <v>1</v>
      </c>
      <c r="J88" s="63">
        <v>0</v>
      </c>
      <c r="K88" s="75">
        <v>159.5</v>
      </c>
      <c r="L88" s="77">
        <v>1804</v>
      </c>
      <c r="M88" s="77">
        <v>4013515.93</v>
      </c>
      <c r="N88" s="69">
        <v>2224.7800000000002</v>
      </c>
      <c r="O88" s="75">
        <v>50</v>
      </c>
      <c r="P88" s="69">
        <v>2047984.3300000003</v>
      </c>
      <c r="Q88" s="80">
        <v>12840.027147335426</v>
      </c>
      <c r="R88" s="67">
        <v>2144916.6900000004</v>
      </c>
      <c r="S88" s="83">
        <v>13447.753542319751</v>
      </c>
      <c r="T88" s="68">
        <v>1489459.0500000003</v>
      </c>
      <c r="U88" s="60">
        <v>9338.3012539184965</v>
      </c>
      <c r="V88" s="60">
        <v>1316817.4500000002</v>
      </c>
      <c r="W88" s="60">
        <v>8255.9087774294676</v>
      </c>
      <c r="X88" s="60">
        <v>58229.120000000003</v>
      </c>
      <c r="Y88" s="60">
        <v>365.07285266457683</v>
      </c>
      <c r="Z88" s="60">
        <v>114412.48</v>
      </c>
      <c r="AA88" s="60">
        <v>717.31962382445136</v>
      </c>
      <c r="AB88" s="65">
        <v>193400.80000000002</v>
      </c>
      <c r="AC88" s="77">
        <v>1212.5442006269593</v>
      </c>
      <c r="AD88" s="68">
        <v>459363.45</v>
      </c>
      <c r="AE88" s="60">
        <v>2880.0216300940438</v>
      </c>
      <c r="AF88" s="60">
        <v>200000</v>
      </c>
      <c r="AG88" s="60">
        <v>1253.9184952978057</v>
      </c>
      <c r="AH88" s="60">
        <v>246935.95</v>
      </c>
      <c r="AI88" s="60">
        <v>1548.1877742946708</v>
      </c>
      <c r="AJ88" s="60">
        <v>12427.5</v>
      </c>
      <c r="AK88" s="60">
        <v>77.915360501567392</v>
      </c>
      <c r="AL88" s="65">
        <v>2693.3900000000003</v>
      </c>
      <c r="AM88" s="77">
        <v>16.886457680250786</v>
      </c>
      <c r="AN88" s="67">
        <v>-96932.36</v>
      </c>
      <c r="AO88" s="80">
        <v>-607.72639498432602</v>
      </c>
      <c r="AP88" s="68">
        <v>2140996.83</v>
      </c>
      <c r="AQ88" s="60">
        <v>13423.17761755486</v>
      </c>
      <c r="AR88" s="60">
        <v>2000572.83</v>
      </c>
      <c r="AS88" s="60">
        <v>12542.776363636363</v>
      </c>
      <c r="AT88" s="60">
        <v>113420</v>
      </c>
      <c r="AU88" s="60">
        <v>711.09717868338555</v>
      </c>
      <c r="AV88" s="60">
        <v>140424</v>
      </c>
      <c r="AW88" s="60">
        <v>880.40125391849517</v>
      </c>
      <c r="AX88" s="60">
        <v>66008.5</v>
      </c>
      <c r="AY88" s="60">
        <v>413.84639498432603</v>
      </c>
      <c r="AZ88" s="60">
        <v>93012.5</v>
      </c>
      <c r="BA88" s="100">
        <v>583.15047021943565</v>
      </c>
      <c r="BB88" s="70">
        <v>-2.3283064365386963E-10</v>
      </c>
      <c r="BC88" s="59" t="s">
        <v>64</v>
      </c>
      <c r="BD88" s="59"/>
      <c r="BE88" s="62"/>
    </row>
    <row r="89" spans="1:57">
      <c r="A89" s="58">
        <v>211</v>
      </c>
      <c r="B89" s="63">
        <v>97</v>
      </c>
      <c r="C89" s="71" t="s">
        <v>215</v>
      </c>
      <c r="D89" s="66" t="s">
        <v>216</v>
      </c>
      <c r="E89" s="59" t="s">
        <v>364</v>
      </c>
      <c r="F89" s="64" t="s">
        <v>57</v>
      </c>
      <c r="G89" s="73" t="s">
        <v>67</v>
      </c>
      <c r="H89" s="66" t="s">
        <v>68</v>
      </c>
      <c r="I89" s="58">
        <v>1</v>
      </c>
      <c r="J89" s="63">
        <v>0</v>
      </c>
      <c r="K89" s="75">
        <v>139.5</v>
      </c>
      <c r="L89" s="77">
        <v>1655</v>
      </c>
      <c r="M89" s="77">
        <v>2555031.35</v>
      </c>
      <c r="N89" s="69">
        <v>1543.82</v>
      </c>
      <c r="O89" s="75">
        <v>69</v>
      </c>
      <c r="P89" s="69">
        <v>2011319.67</v>
      </c>
      <c r="Q89" s="80">
        <v>14418.062150537633</v>
      </c>
      <c r="R89" s="67">
        <v>2138893.02</v>
      </c>
      <c r="S89" s="83">
        <v>15332.566451612904</v>
      </c>
      <c r="T89" s="68">
        <v>1298951.54</v>
      </c>
      <c r="U89" s="60">
        <v>9311.4805734767033</v>
      </c>
      <c r="V89" s="60">
        <v>1134750.46</v>
      </c>
      <c r="W89" s="60">
        <v>8134.4118996415764</v>
      </c>
      <c r="X89" s="60">
        <v>50426.59</v>
      </c>
      <c r="Y89" s="60">
        <v>361.48093189964158</v>
      </c>
      <c r="Z89" s="60">
        <v>113774.49</v>
      </c>
      <c r="AA89" s="60">
        <v>815.5877419354839</v>
      </c>
      <c r="AB89" s="65">
        <v>179245.75</v>
      </c>
      <c r="AC89" s="77">
        <v>1284.915770609319</v>
      </c>
      <c r="AD89" s="68">
        <v>653491.15999999992</v>
      </c>
      <c r="AE89" s="60">
        <v>4684.5244444444443</v>
      </c>
      <c r="AF89" s="60">
        <v>393837.6</v>
      </c>
      <c r="AG89" s="60">
        <v>2823.2086021505374</v>
      </c>
      <c r="AH89" s="60">
        <v>233703.56</v>
      </c>
      <c r="AI89" s="60">
        <v>1675.2943369175628</v>
      </c>
      <c r="AJ89" s="60">
        <v>25950</v>
      </c>
      <c r="AK89" s="60">
        <v>186.02150537634409</v>
      </c>
      <c r="AL89" s="65">
        <v>7204.5700000000006</v>
      </c>
      <c r="AM89" s="77">
        <v>51.645663082437281</v>
      </c>
      <c r="AN89" s="67">
        <v>-127573.35</v>
      </c>
      <c r="AO89" s="80">
        <v>-914.50430107526881</v>
      </c>
      <c r="AP89" s="68">
        <v>2233149.35</v>
      </c>
      <c r="AQ89" s="60">
        <v>16008.23906810036</v>
      </c>
      <c r="AR89" s="60">
        <v>1760009.35</v>
      </c>
      <c r="AS89" s="60">
        <v>12616.554480286739</v>
      </c>
      <c r="AT89" s="60">
        <v>525567</v>
      </c>
      <c r="AU89" s="60">
        <v>3767.505376344086</v>
      </c>
      <c r="AV89" s="60">
        <v>473140</v>
      </c>
      <c r="AW89" s="60">
        <v>3391.6845878136201</v>
      </c>
      <c r="AX89" s="60">
        <v>274256.68</v>
      </c>
      <c r="AY89" s="60">
        <v>1965.9977060931899</v>
      </c>
      <c r="AZ89" s="60">
        <v>221829.68</v>
      </c>
      <c r="BA89" s="100">
        <v>1590.1769175627239</v>
      </c>
      <c r="BB89" s="70">
        <v>1.7462298274040222E-10</v>
      </c>
      <c r="BC89" s="59" t="s">
        <v>64</v>
      </c>
      <c r="BD89" s="59"/>
      <c r="BE89" s="62"/>
    </row>
    <row r="90" spans="1:57">
      <c r="A90" s="58">
        <v>132</v>
      </c>
      <c r="B90" s="63">
        <v>98</v>
      </c>
      <c r="C90" s="71" t="s">
        <v>217</v>
      </c>
      <c r="D90" s="66" t="s">
        <v>218</v>
      </c>
      <c r="E90" s="59" t="s">
        <v>364</v>
      </c>
      <c r="F90" s="64" t="s">
        <v>57</v>
      </c>
      <c r="G90" s="73" t="s">
        <v>58</v>
      </c>
      <c r="H90" s="66" t="s">
        <v>59</v>
      </c>
      <c r="I90" s="58">
        <v>3</v>
      </c>
      <c r="J90" s="63">
        <v>0</v>
      </c>
      <c r="K90" s="75">
        <v>560</v>
      </c>
      <c r="L90" s="77">
        <v>4471</v>
      </c>
      <c r="M90" s="77">
        <v>7355222.2699999996</v>
      </c>
      <c r="N90" s="69">
        <v>1645.09</v>
      </c>
      <c r="O90" s="75">
        <v>95</v>
      </c>
      <c r="P90" s="69">
        <v>8535892.2400000002</v>
      </c>
      <c r="Q90" s="80">
        <v>15242.664714285715</v>
      </c>
      <c r="R90" s="67">
        <v>8721518.4900000002</v>
      </c>
      <c r="S90" s="83">
        <v>15574.140160714285</v>
      </c>
      <c r="T90" s="68">
        <v>6472746.9900000002</v>
      </c>
      <c r="U90" s="60">
        <v>11558.476767857142</v>
      </c>
      <c r="V90" s="60">
        <v>5883627.5999999996</v>
      </c>
      <c r="W90" s="60">
        <v>10506.477857142856</v>
      </c>
      <c r="X90" s="60">
        <v>234420.40000000002</v>
      </c>
      <c r="Y90" s="60">
        <v>418.6078571428572</v>
      </c>
      <c r="Z90" s="60">
        <v>354698.99</v>
      </c>
      <c r="AA90" s="60">
        <v>633.39105357142853</v>
      </c>
      <c r="AB90" s="65">
        <v>591464.15</v>
      </c>
      <c r="AC90" s="77">
        <v>1056.1859821428573</v>
      </c>
      <c r="AD90" s="68">
        <v>1645828.0899999999</v>
      </c>
      <c r="AE90" s="60">
        <v>2938.9787321428571</v>
      </c>
      <c r="AF90" s="60">
        <v>825598.5</v>
      </c>
      <c r="AG90" s="60">
        <v>1474.2830357142857</v>
      </c>
      <c r="AH90" s="60">
        <v>758627.44</v>
      </c>
      <c r="AI90" s="60">
        <v>1354.6918571428571</v>
      </c>
      <c r="AJ90" s="60">
        <v>61602.15</v>
      </c>
      <c r="AK90" s="60">
        <v>110.00383928571429</v>
      </c>
      <c r="AL90" s="65">
        <v>11479.26</v>
      </c>
      <c r="AM90" s="77">
        <v>20.49867857142857</v>
      </c>
      <c r="AN90" s="67">
        <v>-185626.25</v>
      </c>
      <c r="AO90" s="80">
        <v>-331.47544642857144</v>
      </c>
      <c r="AP90" s="68">
        <v>8915595.1699999999</v>
      </c>
      <c r="AQ90" s="60">
        <v>15920.705660714286</v>
      </c>
      <c r="AR90" s="60">
        <v>6985263.1699999999</v>
      </c>
      <c r="AS90" s="60">
        <v>12473.684232142858</v>
      </c>
      <c r="AT90" s="60">
        <v>1517900</v>
      </c>
      <c r="AU90" s="60">
        <v>2710.5357142857142</v>
      </c>
      <c r="AV90" s="60">
        <v>1930332</v>
      </c>
      <c r="AW90" s="60">
        <v>3447.0214285714283</v>
      </c>
      <c r="AX90" s="60">
        <v>-32729.07</v>
      </c>
      <c r="AY90" s="60">
        <v>-58.444767857142857</v>
      </c>
      <c r="AZ90" s="60">
        <v>379702.93</v>
      </c>
      <c r="BA90" s="100">
        <v>678.04094642857137</v>
      </c>
      <c r="BB90" s="70">
        <v>-2.9831426218152046E-10</v>
      </c>
      <c r="BC90" s="59" t="s">
        <v>64</v>
      </c>
      <c r="BD90" s="59"/>
      <c r="BE90" s="62"/>
    </row>
    <row r="91" spans="1:57">
      <c r="A91" s="58">
        <v>133</v>
      </c>
      <c r="B91" s="63">
        <v>99</v>
      </c>
      <c r="C91" s="71" t="s">
        <v>219</v>
      </c>
      <c r="D91" s="66" t="s">
        <v>220</v>
      </c>
      <c r="E91" s="59" t="s">
        <v>364</v>
      </c>
      <c r="F91" s="64" t="s">
        <v>57</v>
      </c>
      <c r="G91" s="73" t="s">
        <v>67</v>
      </c>
      <c r="H91" s="66" t="s">
        <v>68</v>
      </c>
      <c r="I91" s="58">
        <v>1</v>
      </c>
      <c r="J91" s="63">
        <v>0</v>
      </c>
      <c r="K91" s="75">
        <v>91</v>
      </c>
      <c r="L91" s="77">
        <v>1232</v>
      </c>
      <c r="M91" s="77">
        <v>4877972.8</v>
      </c>
      <c r="N91" s="69">
        <v>3959.39</v>
      </c>
      <c r="O91" s="75">
        <v>46</v>
      </c>
      <c r="P91" s="69">
        <v>545735.93999999994</v>
      </c>
      <c r="Q91" s="80">
        <v>5997.0982417582409</v>
      </c>
      <c r="R91" s="67">
        <v>1942526.79</v>
      </c>
      <c r="S91" s="83">
        <v>21346.448241758244</v>
      </c>
      <c r="T91" s="68">
        <v>1007504.65</v>
      </c>
      <c r="U91" s="60">
        <v>11071.479670329671</v>
      </c>
      <c r="V91" s="60">
        <v>922686.20000000007</v>
      </c>
      <c r="W91" s="60">
        <v>10139.408791208793</v>
      </c>
      <c r="X91" s="60">
        <v>41052.35</v>
      </c>
      <c r="Y91" s="60">
        <v>451.12472527472528</v>
      </c>
      <c r="Z91" s="60">
        <v>43766.1</v>
      </c>
      <c r="AA91" s="60">
        <v>480.94615384615383</v>
      </c>
      <c r="AB91" s="65">
        <v>207875.44999999998</v>
      </c>
      <c r="AC91" s="77">
        <v>2284.3456043956044</v>
      </c>
      <c r="AD91" s="68">
        <v>708193</v>
      </c>
      <c r="AE91" s="60">
        <v>7782.3406593406589</v>
      </c>
      <c r="AF91" s="60">
        <v>524606.44999999995</v>
      </c>
      <c r="AG91" s="60">
        <v>5764.9060439560435</v>
      </c>
      <c r="AH91" s="60">
        <v>183586.55</v>
      </c>
      <c r="AI91" s="60">
        <v>2017.4346153846152</v>
      </c>
      <c r="AJ91" s="60">
        <v>0</v>
      </c>
      <c r="AK91" s="60">
        <v>0</v>
      </c>
      <c r="AL91" s="65">
        <v>18953.689999999999</v>
      </c>
      <c r="AM91" s="77">
        <v>208.28230769230768</v>
      </c>
      <c r="AN91" s="67">
        <v>-1396790.85</v>
      </c>
      <c r="AO91" s="80">
        <v>-15349.35</v>
      </c>
      <c r="AP91" s="68">
        <v>1686537.8</v>
      </c>
      <c r="AQ91" s="60">
        <v>18533.382417582416</v>
      </c>
      <c r="AR91" s="60">
        <v>2244362.7999999998</v>
      </c>
      <c r="AS91" s="60">
        <v>24663.327472527471</v>
      </c>
      <c r="AT91" s="60">
        <v>-576104</v>
      </c>
      <c r="AU91" s="60">
        <v>-6330.8131868131868</v>
      </c>
      <c r="AV91" s="60">
        <v>-557825</v>
      </c>
      <c r="AW91" s="60">
        <v>-6129.9450549450539</v>
      </c>
      <c r="AX91" s="60">
        <v>1122522.8600000001</v>
      </c>
      <c r="AY91" s="60">
        <v>12335.416043956046</v>
      </c>
      <c r="AZ91" s="60">
        <v>1140801.8600000001</v>
      </c>
      <c r="BA91" s="100">
        <v>12536.284175824176</v>
      </c>
      <c r="BB91" s="70">
        <v>-2.3283064365386963E-10</v>
      </c>
      <c r="BC91" s="59" t="s">
        <v>64</v>
      </c>
      <c r="BD91" s="59"/>
      <c r="BE91" s="62"/>
    </row>
    <row r="92" spans="1:57">
      <c r="A92" s="58">
        <v>27</v>
      </c>
      <c r="B92" s="63">
        <v>100</v>
      </c>
      <c r="C92" s="71" t="s">
        <v>221</v>
      </c>
      <c r="D92" s="66" t="s">
        <v>222</v>
      </c>
      <c r="E92" s="59" t="s">
        <v>364</v>
      </c>
      <c r="F92" s="64" t="s">
        <v>57</v>
      </c>
      <c r="G92" s="73" t="s">
        <v>67</v>
      </c>
      <c r="H92" s="66" t="s">
        <v>68</v>
      </c>
      <c r="I92" s="58">
        <v>1</v>
      </c>
      <c r="J92" s="63">
        <v>0</v>
      </c>
      <c r="K92" s="75">
        <v>803.5</v>
      </c>
      <c r="L92" s="77">
        <v>10948</v>
      </c>
      <c r="M92" s="77">
        <v>23860375.350000001</v>
      </c>
      <c r="N92" s="69">
        <v>2179.42</v>
      </c>
      <c r="O92" s="75">
        <v>49</v>
      </c>
      <c r="P92" s="69">
        <v>10896335.08</v>
      </c>
      <c r="Q92" s="80">
        <v>13561.089085252022</v>
      </c>
      <c r="R92" s="67">
        <v>11159039.33</v>
      </c>
      <c r="S92" s="83">
        <v>13888.038991910393</v>
      </c>
      <c r="T92" s="68">
        <v>7894037.0599999996</v>
      </c>
      <c r="U92" s="60">
        <v>9824.5638581207222</v>
      </c>
      <c r="V92" s="60">
        <v>7114584.7199999997</v>
      </c>
      <c r="W92" s="60">
        <v>8854.4924953329173</v>
      </c>
      <c r="X92" s="60">
        <v>240298.8</v>
      </c>
      <c r="Y92" s="60">
        <v>299.06509023024267</v>
      </c>
      <c r="Z92" s="60">
        <v>539153.54</v>
      </c>
      <c r="AA92" s="60">
        <v>671.00627255756069</v>
      </c>
      <c r="AB92" s="65">
        <v>1193559.92</v>
      </c>
      <c r="AC92" s="77">
        <v>1485.4510516490354</v>
      </c>
      <c r="AD92" s="68">
        <v>1908696.1</v>
      </c>
      <c r="AE92" s="60">
        <v>2375.4774113254512</v>
      </c>
      <c r="AF92" s="60">
        <v>803919.85</v>
      </c>
      <c r="AG92" s="60">
        <v>1000.5225264467953</v>
      </c>
      <c r="AH92" s="60">
        <v>1074260.1499999999</v>
      </c>
      <c r="AI92" s="60">
        <v>1336.9759178593652</v>
      </c>
      <c r="AJ92" s="60">
        <v>30516.1</v>
      </c>
      <c r="AK92" s="60">
        <v>37.9789670192906</v>
      </c>
      <c r="AL92" s="65">
        <v>162746.25000000003</v>
      </c>
      <c r="AM92" s="77">
        <v>202.5466708151836</v>
      </c>
      <c r="AN92" s="67">
        <v>-262704.25</v>
      </c>
      <c r="AO92" s="80">
        <v>-326.94990665836963</v>
      </c>
      <c r="AP92" s="68">
        <v>11735680.199999999</v>
      </c>
      <c r="AQ92" s="60">
        <v>14605.700311138768</v>
      </c>
      <c r="AR92" s="60">
        <v>11689778.199999999</v>
      </c>
      <c r="AS92" s="60">
        <v>14548.572744243931</v>
      </c>
      <c r="AT92" s="60">
        <v>152007</v>
      </c>
      <c r="AU92" s="60">
        <v>189.18108276291227</v>
      </c>
      <c r="AV92" s="60">
        <v>45902</v>
      </c>
      <c r="AW92" s="60">
        <v>57.127566894835098</v>
      </c>
      <c r="AX92" s="60">
        <v>945450.12</v>
      </c>
      <c r="AY92" s="60">
        <v>1176.6647417548227</v>
      </c>
      <c r="AZ92" s="60">
        <v>839345.12</v>
      </c>
      <c r="BA92" s="100">
        <v>1044.6112258867454</v>
      </c>
      <c r="BB92" s="70">
        <v>-8.149072527885437E-10</v>
      </c>
      <c r="BC92" s="59" t="s">
        <v>57</v>
      </c>
      <c r="BD92" s="59"/>
      <c r="BE92" s="62"/>
    </row>
    <row r="93" spans="1:57">
      <c r="A93" s="58">
        <v>26</v>
      </c>
      <c r="B93" s="63">
        <v>101</v>
      </c>
      <c r="C93" s="71" t="s">
        <v>223</v>
      </c>
      <c r="D93" s="66" t="s">
        <v>222</v>
      </c>
      <c r="E93" s="59" t="s">
        <v>364</v>
      </c>
      <c r="F93" s="64" t="s">
        <v>57</v>
      </c>
      <c r="G93" s="73" t="s">
        <v>62</v>
      </c>
      <c r="H93" s="66" t="s">
        <v>63</v>
      </c>
      <c r="I93" s="58">
        <v>2</v>
      </c>
      <c r="J93" s="63">
        <v>0</v>
      </c>
      <c r="K93" s="75">
        <v>485</v>
      </c>
      <c r="L93" s="77">
        <v>15936</v>
      </c>
      <c r="M93" s="77">
        <v>33733962.590000004</v>
      </c>
      <c r="N93" s="69">
        <v>2116.84</v>
      </c>
      <c r="O93" s="75">
        <v>35</v>
      </c>
      <c r="P93" s="69">
        <v>10524367.01</v>
      </c>
      <c r="Q93" s="80">
        <v>21699.725793814432</v>
      </c>
      <c r="R93" s="67">
        <v>10787373.43</v>
      </c>
      <c r="S93" s="83">
        <v>22242.007072164946</v>
      </c>
      <c r="T93" s="68">
        <v>6857481.2299999995</v>
      </c>
      <c r="U93" s="60">
        <v>14139.136556701031</v>
      </c>
      <c r="V93" s="60">
        <v>5778010.4299999997</v>
      </c>
      <c r="W93" s="60">
        <v>11913.423567010308</v>
      </c>
      <c r="X93" s="60">
        <v>321071.7</v>
      </c>
      <c r="Y93" s="60">
        <v>662.00350515463924</v>
      </c>
      <c r="Z93" s="60">
        <v>758399.1</v>
      </c>
      <c r="AA93" s="60">
        <v>1563.7094845360825</v>
      </c>
      <c r="AB93" s="65">
        <v>1005647.81</v>
      </c>
      <c r="AC93" s="77">
        <v>2073.5006391752577</v>
      </c>
      <c r="AD93" s="68">
        <v>2896064.25</v>
      </c>
      <c r="AE93" s="60">
        <v>5971.2664948453612</v>
      </c>
      <c r="AF93" s="60">
        <v>1813190</v>
      </c>
      <c r="AG93" s="60">
        <v>3738.536082474227</v>
      </c>
      <c r="AH93" s="60">
        <v>1023324.95</v>
      </c>
      <c r="AI93" s="60">
        <v>2109.948350515464</v>
      </c>
      <c r="AJ93" s="60">
        <v>59549.3</v>
      </c>
      <c r="AK93" s="60">
        <v>122.78206185567011</v>
      </c>
      <c r="AL93" s="65">
        <v>28180.14</v>
      </c>
      <c r="AM93" s="77">
        <v>58.103381443298964</v>
      </c>
      <c r="AN93" s="67">
        <v>-263006.42</v>
      </c>
      <c r="AO93" s="80">
        <v>-542.28127835051544</v>
      </c>
      <c r="AP93" s="68">
        <v>10305751.58</v>
      </c>
      <c r="AQ93" s="60">
        <v>21248.972329896907</v>
      </c>
      <c r="AR93" s="60">
        <v>11803919.58</v>
      </c>
      <c r="AS93" s="60">
        <v>24337.978515463918</v>
      </c>
      <c r="AT93" s="60">
        <v>-1223019</v>
      </c>
      <c r="AU93" s="60">
        <v>-2521.6886597938146</v>
      </c>
      <c r="AV93" s="60">
        <v>-1498168</v>
      </c>
      <c r="AW93" s="60">
        <v>-3089.0061855670101</v>
      </c>
      <c r="AX93" s="60">
        <v>56533.57</v>
      </c>
      <c r="AY93" s="60">
        <v>116.5640618556701</v>
      </c>
      <c r="AZ93" s="60">
        <v>-218615.43</v>
      </c>
      <c r="BA93" s="100">
        <v>-450.75346391752578</v>
      </c>
      <c r="BB93" s="70">
        <v>2.9831426218152046E-10</v>
      </c>
      <c r="BC93" s="59" t="s">
        <v>64</v>
      </c>
      <c r="BD93" s="59"/>
      <c r="BE93" s="62"/>
    </row>
    <row r="94" spans="1:57">
      <c r="A94" s="58">
        <v>134</v>
      </c>
      <c r="B94" s="63">
        <v>102</v>
      </c>
      <c r="C94" s="71" t="s">
        <v>224</v>
      </c>
      <c r="D94" s="66" t="s">
        <v>225</v>
      </c>
      <c r="E94" s="59" t="s">
        <v>364</v>
      </c>
      <c r="F94" s="64" t="s">
        <v>57</v>
      </c>
      <c r="G94" s="73" t="s">
        <v>58</v>
      </c>
      <c r="H94" s="66" t="s">
        <v>59</v>
      </c>
      <c r="I94" s="58">
        <v>3</v>
      </c>
      <c r="J94" s="63">
        <v>0</v>
      </c>
      <c r="K94" s="75">
        <v>382</v>
      </c>
      <c r="L94" s="77">
        <v>3364</v>
      </c>
      <c r="M94" s="77">
        <v>5517958.4500000002</v>
      </c>
      <c r="N94" s="69">
        <v>1640.29</v>
      </c>
      <c r="O94" s="75">
        <v>100</v>
      </c>
      <c r="P94" s="69">
        <v>6982064.1100000003</v>
      </c>
      <c r="Q94" s="80">
        <v>18277.654738219895</v>
      </c>
      <c r="R94" s="67">
        <v>7295384.9100000001</v>
      </c>
      <c r="S94" s="83">
        <v>19097.866256544505</v>
      </c>
      <c r="T94" s="68">
        <v>4367203.6100000003</v>
      </c>
      <c r="U94" s="60">
        <v>11432.470183246074</v>
      </c>
      <c r="V94" s="60">
        <v>3925710.05</v>
      </c>
      <c r="W94" s="60">
        <v>10276.727879581151</v>
      </c>
      <c r="X94" s="60">
        <v>145168.64000000001</v>
      </c>
      <c r="Y94" s="60">
        <v>380.02261780104715</v>
      </c>
      <c r="Z94" s="60">
        <v>296324.92</v>
      </c>
      <c r="AA94" s="60">
        <v>775.71968586387425</v>
      </c>
      <c r="AB94" s="65">
        <v>630091.62</v>
      </c>
      <c r="AC94" s="77">
        <v>1649.4545026178009</v>
      </c>
      <c r="AD94" s="68">
        <v>2218692.85</v>
      </c>
      <c r="AE94" s="60">
        <v>5808.0964659685869</v>
      </c>
      <c r="AF94" s="60">
        <v>1276191.25</v>
      </c>
      <c r="AG94" s="60">
        <v>3340.814790575916</v>
      </c>
      <c r="AH94" s="60">
        <v>838743.7</v>
      </c>
      <c r="AI94" s="60">
        <v>2195.6641361256543</v>
      </c>
      <c r="AJ94" s="60">
        <v>103757.9</v>
      </c>
      <c r="AK94" s="60">
        <v>271.61753926701567</v>
      </c>
      <c r="AL94" s="65">
        <v>79396.83</v>
      </c>
      <c r="AM94" s="77">
        <v>207.84510471204189</v>
      </c>
      <c r="AN94" s="67">
        <v>-313320.8</v>
      </c>
      <c r="AO94" s="80">
        <v>-820.21151832460725</v>
      </c>
      <c r="AP94" s="68">
        <v>6687098.75</v>
      </c>
      <c r="AQ94" s="60">
        <v>17505.494109947645</v>
      </c>
      <c r="AR94" s="60">
        <v>5582985.75</v>
      </c>
      <c r="AS94" s="60">
        <v>14615.145942408377</v>
      </c>
      <c r="AT94" s="60">
        <v>1404900</v>
      </c>
      <c r="AU94" s="60">
        <v>3677.7486910994762</v>
      </c>
      <c r="AV94" s="60">
        <v>1104113</v>
      </c>
      <c r="AW94" s="60">
        <v>2890.3481675392668</v>
      </c>
      <c r="AX94" s="60">
        <v>5821.64</v>
      </c>
      <c r="AY94" s="60">
        <v>15.239895287958117</v>
      </c>
      <c r="AZ94" s="60">
        <v>-294965.36</v>
      </c>
      <c r="BA94" s="100">
        <v>-772.1606282722513</v>
      </c>
      <c r="BB94" s="70">
        <v>-3.3560354495421052E-10</v>
      </c>
      <c r="BC94" s="59" t="s">
        <v>64</v>
      </c>
      <c r="BD94" s="59"/>
      <c r="BE94" s="62"/>
    </row>
    <row r="95" spans="1:57">
      <c r="A95" s="58">
        <v>135</v>
      </c>
      <c r="B95" s="63">
        <v>103</v>
      </c>
      <c r="C95" s="71" t="s">
        <v>226</v>
      </c>
      <c r="D95" s="66" t="s">
        <v>227</v>
      </c>
      <c r="E95" s="59" t="s">
        <v>364</v>
      </c>
      <c r="F95" s="64" t="s">
        <v>57</v>
      </c>
      <c r="G95" s="73" t="s">
        <v>67</v>
      </c>
      <c r="H95" s="66" t="s">
        <v>68</v>
      </c>
      <c r="I95" s="58">
        <v>1</v>
      </c>
      <c r="J95" s="63">
        <v>0</v>
      </c>
      <c r="K95" s="75">
        <v>254.5</v>
      </c>
      <c r="L95" s="77">
        <v>2360</v>
      </c>
      <c r="M95" s="77">
        <v>4000666.98</v>
      </c>
      <c r="N95" s="69">
        <v>1695.19</v>
      </c>
      <c r="O95" s="75">
        <v>62</v>
      </c>
      <c r="P95" s="69">
        <v>3389671.0799999996</v>
      </c>
      <c r="Q95" s="80">
        <v>13318.94333988212</v>
      </c>
      <c r="R95" s="67">
        <v>3561109.32</v>
      </c>
      <c r="S95" s="83">
        <v>13992.571001964636</v>
      </c>
      <c r="T95" s="68">
        <v>2327584.0499999998</v>
      </c>
      <c r="U95" s="60">
        <v>9145.7133595284868</v>
      </c>
      <c r="V95" s="60">
        <v>2096987.2</v>
      </c>
      <c r="W95" s="60">
        <v>8239.6353634577608</v>
      </c>
      <c r="X95" s="60">
        <v>67940.45</v>
      </c>
      <c r="Y95" s="60">
        <v>266.95658153241646</v>
      </c>
      <c r="Z95" s="60">
        <v>162656.4</v>
      </c>
      <c r="AA95" s="60">
        <v>639.12141453831043</v>
      </c>
      <c r="AB95" s="65">
        <v>325840.78999999998</v>
      </c>
      <c r="AC95" s="77">
        <v>1280.3174459724951</v>
      </c>
      <c r="AD95" s="68">
        <v>893038.07</v>
      </c>
      <c r="AE95" s="60">
        <v>3508.9904518664043</v>
      </c>
      <c r="AF95" s="60">
        <v>413461.05</v>
      </c>
      <c r="AG95" s="60">
        <v>1624.6013752455794</v>
      </c>
      <c r="AH95" s="60">
        <v>407789.55</v>
      </c>
      <c r="AI95" s="60">
        <v>1602.3165029469549</v>
      </c>
      <c r="AJ95" s="60">
        <v>71787.47</v>
      </c>
      <c r="AK95" s="60">
        <v>282.07257367387035</v>
      </c>
      <c r="AL95" s="65">
        <v>14646.409999999998</v>
      </c>
      <c r="AM95" s="77">
        <v>57.5497445972495</v>
      </c>
      <c r="AN95" s="67">
        <v>-171438.24000000002</v>
      </c>
      <c r="AO95" s="80">
        <v>-673.6276620825148</v>
      </c>
      <c r="AP95" s="68">
        <v>3537316.76</v>
      </c>
      <c r="AQ95" s="60">
        <v>13899.083536345775</v>
      </c>
      <c r="AR95" s="60">
        <v>2479294.7599999998</v>
      </c>
      <c r="AS95" s="60">
        <v>9741.8261689587416</v>
      </c>
      <c r="AT95" s="60">
        <v>1158280</v>
      </c>
      <c r="AU95" s="60">
        <v>4551.1984282907661</v>
      </c>
      <c r="AV95" s="60">
        <v>1058022</v>
      </c>
      <c r="AW95" s="60">
        <v>4157.2573673870329</v>
      </c>
      <c r="AX95" s="60">
        <v>247903.68</v>
      </c>
      <c r="AY95" s="60">
        <v>974.08125736738702</v>
      </c>
      <c r="AZ95" s="60">
        <v>147645.68</v>
      </c>
      <c r="BA95" s="100">
        <v>580.14019646365421</v>
      </c>
      <c r="BB95" s="70">
        <v>1.7462298274040222E-10</v>
      </c>
      <c r="BC95" s="59" t="s">
        <v>64</v>
      </c>
      <c r="BD95" s="59"/>
      <c r="BE95" s="62"/>
    </row>
    <row r="96" spans="1:57">
      <c r="A96" s="58">
        <v>37</v>
      </c>
      <c r="B96" s="63">
        <v>10</v>
      </c>
      <c r="C96" s="71" t="s">
        <v>75</v>
      </c>
      <c r="D96" s="66" t="s">
        <v>74</v>
      </c>
      <c r="E96" s="59" t="s">
        <v>364</v>
      </c>
      <c r="F96" s="64" t="s">
        <v>57</v>
      </c>
      <c r="G96" s="73" t="s">
        <v>62</v>
      </c>
      <c r="H96" s="66" t="s">
        <v>63</v>
      </c>
      <c r="I96" s="58">
        <v>2</v>
      </c>
      <c r="J96" s="63">
        <v>0</v>
      </c>
      <c r="K96" s="75">
        <v>550</v>
      </c>
      <c r="L96" s="77">
        <v>16888</v>
      </c>
      <c r="M96" s="77">
        <v>30573553.899999999</v>
      </c>
      <c r="N96" s="69">
        <v>1810.37</v>
      </c>
      <c r="O96" s="75">
        <v>38</v>
      </c>
      <c r="P96" s="69">
        <v>12754710.479999999</v>
      </c>
      <c r="Q96" s="80">
        <v>23190.382690909089</v>
      </c>
      <c r="R96" s="67">
        <v>13133799.339999998</v>
      </c>
      <c r="S96" s="83">
        <v>23879.635163636362</v>
      </c>
      <c r="T96" s="68">
        <v>8356916.459999999</v>
      </c>
      <c r="U96" s="60">
        <v>15194.393563636362</v>
      </c>
      <c r="V96" s="60">
        <v>6855971.5499999998</v>
      </c>
      <c r="W96" s="60">
        <v>12465.402818181818</v>
      </c>
      <c r="X96" s="60">
        <v>398385.98</v>
      </c>
      <c r="Y96" s="60">
        <v>724.33814545454538</v>
      </c>
      <c r="Z96" s="60">
        <v>1102558.93</v>
      </c>
      <c r="AA96" s="60">
        <v>2004.6525999999999</v>
      </c>
      <c r="AB96" s="65">
        <v>1321563.5</v>
      </c>
      <c r="AC96" s="77">
        <v>2402.8427272727272</v>
      </c>
      <c r="AD96" s="68">
        <v>3378514.4299999997</v>
      </c>
      <c r="AE96" s="60">
        <v>6142.7535090909087</v>
      </c>
      <c r="AF96" s="60">
        <v>1365391.25</v>
      </c>
      <c r="AG96" s="60">
        <v>2482.5295454545453</v>
      </c>
      <c r="AH96" s="60">
        <v>1389535.55</v>
      </c>
      <c r="AI96" s="60">
        <v>2526.428272727273</v>
      </c>
      <c r="AJ96" s="60">
        <v>623587.63</v>
      </c>
      <c r="AK96" s="60">
        <v>1133.7956909090908</v>
      </c>
      <c r="AL96" s="65">
        <v>76804.95</v>
      </c>
      <c r="AM96" s="77">
        <v>139.64536363636364</v>
      </c>
      <c r="AN96" s="67">
        <v>-379088.86000000004</v>
      </c>
      <c r="AO96" s="80">
        <v>-689.25247272727279</v>
      </c>
      <c r="AP96" s="68">
        <v>11411644.02</v>
      </c>
      <c r="AQ96" s="60">
        <v>20748.443672727273</v>
      </c>
      <c r="AR96" s="60">
        <v>11610632.02</v>
      </c>
      <c r="AS96" s="60">
        <v>21110.240036363637</v>
      </c>
      <c r="AT96" s="60">
        <v>-251114</v>
      </c>
      <c r="AU96" s="60">
        <v>-456.57090909090908</v>
      </c>
      <c r="AV96" s="60">
        <v>-198988</v>
      </c>
      <c r="AW96" s="60">
        <v>-361.79636363636359</v>
      </c>
      <c r="AX96" s="60">
        <v>-1395192.46</v>
      </c>
      <c r="AY96" s="60">
        <v>-2536.7135636363637</v>
      </c>
      <c r="AZ96" s="60">
        <v>-1343066.46</v>
      </c>
      <c r="BA96" s="100">
        <v>-2441.939018181818</v>
      </c>
      <c r="BB96" s="70">
        <v>9.3132257461547852E-10</v>
      </c>
      <c r="BC96" s="59" t="s">
        <v>57</v>
      </c>
      <c r="BD96" s="59"/>
      <c r="BE96" s="62"/>
    </row>
    <row r="97" spans="1:57">
      <c r="A97" s="58">
        <v>58</v>
      </c>
      <c r="B97" s="63">
        <v>31</v>
      </c>
      <c r="C97" s="71" t="s">
        <v>107</v>
      </c>
      <c r="D97" s="66" t="s">
        <v>108</v>
      </c>
      <c r="E97" s="59" t="s">
        <v>364</v>
      </c>
      <c r="F97" s="64" t="s">
        <v>57</v>
      </c>
      <c r="G97" s="73" t="s">
        <v>58</v>
      </c>
      <c r="H97" s="66" t="s">
        <v>59</v>
      </c>
      <c r="I97" s="58">
        <v>3</v>
      </c>
      <c r="J97" s="63">
        <v>0</v>
      </c>
      <c r="K97" s="75">
        <v>487.5</v>
      </c>
      <c r="L97" s="77">
        <v>4210</v>
      </c>
      <c r="M97" s="77">
        <v>8157496.0999999996</v>
      </c>
      <c r="N97" s="69">
        <v>1937.64</v>
      </c>
      <c r="O97" s="75">
        <v>100</v>
      </c>
      <c r="P97" s="69">
        <v>9186067.3299999982</v>
      </c>
      <c r="Q97" s="80">
        <v>18843.215035897432</v>
      </c>
      <c r="R97" s="67">
        <v>9444738.2499999981</v>
      </c>
      <c r="S97" s="83">
        <v>19373.822051282048</v>
      </c>
      <c r="T97" s="68">
        <v>5307698.8199999994</v>
      </c>
      <c r="U97" s="60">
        <v>10887.587323076921</v>
      </c>
      <c r="V97" s="60">
        <v>4866203.3</v>
      </c>
      <c r="W97" s="60">
        <v>9981.9554871794862</v>
      </c>
      <c r="X97" s="60">
        <v>266864.38</v>
      </c>
      <c r="Y97" s="60">
        <v>547.41411282051286</v>
      </c>
      <c r="Z97" s="60">
        <v>174631.13999999998</v>
      </c>
      <c r="AA97" s="60">
        <v>358.21772307692305</v>
      </c>
      <c r="AB97" s="65">
        <v>900097.56</v>
      </c>
      <c r="AC97" s="77">
        <v>1846.3539692307693</v>
      </c>
      <c r="AD97" s="68">
        <v>3220583.4599999995</v>
      </c>
      <c r="AE97" s="60">
        <v>6606.3250461538455</v>
      </c>
      <c r="AF97" s="60">
        <v>1856476.14</v>
      </c>
      <c r="AG97" s="60">
        <v>3808.1561846153845</v>
      </c>
      <c r="AH97" s="60">
        <v>1252051.17</v>
      </c>
      <c r="AI97" s="60">
        <v>2568.3100923076922</v>
      </c>
      <c r="AJ97" s="60">
        <v>112056.15</v>
      </c>
      <c r="AK97" s="60">
        <v>229.85876923076921</v>
      </c>
      <c r="AL97" s="65">
        <v>16358.41</v>
      </c>
      <c r="AM97" s="77">
        <v>33.555712820512824</v>
      </c>
      <c r="AN97" s="67">
        <v>-258670.91999999998</v>
      </c>
      <c r="AO97" s="80">
        <v>-530.60701538461535</v>
      </c>
      <c r="AP97" s="68">
        <v>8811152.1799999997</v>
      </c>
      <c r="AQ97" s="60">
        <v>18074.158317948717</v>
      </c>
      <c r="AR97" s="60">
        <v>8182182.1799999997</v>
      </c>
      <c r="AS97" s="60">
        <v>16783.963446153844</v>
      </c>
      <c r="AT97" s="60">
        <v>1020127</v>
      </c>
      <c r="AU97" s="60">
        <v>2092.5682051282051</v>
      </c>
      <c r="AV97" s="60">
        <v>628970</v>
      </c>
      <c r="AW97" s="60">
        <v>1290.1948717948717</v>
      </c>
      <c r="AX97" s="60">
        <v>16241.85</v>
      </c>
      <c r="AY97" s="60">
        <v>33.316615384615382</v>
      </c>
      <c r="AZ97" s="60">
        <v>-374915.15</v>
      </c>
      <c r="BA97" s="100">
        <v>-769.05671794871796</v>
      </c>
      <c r="BB97" s="70">
        <v>1.4897523215040565E-9</v>
      </c>
      <c r="BC97" s="59" t="s">
        <v>64</v>
      </c>
      <c r="BD97" s="59"/>
      <c r="BE97" s="62"/>
    </row>
    <row r="98" spans="1:57">
      <c r="A98" s="58">
        <v>86</v>
      </c>
      <c r="B98" s="63">
        <v>54</v>
      </c>
      <c r="C98" s="71" t="s">
        <v>139</v>
      </c>
      <c r="D98" s="66" t="s">
        <v>140</v>
      </c>
      <c r="E98" s="59" t="s">
        <v>364</v>
      </c>
      <c r="F98" s="64" t="s">
        <v>57</v>
      </c>
      <c r="G98" s="73" t="s">
        <v>67</v>
      </c>
      <c r="H98" s="66" t="s">
        <v>68</v>
      </c>
      <c r="I98" s="58">
        <v>1</v>
      </c>
      <c r="J98" s="63">
        <v>0</v>
      </c>
      <c r="K98" s="75">
        <v>1246.5</v>
      </c>
      <c r="L98" s="77">
        <v>21262</v>
      </c>
      <c r="M98" s="77">
        <v>48636371.090000004</v>
      </c>
      <c r="N98" s="69">
        <v>2287.4699999999998</v>
      </c>
      <c r="O98" s="75">
        <v>46</v>
      </c>
      <c r="P98" s="69">
        <v>19066604</v>
      </c>
      <c r="Q98" s="80">
        <v>15296.112314480546</v>
      </c>
      <c r="R98" s="67">
        <v>19713092</v>
      </c>
      <c r="S98" s="83">
        <v>15814.754913758525</v>
      </c>
      <c r="T98" s="68">
        <v>13670418</v>
      </c>
      <c r="U98" s="60">
        <v>10967.042117930205</v>
      </c>
      <c r="V98" s="60">
        <v>12403772</v>
      </c>
      <c r="W98" s="60">
        <v>9950.8800641797025</v>
      </c>
      <c r="X98" s="60">
        <v>321682</v>
      </c>
      <c r="Y98" s="60">
        <v>258.06819093461695</v>
      </c>
      <c r="Z98" s="60">
        <v>944964</v>
      </c>
      <c r="AA98" s="60">
        <v>758.09386281588445</v>
      </c>
      <c r="AB98" s="65">
        <v>1920281</v>
      </c>
      <c r="AC98" s="77">
        <v>1540.538307260329</v>
      </c>
      <c r="AD98" s="68">
        <v>3789575</v>
      </c>
      <c r="AE98" s="60">
        <v>3040.1724829522664</v>
      </c>
      <c r="AF98" s="60">
        <v>1366935</v>
      </c>
      <c r="AG98" s="60">
        <v>1096.6185318892901</v>
      </c>
      <c r="AH98" s="60">
        <v>2389356</v>
      </c>
      <c r="AI98" s="60">
        <v>1916.8519855595669</v>
      </c>
      <c r="AJ98" s="60">
        <v>33284</v>
      </c>
      <c r="AK98" s="60">
        <v>26.701965503409546</v>
      </c>
      <c r="AL98" s="65">
        <v>332818</v>
      </c>
      <c r="AM98" s="77">
        <v>267.00200561572404</v>
      </c>
      <c r="AN98" s="67">
        <v>-646488</v>
      </c>
      <c r="AO98" s="80">
        <v>-518.64259927797832</v>
      </c>
      <c r="AP98" s="68">
        <v>20167572</v>
      </c>
      <c r="AQ98" s="60">
        <v>16179.359807460891</v>
      </c>
      <c r="AR98" s="60">
        <v>22368530</v>
      </c>
      <c r="AS98" s="60">
        <v>17945.070196550339</v>
      </c>
      <c r="AT98" s="60">
        <v>-1793238</v>
      </c>
      <c r="AU98" s="60">
        <v>-1438.6185318892901</v>
      </c>
      <c r="AV98" s="60">
        <v>-2200958</v>
      </c>
      <c r="AW98" s="60">
        <v>-1765.7103890894502</v>
      </c>
      <c r="AX98" s="60">
        <v>1508703</v>
      </c>
      <c r="AY98" s="60">
        <v>1210.3513838748495</v>
      </c>
      <c r="AZ98" s="60">
        <v>1100968</v>
      </c>
      <c r="BA98" s="100">
        <v>883.24749298034487</v>
      </c>
      <c r="BB98" s="70">
        <v>-15</v>
      </c>
      <c r="BC98" s="59" t="s">
        <v>64</v>
      </c>
      <c r="BD98" s="59"/>
      <c r="BE98" s="62"/>
    </row>
    <row r="99" spans="1:57">
      <c r="A99" s="58">
        <v>85</v>
      </c>
      <c r="B99" s="63">
        <v>55</v>
      </c>
      <c r="C99" s="71" t="s">
        <v>141</v>
      </c>
      <c r="D99" s="66" t="s">
        <v>140</v>
      </c>
      <c r="E99" s="59" t="s">
        <v>364</v>
      </c>
      <c r="F99" s="64" t="s">
        <v>57</v>
      </c>
      <c r="G99" s="73" t="s">
        <v>62</v>
      </c>
      <c r="H99" s="66" t="s">
        <v>63</v>
      </c>
      <c r="I99" s="58">
        <v>2</v>
      </c>
      <c r="J99" s="63">
        <v>0</v>
      </c>
      <c r="K99" s="75">
        <v>522.5</v>
      </c>
      <c r="L99" s="77">
        <v>24527</v>
      </c>
      <c r="M99" s="77">
        <v>60413825.310000002</v>
      </c>
      <c r="N99" s="69">
        <v>2463.15</v>
      </c>
      <c r="O99" s="75">
        <v>32</v>
      </c>
      <c r="P99" s="69">
        <v>13167935</v>
      </c>
      <c r="Q99" s="80">
        <v>25201.78947368421</v>
      </c>
      <c r="R99" s="67">
        <v>13880552</v>
      </c>
      <c r="S99" s="83">
        <v>26565.649760765551</v>
      </c>
      <c r="T99" s="68">
        <v>8371251</v>
      </c>
      <c r="U99" s="60">
        <v>16021.533014354067</v>
      </c>
      <c r="V99" s="60">
        <v>7483444</v>
      </c>
      <c r="W99" s="60">
        <v>14322.380861244019</v>
      </c>
      <c r="X99" s="60">
        <v>326905</v>
      </c>
      <c r="Y99" s="60">
        <v>625.65550239234449</v>
      </c>
      <c r="Z99" s="60">
        <v>560902</v>
      </c>
      <c r="AA99" s="60">
        <v>1073.4966507177035</v>
      </c>
      <c r="AB99" s="65">
        <v>1422691</v>
      </c>
      <c r="AC99" s="77">
        <v>2722.8535885167462</v>
      </c>
      <c r="AD99" s="68">
        <v>4017983</v>
      </c>
      <c r="AE99" s="60">
        <v>7689.9196172248803</v>
      </c>
      <c r="AF99" s="60">
        <v>2242206</v>
      </c>
      <c r="AG99" s="60">
        <v>4291.3033492822969</v>
      </c>
      <c r="AH99" s="60">
        <v>1634545</v>
      </c>
      <c r="AI99" s="60">
        <v>3128.3157894736842</v>
      </c>
      <c r="AJ99" s="60">
        <v>141232</v>
      </c>
      <c r="AK99" s="60">
        <v>270.30047846889954</v>
      </c>
      <c r="AL99" s="65">
        <v>68627</v>
      </c>
      <c r="AM99" s="77">
        <v>131.34354066985645</v>
      </c>
      <c r="AN99" s="67">
        <v>-712617</v>
      </c>
      <c r="AO99" s="80">
        <v>-1363.8602870813397</v>
      </c>
      <c r="AP99" s="68">
        <v>13423291</v>
      </c>
      <c r="AQ99" s="60">
        <v>25690.50909090909</v>
      </c>
      <c r="AR99" s="60">
        <v>19326229</v>
      </c>
      <c r="AS99" s="60">
        <v>36987.998086124404</v>
      </c>
      <c r="AT99" s="60">
        <v>-4608115</v>
      </c>
      <c r="AU99" s="60">
        <v>-8819.3588516746404</v>
      </c>
      <c r="AV99" s="60">
        <v>-5902938</v>
      </c>
      <c r="AW99" s="60">
        <v>-11297.488995215312</v>
      </c>
      <c r="AX99" s="60">
        <v>1550190</v>
      </c>
      <c r="AY99" s="60">
        <v>2966.870813397129</v>
      </c>
      <c r="AZ99" s="60">
        <v>255356</v>
      </c>
      <c r="BA99" s="100">
        <v>488.71961722488038</v>
      </c>
      <c r="BB99" s="70">
        <v>-11</v>
      </c>
      <c r="BC99" s="59" t="s">
        <v>64</v>
      </c>
      <c r="BD99" s="59"/>
      <c r="BE99" s="62"/>
    </row>
    <row r="100" spans="1:57">
      <c r="A100" s="58">
        <v>104</v>
      </c>
      <c r="B100" s="63">
        <v>71</v>
      </c>
      <c r="C100" s="71" t="s">
        <v>167</v>
      </c>
      <c r="D100" s="66" t="s">
        <v>168</v>
      </c>
      <c r="E100" s="59" t="s">
        <v>364</v>
      </c>
      <c r="F100" s="64" t="s">
        <v>57</v>
      </c>
      <c r="G100" s="73" t="s">
        <v>67</v>
      </c>
      <c r="H100" s="66" t="s">
        <v>68</v>
      </c>
      <c r="I100" s="58">
        <v>1</v>
      </c>
      <c r="J100" s="63">
        <v>0</v>
      </c>
      <c r="K100" s="75">
        <v>110.5</v>
      </c>
      <c r="L100" s="77">
        <v>1149</v>
      </c>
      <c r="M100" s="77">
        <v>2213625.7000000002</v>
      </c>
      <c r="N100" s="69">
        <v>1926.56</v>
      </c>
      <c r="O100" s="75">
        <v>52</v>
      </c>
      <c r="P100" s="69">
        <v>1328982</v>
      </c>
      <c r="Q100" s="80">
        <v>12026.986425339366</v>
      </c>
      <c r="R100" s="67">
        <v>1394491</v>
      </c>
      <c r="S100" s="83">
        <v>12619.828054298643</v>
      </c>
      <c r="T100" s="68">
        <v>950681</v>
      </c>
      <c r="U100" s="60">
        <v>8603.4479638009052</v>
      </c>
      <c r="V100" s="60">
        <v>848014</v>
      </c>
      <c r="W100" s="60">
        <v>7674.3348416289591</v>
      </c>
      <c r="X100" s="60">
        <v>34003</v>
      </c>
      <c r="Y100" s="60">
        <v>307.71945701357464</v>
      </c>
      <c r="Z100" s="60">
        <v>68664</v>
      </c>
      <c r="AA100" s="60">
        <v>621.39366515837105</v>
      </c>
      <c r="AB100" s="65">
        <v>111938</v>
      </c>
      <c r="AC100" s="77">
        <v>1013.0135746606335</v>
      </c>
      <c r="AD100" s="68">
        <v>326530</v>
      </c>
      <c r="AE100" s="60">
        <v>2955.0226244343889</v>
      </c>
      <c r="AF100" s="60">
        <v>157000</v>
      </c>
      <c r="AG100" s="60">
        <v>1420.8144796380091</v>
      </c>
      <c r="AH100" s="60">
        <v>169300</v>
      </c>
      <c r="AI100" s="60">
        <v>1532.1266968325792</v>
      </c>
      <c r="AJ100" s="60">
        <v>230</v>
      </c>
      <c r="AK100" s="60">
        <v>2.0814479638009051</v>
      </c>
      <c r="AL100" s="65">
        <v>5342</v>
      </c>
      <c r="AM100" s="77">
        <v>48.343891402714931</v>
      </c>
      <c r="AN100" s="67">
        <v>-65509</v>
      </c>
      <c r="AO100" s="80">
        <v>-592.84162895927602</v>
      </c>
      <c r="AP100" s="68">
        <v>1487265</v>
      </c>
      <c r="AQ100" s="60">
        <v>13459.411764705883</v>
      </c>
      <c r="AR100" s="60">
        <v>1154572</v>
      </c>
      <c r="AS100" s="60">
        <v>10448.615384615385</v>
      </c>
      <c r="AT100" s="60">
        <v>362216</v>
      </c>
      <c r="AU100" s="60">
        <v>3277.9728506787328</v>
      </c>
      <c r="AV100" s="60">
        <v>332693</v>
      </c>
      <c r="AW100" s="60">
        <v>3010.7963800904977</v>
      </c>
      <c r="AX100" s="60">
        <v>187806</v>
      </c>
      <c r="AY100" s="60">
        <v>1699.6018099547512</v>
      </c>
      <c r="AZ100" s="60">
        <v>158283</v>
      </c>
      <c r="BA100" s="100">
        <v>1432.4253393665156</v>
      </c>
      <c r="BB100" s="70">
        <v>0</v>
      </c>
      <c r="BC100" s="59" t="s">
        <v>64</v>
      </c>
      <c r="BD100" s="59"/>
      <c r="BE100" s="62"/>
    </row>
    <row r="101" spans="1:57">
      <c r="A101" s="58">
        <v>109</v>
      </c>
      <c r="B101" s="63">
        <v>76</v>
      </c>
      <c r="C101" s="71" t="s">
        <v>181</v>
      </c>
      <c r="D101" s="66" t="s">
        <v>182</v>
      </c>
      <c r="E101" s="59" t="s">
        <v>364</v>
      </c>
      <c r="F101" s="64" t="s">
        <v>57</v>
      </c>
      <c r="G101" s="73" t="s">
        <v>67</v>
      </c>
      <c r="H101" s="66" t="s">
        <v>68</v>
      </c>
      <c r="I101" s="58">
        <v>1</v>
      </c>
      <c r="J101" s="63">
        <v>0</v>
      </c>
      <c r="K101" s="75">
        <v>138</v>
      </c>
      <c r="L101" s="77">
        <v>1460</v>
      </c>
      <c r="M101" s="77">
        <v>2927225.1</v>
      </c>
      <c r="N101" s="69">
        <v>2004.94</v>
      </c>
      <c r="O101" s="75">
        <v>62</v>
      </c>
      <c r="P101" s="69">
        <v>2059341.57</v>
      </c>
      <c r="Q101" s="80">
        <v>14922.765000000001</v>
      </c>
      <c r="R101" s="67">
        <v>2290836.27</v>
      </c>
      <c r="S101" s="83">
        <v>16600.262826086957</v>
      </c>
      <c r="T101" s="68">
        <v>1378297.41</v>
      </c>
      <c r="U101" s="60">
        <v>9987.6623913043477</v>
      </c>
      <c r="V101" s="60">
        <v>1162005.3999999999</v>
      </c>
      <c r="W101" s="60">
        <v>8420.3289855072453</v>
      </c>
      <c r="X101" s="60">
        <v>44089.75</v>
      </c>
      <c r="Y101" s="60">
        <v>319.4909420289855</v>
      </c>
      <c r="Z101" s="60">
        <v>172202.26</v>
      </c>
      <c r="AA101" s="60">
        <v>1247.842463768116</v>
      </c>
      <c r="AB101" s="65">
        <v>221920.91000000003</v>
      </c>
      <c r="AC101" s="77">
        <v>1608.1225362318844</v>
      </c>
      <c r="AD101" s="68">
        <v>683210.6</v>
      </c>
      <c r="AE101" s="60">
        <v>4950.8014492753618</v>
      </c>
      <c r="AF101" s="60">
        <v>425501.5</v>
      </c>
      <c r="AG101" s="60">
        <v>3083.3442028985505</v>
      </c>
      <c r="AH101" s="60">
        <v>86667.8</v>
      </c>
      <c r="AI101" s="60">
        <v>628.02753623188403</v>
      </c>
      <c r="AJ101" s="60">
        <v>171041.3</v>
      </c>
      <c r="AK101" s="60">
        <v>1239.4297101449274</v>
      </c>
      <c r="AL101" s="65">
        <v>7407.35</v>
      </c>
      <c r="AM101" s="77">
        <v>53.676449275362323</v>
      </c>
      <c r="AN101" s="67">
        <v>-231494.69999999998</v>
      </c>
      <c r="AO101" s="80">
        <v>-1677.4978260869564</v>
      </c>
      <c r="AP101" s="68">
        <v>2144270.2999999998</v>
      </c>
      <c r="AQ101" s="60">
        <v>15538.190579710146</v>
      </c>
      <c r="AR101" s="60">
        <v>1814833.3</v>
      </c>
      <c r="AS101" s="60">
        <v>13150.965942028986</v>
      </c>
      <c r="AT101" s="60">
        <v>246525</v>
      </c>
      <c r="AU101" s="60">
        <v>1786.4130434782608</v>
      </c>
      <c r="AV101" s="60">
        <v>329437</v>
      </c>
      <c r="AW101" s="60">
        <v>2387.224637681159</v>
      </c>
      <c r="AX101" s="60">
        <v>2016.73</v>
      </c>
      <c r="AY101" s="60">
        <v>14.613985507246378</v>
      </c>
      <c r="AZ101" s="60">
        <v>84928.73</v>
      </c>
      <c r="BA101" s="100">
        <v>615.42557971014492</v>
      </c>
      <c r="BB101" s="70">
        <v>-1.8644641386345029E-11</v>
      </c>
      <c r="BC101" s="59" t="s">
        <v>57</v>
      </c>
      <c r="BD101" s="59"/>
      <c r="BE101" s="62"/>
    </row>
    <row r="102" spans="1:57">
      <c r="A102" s="58">
        <v>116</v>
      </c>
      <c r="B102" s="63">
        <v>82</v>
      </c>
      <c r="C102" s="71" t="s">
        <v>191</v>
      </c>
      <c r="D102" s="66" t="s">
        <v>192</v>
      </c>
      <c r="E102" s="59" t="s">
        <v>364</v>
      </c>
      <c r="F102" s="64" t="s">
        <v>57</v>
      </c>
      <c r="G102" s="73" t="s">
        <v>67</v>
      </c>
      <c r="H102" s="66" t="s">
        <v>68</v>
      </c>
      <c r="I102" s="58">
        <v>1</v>
      </c>
      <c r="J102" s="63">
        <v>0</v>
      </c>
      <c r="K102" s="75">
        <v>169</v>
      </c>
      <c r="L102" s="77">
        <v>2715</v>
      </c>
      <c r="M102" s="77">
        <v>4274117.75</v>
      </c>
      <c r="N102" s="69">
        <v>1574.26</v>
      </c>
      <c r="O102" s="75">
        <v>62</v>
      </c>
      <c r="P102" s="69">
        <v>2844762.3899999997</v>
      </c>
      <c r="Q102" s="80">
        <v>16832.913550295856</v>
      </c>
      <c r="R102" s="67">
        <v>3037039.09</v>
      </c>
      <c r="S102" s="83">
        <v>17970.645502958578</v>
      </c>
      <c r="T102" s="68">
        <v>1761209.68</v>
      </c>
      <c r="U102" s="60">
        <v>10421.359053254437</v>
      </c>
      <c r="V102" s="60">
        <v>1618349.63</v>
      </c>
      <c r="W102" s="60">
        <v>9576.0333136094669</v>
      </c>
      <c r="X102" s="60">
        <v>52864.35</v>
      </c>
      <c r="Y102" s="60">
        <v>312.8068047337278</v>
      </c>
      <c r="Z102" s="60">
        <v>89995.7</v>
      </c>
      <c r="AA102" s="60">
        <v>532.51893491124258</v>
      </c>
      <c r="AB102" s="65">
        <v>313900.91000000003</v>
      </c>
      <c r="AC102" s="77">
        <v>1857.4018343195269</v>
      </c>
      <c r="AD102" s="68">
        <v>943125.6</v>
      </c>
      <c r="AE102" s="60">
        <v>5580.624852071006</v>
      </c>
      <c r="AF102" s="60">
        <v>501556</v>
      </c>
      <c r="AG102" s="60">
        <v>2967.7869822485209</v>
      </c>
      <c r="AH102" s="60">
        <v>416819.4</v>
      </c>
      <c r="AI102" s="60">
        <v>2466.3869822485208</v>
      </c>
      <c r="AJ102" s="60">
        <v>24750.2</v>
      </c>
      <c r="AK102" s="60">
        <v>146.45088757396451</v>
      </c>
      <c r="AL102" s="65">
        <v>18802.900000000001</v>
      </c>
      <c r="AM102" s="77">
        <v>111.25976331360948</v>
      </c>
      <c r="AN102" s="67">
        <v>-192276.7</v>
      </c>
      <c r="AO102" s="80">
        <v>-1137.7319526627221</v>
      </c>
      <c r="AP102" s="68">
        <v>2924600.3</v>
      </c>
      <c r="AQ102" s="60">
        <v>17305.327218934912</v>
      </c>
      <c r="AR102" s="60">
        <v>2636829.2999999998</v>
      </c>
      <c r="AS102" s="60">
        <v>15602.540236686389</v>
      </c>
      <c r="AT102" s="60">
        <v>480326</v>
      </c>
      <c r="AU102" s="60">
        <v>2842.165680473373</v>
      </c>
      <c r="AV102" s="60">
        <v>287771</v>
      </c>
      <c r="AW102" s="60">
        <v>1702.7869822485206</v>
      </c>
      <c r="AX102" s="60">
        <v>272392.90999999997</v>
      </c>
      <c r="AY102" s="60">
        <v>1611.7923668639053</v>
      </c>
      <c r="AZ102" s="60">
        <v>79837.91</v>
      </c>
      <c r="BA102" s="100">
        <v>472.4136686390533</v>
      </c>
      <c r="BB102" s="70">
        <v>1.7462298274040222E-10</v>
      </c>
      <c r="BC102" s="59" t="s">
        <v>64</v>
      </c>
      <c r="BD102" s="59"/>
      <c r="BE102" s="62"/>
    </row>
    <row r="103" spans="1:57" ht="13.5" thickBot="1">
      <c r="A103" s="58">
        <v>128</v>
      </c>
      <c r="B103" s="63">
        <v>94</v>
      </c>
      <c r="C103" s="72" t="s">
        <v>209</v>
      </c>
      <c r="D103" s="101" t="s">
        <v>210</v>
      </c>
      <c r="E103" s="102" t="s">
        <v>364</v>
      </c>
      <c r="F103" s="103" t="s">
        <v>80</v>
      </c>
      <c r="G103" s="74" t="s">
        <v>67</v>
      </c>
      <c r="H103" s="101" t="s">
        <v>68</v>
      </c>
      <c r="I103" s="104">
        <v>1</v>
      </c>
      <c r="J103" s="105">
        <v>0</v>
      </c>
      <c r="K103" s="76">
        <v>140.5</v>
      </c>
      <c r="L103" s="78">
        <v>1507</v>
      </c>
      <c r="M103" s="78">
        <v>2051673.55</v>
      </c>
      <c r="N103" s="106">
        <v>1361.42</v>
      </c>
      <c r="O103" s="76">
        <v>65</v>
      </c>
      <c r="P103" s="106">
        <v>2057422.8800000001</v>
      </c>
      <c r="Q103" s="81">
        <v>14643.579217081851</v>
      </c>
      <c r="R103" s="107">
        <v>2170880.9300000002</v>
      </c>
      <c r="S103" s="84">
        <v>15451.109822064058</v>
      </c>
      <c r="T103" s="108">
        <v>1441945.6500000001</v>
      </c>
      <c r="U103" s="109">
        <v>10262.958362989324</v>
      </c>
      <c r="V103" s="109">
        <v>1292993.9500000002</v>
      </c>
      <c r="W103" s="109">
        <v>9202.8039145907478</v>
      </c>
      <c r="X103" s="109">
        <v>55364.76</v>
      </c>
      <c r="Y103" s="109">
        <v>394.05523131672601</v>
      </c>
      <c r="Z103" s="109">
        <v>93586.94</v>
      </c>
      <c r="AA103" s="109">
        <v>666.0992170818505</v>
      </c>
      <c r="AB103" s="110">
        <v>185240.84</v>
      </c>
      <c r="AC103" s="78">
        <v>1318.4401423487545</v>
      </c>
      <c r="AD103" s="108">
        <v>543694.44000000006</v>
      </c>
      <c r="AE103" s="109">
        <v>3869.711316725979</v>
      </c>
      <c r="AF103" s="109">
        <v>284623.90000000002</v>
      </c>
      <c r="AG103" s="109">
        <v>2025.7928825622778</v>
      </c>
      <c r="AH103" s="109">
        <v>217123.75</v>
      </c>
      <c r="AI103" s="109">
        <v>1545.364768683274</v>
      </c>
      <c r="AJ103" s="109">
        <v>41946.79</v>
      </c>
      <c r="AK103" s="109">
        <v>298.55366548042707</v>
      </c>
      <c r="AL103" s="110">
        <v>0</v>
      </c>
      <c r="AM103" s="78">
        <v>0</v>
      </c>
      <c r="AN103" s="107">
        <v>-113458.04999999999</v>
      </c>
      <c r="AO103" s="81">
        <v>-807.53060498220634</v>
      </c>
      <c r="AP103" s="108">
        <v>2123446.2999999998</v>
      </c>
      <c r="AQ103" s="109">
        <v>15113.496797153028</v>
      </c>
      <c r="AR103" s="109">
        <v>1333548.3</v>
      </c>
      <c r="AS103" s="109">
        <v>9491.4469750889675</v>
      </c>
      <c r="AT103" s="109">
        <v>769082</v>
      </c>
      <c r="AU103" s="109">
        <v>5473.8932384341633</v>
      </c>
      <c r="AV103" s="109">
        <v>789898</v>
      </c>
      <c r="AW103" s="109">
        <v>5622.0498220640566</v>
      </c>
      <c r="AX103" s="109">
        <v>26613.87</v>
      </c>
      <c r="AY103" s="109">
        <v>189.42256227758006</v>
      </c>
      <c r="AZ103" s="109">
        <v>66023.42</v>
      </c>
      <c r="BA103" s="111">
        <v>469.91758007117437</v>
      </c>
      <c r="BB103" s="70">
        <v>18593.549999999694</v>
      </c>
      <c r="BC103" s="59" t="s">
        <v>64</v>
      </c>
      <c r="BD103" s="59"/>
      <c r="BE103" s="62"/>
    </row>
  </sheetData>
  <sheetProtection sheet="1" objects="1" scenarios="1" autoFilter="0"/>
  <autoFilter ref="C13:BA13"/>
  <mergeCells count="3">
    <mergeCell ref="U11:AA11"/>
    <mergeCell ref="AE11:AK11"/>
    <mergeCell ref="AQ9:BA9"/>
  </mergeCells>
  <phoneticPr fontId="3" type="noConversion"/>
  <conditionalFormatting sqref="A14:B103 D14:P103 R14:AN103 AP14:BE103">
    <cfRule type="expression" dxfId="3" priority="1" stopIfTrue="1">
      <formula>ISODD(ROW())</formula>
    </cfRule>
  </conditionalFormatting>
  <pageMargins left="0.19685039370078741" right="0.19685039370078741" top="1.1811023622047245" bottom="0.39370078740157483" header="0.31496062992125984" footer="0.19685039370078741"/>
  <pageSetup paperSize="9" scale="64" fitToHeight="0" orientation="landscape" r:id="rId1"/>
  <headerFooter scaleWithDoc="0">
    <oddHeader>&amp;L&amp;"Arial,Fett"Amt für Volksschule&amp;"Arial,Standard"
Finanzen&amp;R
&amp;G</oddHeader>
    <oddFooter>&amp;L&amp;8&amp;F/AVFIN/avtro&amp;C&amp;8&amp;P/&amp;N&amp;R&amp;8&amp;A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96"/>
  <sheetViews>
    <sheetView topLeftCell="C1" workbookViewId="0">
      <selection activeCell="C4" sqref="C4"/>
    </sheetView>
  </sheetViews>
  <sheetFormatPr baseColWidth="10" defaultRowHeight="12.75"/>
  <cols>
    <col min="1" max="1" width="6.42578125" style="1" hidden="1" customWidth="1"/>
    <col min="2" max="2" width="10.5703125" style="1" hidden="1" customWidth="1"/>
    <col min="3" max="3" width="25.140625" style="1" customWidth="1"/>
    <col min="4" max="4" width="24" style="1" hidden="1" customWidth="1"/>
    <col min="5" max="5" width="5.7109375" style="1" hidden="1" customWidth="1"/>
    <col min="6" max="6" width="8.28515625" style="1" bestFit="1" customWidth="1"/>
    <col min="7" max="7" width="7.85546875" style="1" hidden="1" customWidth="1"/>
    <col min="8" max="8" width="24" style="1" hidden="1" customWidth="1"/>
    <col min="9" max="9" width="14.28515625" style="1" bestFit="1" customWidth="1"/>
    <col min="10" max="13" width="21.5703125" style="1" hidden="1" customWidth="1"/>
    <col min="14" max="14" width="8.7109375" style="1" customWidth="1"/>
    <col min="15" max="15" width="11" style="1" hidden="1" customWidth="1"/>
    <col min="16" max="16" width="10.7109375" style="1" customWidth="1"/>
    <col min="17" max="17" width="19.7109375" style="1" hidden="1" customWidth="1"/>
    <col min="18" max="18" width="10" style="1" customWidth="1"/>
    <col min="19" max="19" width="12.140625" style="1" hidden="1" customWidth="1"/>
    <col min="20" max="20" width="8.7109375" style="1" customWidth="1"/>
    <col min="21" max="21" width="17" style="1" hidden="1" customWidth="1"/>
    <col min="22" max="22" width="10.28515625" style="1" customWidth="1"/>
    <col min="23" max="23" width="16.85546875" style="1" hidden="1" customWidth="1"/>
    <col min="24" max="24" width="8.7109375" style="1" customWidth="1"/>
    <col min="25" max="25" width="12.140625" style="1" hidden="1" customWidth="1"/>
    <col min="26" max="26" width="8.7109375" style="1" customWidth="1"/>
    <col min="27" max="27" width="12.28515625" style="1" hidden="1" customWidth="1"/>
    <col min="28" max="28" width="10.7109375" style="1" customWidth="1"/>
    <col min="29" max="29" width="24.42578125" style="1" hidden="1" customWidth="1"/>
    <col min="30" max="30" width="8.7109375" style="1" customWidth="1"/>
    <col min="31" max="31" width="18" style="1" hidden="1" customWidth="1"/>
    <col min="32" max="32" width="11.85546875" style="1" customWidth="1"/>
    <col min="33" max="33" width="16.28515625" style="1" hidden="1" customWidth="1"/>
    <col min="34" max="34" width="8.7109375" style="1" customWidth="1"/>
    <col min="35" max="35" width="14.28515625" style="1" hidden="1" customWidth="1"/>
    <col min="36" max="36" width="8.7109375" style="1" customWidth="1"/>
    <col min="37" max="37" width="11.140625" style="1" hidden="1" customWidth="1"/>
    <col min="38" max="38" width="11.42578125" style="1" customWidth="1"/>
    <col min="39" max="39" width="9.85546875" style="1" hidden="1" customWidth="1"/>
    <col min="40" max="40" width="8.7109375" style="1" customWidth="1"/>
    <col min="41" max="41" width="24.5703125" style="1" hidden="1" customWidth="1"/>
    <col min="42" max="42" width="11.42578125" style="1"/>
    <col min="43" max="43" width="15.42578125" style="1" hidden="1" customWidth="1"/>
    <col min="44" max="44" width="8.7109375" style="1" customWidth="1"/>
    <col min="45" max="45" width="14.140625" style="1" hidden="1" customWidth="1"/>
    <col min="46" max="46" width="8.7109375" style="1" hidden="1" customWidth="1"/>
    <col min="47" max="47" width="12.140625" style="1" hidden="1" customWidth="1"/>
    <col min="48" max="48" width="8.7109375" style="1" customWidth="1"/>
    <col min="49" max="49" width="20.7109375" style="1" hidden="1" customWidth="1"/>
    <col min="50" max="50" width="29.28515625" style="1" hidden="1" customWidth="1"/>
    <col min="51" max="51" width="19" style="1" hidden="1" customWidth="1"/>
    <col min="52" max="52" width="8.7109375" style="1" customWidth="1"/>
    <col min="53" max="53" width="11.7109375" style="1" hidden="1" customWidth="1"/>
    <col min="54" max="54" width="18.42578125" style="1" hidden="1" customWidth="1"/>
    <col min="55" max="55" width="11.7109375" style="1" hidden="1" customWidth="1"/>
    <col min="56" max="56" width="9.85546875" style="1" hidden="1" customWidth="1"/>
    <col min="57" max="57" width="9.85546875" style="1" customWidth="1"/>
    <col min="58" max="16384" width="11.42578125" style="1"/>
  </cols>
  <sheetData>
    <row r="1" spans="1:56" ht="16.5">
      <c r="C1" s="29" t="s">
        <v>369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</row>
    <row r="2" spans="1:56" ht="19.5">
      <c r="C2" s="30" t="s">
        <v>352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</row>
    <row r="3" spans="1:56">
      <c r="C3" s="3">
        <v>42306</v>
      </c>
    </row>
    <row r="4" spans="1:56">
      <c r="O4" s="15"/>
    </row>
    <row r="5" spans="1:56">
      <c r="C5" s="14" t="s">
        <v>362</v>
      </c>
      <c r="N5" s="15">
        <f>SUBTOTAL(9,N14:N65530)</f>
        <v>28638</v>
      </c>
      <c r="O5" s="15">
        <f>SUBTOTAL(9,O14:O65530)</f>
        <v>498993447.77999967</v>
      </c>
      <c r="Q5" s="15">
        <f>SUBTOTAL(9,Q14:Q65530)</f>
        <v>518483261.69999981</v>
      </c>
      <c r="S5" s="15">
        <f>SUBTOTAL(9,S14:S65530)</f>
        <v>336633437.21000022</v>
      </c>
      <c r="U5" s="15">
        <f>SUBTOTAL(9,U14:U65530)</f>
        <v>301292378.77999991</v>
      </c>
      <c r="W5" s="15">
        <f>SUBTOTAL(9,W14:W65530)</f>
        <v>12371450.36999999</v>
      </c>
      <c r="Y5" s="15">
        <f>SUBTOTAL(9,Y14:Y65530)</f>
        <v>22969608.059999995</v>
      </c>
      <c r="AA5" s="15">
        <f>SUBTOTAL(9,AA14:AA65530)</f>
        <v>48853682.370000027</v>
      </c>
      <c r="AC5" s="15">
        <f>SUBTOTAL(9,AC14:AC65530)</f>
        <v>130380901.69</v>
      </c>
      <c r="AE5" s="15">
        <f>SUBTOTAL(9,AE14:AE65530)</f>
        <v>66017253.719999976</v>
      </c>
      <c r="AG5" s="15">
        <f>SUBTOTAL(9,AG14:AG65530)</f>
        <v>58756722.609999999</v>
      </c>
      <c r="AI5" s="15">
        <f>SUBTOTAL(9,AI14:AI65530)</f>
        <v>5606925.3600000013</v>
      </c>
      <c r="AK5" s="15">
        <f>SUBTOTAL(9,AK14:AK65530)</f>
        <v>2615240.4300000002</v>
      </c>
      <c r="AM5" s="15">
        <f>SUBTOTAL(9,AM14:AM65530)</f>
        <v>-19489813.919999994</v>
      </c>
      <c r="AO5" s="15">
        <f>SUBTOTAL(9,AO14:AO65530)</f>
        <v>501070443.19999975</v>
      </c>
      <c r="AQ5" s="15">
        <f>SUBTOTAL(9,AQ14:AQ65530)</f>
        <v>474812810.19999981</v>
      </c>
      <c r="AU5" s="15">
        <f>SUBTOTAL(9,AU14:AU65530)</f>
        <v>26257633.000000007</v>
      </c>
      <c r="AY5" s="15">
        <f>SUBTOTAL(9,AY14:AY65530)</f>
        <v>2076995.4200000006</v>
      </c>
    </row>
    <row r="6" spans="1:56" s="4" customFormat="1" ht="11.25">
      <c r="C6" s="14" t="s">
        <v>250</v>
      </c>
      <c r="N6" s="15">
        <f>SUBTOTAL(1,N14:N65530)</f>
        <v>156.49180327868854</v>
      </c>
      <c r="P6" s="15">
        <f>O5/$N$5</f>
        <v>17424.172350722805</v>
      </c>
      <c r="R6" s="15">
        <f>Q5/$N$5</f>
        <v>18104.730138277806</v>
      </c>
      <c r="T6" s="15">
        <f>S5/$N$5</f>
        <v>11754.781661079693</v>
      </c>
      <c r="V6" s="15">
        <f>U5/$N$5</f>
        <v>10520.719979747186</v>
      </c>
      <c r="X6" s="15">
        <f>W5/$N$5</f>
        <v>431.9942164257277</v>
      </c>
      <c r="Z6" s="15">
        <f>Y5/$N$5</f>
        <v>802.0674649067671</v>
      </c>
      <c r="AB6" s="15">
        <f>AA5/$N$5</f>
        <v>1705.9041263356389</v>
      </c>
      <c r="AD6" s="15">
        <f>AC5/$N$5</f>
        <v>4552.7237128989455</v>
      </c>
      <c r="AF6" s="15">
        <f>AE5/$N$5</f>
        <v>2305.2326880368732</v>
      </c>
      <c r="AH6" s="15">
        <f>AG5/$N$5</f>
        <v>2051.7048191214471</v>
      </c>
      <c r="AJ6" s="15">
        <f>AI5/$N$5</f>
        <v>195.78620574062438</v>
      </c>
      <c r="AL6" s="15">
        <f>AK5/$N$5</f>
        <v>91.320637963544939</v>
      </c>
      <c r="AN6" s="15">
        <f>AM5/$N$5</f>
        <v>-680.55778755499671</v>
      </c>
      <c r="AP6" s="15">
        <f>AO5/$N$5</f>
        <v>17496.698205181918</v>
      </c>
      <c r="AR6" s="15">
        <f>AQ5/$N$5</f>
        <v>16579.817382498772</v>
      </c>
      <c r="AS6" s="15"/>
      <c r="AT6" s="15"/>
      <c r="AV6" s="15">
        <f>AU5/$N$5</f>
        <v>916.88082268314849</v>
      </c>
      <c r="AW6" s="15"/>
      <c r="AX6" s="15"/>
      <c r="AZ6" s="15">
        <f>AY5/$N$5</f>
        <v>72.525854459110292</v>
      </c>
    </row>
    <row r="7" spans="1:56" ht="6" customHeight="1" thickBot="1"/>
    <row r="8" spans="1:56" ht="13.5" hidden="1" thickBot="1">
      <c r="A8" s="2" t="s">
        <v>277</v>
      </c>
      <c r="B8" s="2" t="s">
        <v>1</v>
      </c>
      <c r="C8" s="24" t="s">
        <v>2</v>
      </c>
      <c r="D8" s="24" t="s">
        <v>3</v>
      </c>
      <c r="E8" s="24" t="s">
        <v>5</v>
      </c>
      <c r="F8" s="24" t="s">
        <v>6</v>
      </c>
      <c r="G8" s="24" t="s">
        <v>9</v>
      </c>
      <c r="H8" s="24" t="s">
        <v>4</v>
      </c>
      <c r="I8" s="24" t="s">
        <v>339</v>
      </c>
      <c r="J8" s="24" t="s">
        <v>340</v>
      </c>
      <c r="K8" s="24" t="s">
        <v>341</v>
      </c>
      <c r="L8" s="24" t="s">
        <v>342</v>
      </c>
      <c r="M8" s="24" t="s">
        <v>365</v>
      </c>
      <c r="N8" s="24" t="s">
        <v>10</v>
      </c>
      <c r="O8" s="5" t="s">
        <v>15</v>
      </c>
      <c r="P8" s="24" t="s">
        <v>16</v>
      </c>
      <c r="Q8" s="24" t="s">
        <v>17</v>
      </c>
      <c r="R8" s="24" t="s">
        <v>18</v>
      </c>
      <c r="S8" s="24" t="s">
        <v>19</v>
      </c>
      <c r="T8" s="24" t="s">
        <v>20</v>
      </c>
      <c r="U8" s="24" t="s">
        <v>21</v>
      </c>
      <c r="V8" s="24" t="s">
        <v>22</v>
      </c>
      <c r="W8" s="24" t="s">
        <v>23</v>
      </c>
      <c r="X8" s="24" t="s">
        <v>24</v>
      </c>
      <c r="Y8" s="24" t="s">
        <v>25</v>
      </c>
      <c r="Z8" s="24" t="s">
        <v>26</v>
      </c>
      <c r="AA8" s="24" t="s">
        <v>27</v>
      </c>
      <c r="AB8" s="24" t="s">
        <v>28</v>
      </c>
      <c r="AC8" s="24" t="s">
        <v>29</v>
      </c>
      <c r="AD8" s="24" t="s">
        <v>30</v>
      </c>
      <c r="AE8" s="24" t="s">
        <v>31</v>
      </c>
      <c r="AF8" s="24" t="s">
        <v>32</v>
      </c>
      <c r="AG8" s="24" t="s">
        <v>33</v>
      </c>
      <c r="AH8" s="24" t="s">
        <v>34</v>
      </c>
      <c r="AI8" s="24" t="s">
        <v>35</v>
      </c>
      <c r="AJ8" s="24" t="s">
        <v>36</v>
      </c>
      <c r="AK8" s="24" t="s">
        <v>37</v>
      </c>
      <c r="AL8" s="24" t="s">
        <v>38</v>
      </c>
      <c r="AM8" s="24" t="s">
        <v>39</v>
      </c>
      <c r="AN8" s="24" t="s">
        <v>40</v>
      </c>
      <c r="AO8" s="5" t="s">
        <v>41</v>
      </c>
      <c r="AP8" s="24" t="s">
        <v>42</v>
      </c>
      <c r="AQ8" s="24" t="s">
        <v>43</v>
      </c>
      <c r="AR8" s="24" t="s">
        <v>44</v>
      </c>
      <c r="AS8" s="24" t="s">
        <v>45</v>
      </c>
      <c r="AT8" s="24" t="s">
        <v>46</v>
      </c>
      <c r="AU8" s="24" t="s">
        <v>47</v>
      </c>
      <c r="AV8" s="24" t="s">
        <v>48</v>
      </c>
      <c r="AW8" s="24" t="s">
        <v>49</v>
      </c>
      <c r="AX8" s="24" t="s">
        <v>50</v>
      </c>
      <c r="AY8" s="24" t="s">
        <v>51</v>
      </c>
      <c r="AZ8" s="24" t="s">
        <v>52</v>
      </c>
      <c r="BA8" s="2" t="s">
        <v>53</v>
      </c>
      <c r="BB8" s="2" t="s">
        <v>54</v>
      </c>
      <c r="BC8" s="2" t="s">
        <v>338</v>
      </c>
      <c r="BD8" s="2" t="s">
        <v>363</v>
      </c>
    </row>
    <row r="9" spans="1:56">
      <c r="A9" s="20"/>
      <c r="B9" s="20"/>
      <c r="C9" s="32" t="s">
        <v>228</v>
      </c>
      <c r="D9" s="32"/>
      <c r="E9" s="32"/>
      <c r="F9" s="32" t="s">
        <v>229</v>
      </c>
      <c r="G9" s="32"/>
      <c r="H9" s="32"/>
      <c r="I9" s="32" t="s">
        <v>349</v>
      </c>
      <c r="J9" s="32"/>
      <c r="K9" s="32"/>
      <c r="L9" s="32"/>
      <c r="M9" s="32"/>
      <c r="N9" s="32" t="s">
        <v>230</v>
      </c>
      <c r="O9" s="31"/>
      <c r="P9" s="52" t="s">
        <v>244</v>
      </c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31"/>
      <c r="AP9" s="47" t="s">
        <v>240</v>
      </c>
      <c r="AQ9" s="48"/>
      <c r="AR9" s="48"/>
      <c r="AS9" s="48"/>
      <c r="AT9" s="48"/>
      <c r="AU9" s="48"/>
      <c r="AV9" s="48"/>
      <c r="AW9" s="48"/>
      <c r="AX9" s="48"/>
      <c r="AY9" s="48"/>
      <c r="AZ9" s="49"/>
      <c r="BA9" s="31"/>
      <c r="BB9" s="31"/>
      <c r="BC9" s="31"/>
      <c r="BD9" s="117"/>
    </row>
    <row r="10" spans="1:56" s="23" customFormat="1">
      <c r="A10" s="20"/>
      <c r="B10" s="20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1"/>
      <c r="P10" s="53" t="s">
        <v>243</v>
      </c>
      <c r="Q10" s="31"/>
      <c r="R10" s="25" t="s">
        <v>242</v>
      </c>
      <c r="S10" s="3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31"/>
      <c r="AN10" s="53" t="s">
        <v>238</v>
      </c>
      <c r="AO10" s="31"/>
      <c r="AP10" s="50"/>
      <c r="AQ10" s="31"/>
      <c r="AR10" s="31"/>
      <c r="AS10" s="31"/>
      <c r="AT10" s="31"/>
      <c r="AU10" s="31"/>
      <c r="AV10" s="31"/>
      <c r="AW10" s="31"/>
      <c r="AX10" s="31"/>
      <c r="AY10" s="31"/>
      <c r="AZ10" s="51"/>
      <c r="BA10" s="31"/>
      <c r="BB10" s="31"/>
      <c r="BC10" s="31"/>
      <c r="BD10" s="118"/>
    </row>
    <row r="11" spans="1:56" s="6" customFormat="1"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3"/>
      <c r="P11" s="119"/>
      <c r="Q11" s="33"/>
      <c r="R11" s="22" t="s">
        <v>243</v>
      </c>
      <c r="S11" s="33"/>
      <c r="T11" s="39" t="s">
        <v>19</v>
      </c>
      <c r="U11" s="40"/>
      <c r="V11" s="40"/>
      <c r="W11" s="40"/>
      <c r="X11" s="40"/>
      <c r="Y11" s="40"/>
      <c r="Z11" s="41"/>
      <c r="AA11" s="33"/>
      <c r="AB11" s="36" t="s">
        <v>245</v>
      </c>
      <c r="AC11" s="33"/>
      <c r="AD11" s="39" t="s">
        <v>237</v>
      </c>
      <c r="AE11" s="40"/>
      <c r="AF11" s="40"/>
      <c r="AG11" s="40"/>
      <c r="AH11" s="40"/>
      <c r="AI11" s="40"/>
      <c r="AJ11" s="41"/>
      <c r="AK11" s="33"/>
      <c r="AL11" s="36" t="s">
        <v>238</v>
      </c>
      <c r="AM11" s="33"/>
      <c r="AN11" s="53" t="s">
        <v>239</v>
      </c>
      <c r="AO11" s="33"/>
      <c r="AP11" s="50"/>
      <c r="AQ11" s="31"/>
      <c r="AR11" s="31"/>
      <c r="AS11" s="31"/>
      <c r="AT11" s="31"/>
      <c r="AU11" s="31"/>
      <c r="AV11" s="31"/>
      <c r="AW11" s="31"/>
      <c r="AX11" s="31"/>
      <c r="AY11" s="31"/>
      <c r="AZ11" s="51"/>
      <c r="BA11" s="35"/>
      <c r="BB11" s="35"/>
      <c r="BC11" s="35"/>
      <c r="BD11" s="35"/>
    </row>
    <row r="12" spans="1:56" s="6" customFormat="1" ht="24" customHeight="1">
      <c r="C12" s="36"/>
      <c r="D12" s="36"/>
      <c r="E12" s="36"/>
      <c r="F12" s="36"/>
      <c r="G12" s="36"/>
      <c r="H12" s="36"/>
      <c r="I12" s="115"/>
      <c r="J12" s="36"/>
      <c r="K12" s="36"/>
      <c r="L12" s="36"/>
      <c r="M12" s="36"/>
      <c r="N12" s="36"/>
      <c r="O12" s="33"/>
      <c r="P12" s="119"/>
      <c r="Q12" s="33"/>
      <c r="R12" s="26"/>
      <c r="S12" s="33"/>
      <c r="T12" s="42" t="s">
        <v>235</v>
      </c>
      <c r="U12" s="43"/>
      <c r="V12" s="43" t="s">
        <v>21</v>
      </c>
      <c r="W12" s="43"/>
      <c r="X12" s="44" t="s">
        <v>249</v>
      </c>
      <c r="Y12" s="43"/>
      <c r="Z12" s="45" t="s">
        <v>236</v>
      </c>
      <c r="AA12" s="33"/>
      <c r="AB12" s="36" t="s">
        <v>243</v>
      </c>
      <c r="AC12" s="33"/>
      <c r="AD12" s="42" t="s">
        <v>235</v>
      </c>
      <c r="AE12" s="43"/>
      <c r="AF12" s="44" t="s">
        <v>248</v>
      </c>
      <c r="AG12" s="43"/>
      <c r="AH12" s="43" t="s">
        <v>33</v>
      </c>
      <c r="AI12" s="43"/>
      <c r="AJ12" s="45" t="s">
        <v>35</v>
      </c>
      <c r="AK12" s="33"/>
      <c r="AL12" s="46" t="s">
        <v>246</v>
      </c>
      <c r="AM12" s="33"/>
      <c r="AN12" s="116"/>
      <c r="AO12" s="33"/>
      <c r="AP12" s="42" t="s">
        <v>235</v>
      </c>
      <c r="AQ12" s="43"/>
      <c r="AR12" s="43" t="s">
        <v>43</v>
      </c>
      <c r="AS12" s="43"/>
      <c r="AT12" s="43"/>
      <c r="AU12" s="43"/>
      <c r="AV12" s="44" t="s">
        <v>247</v>
      </c>
      <c r="AW12" s="43"/>
      <c r="AX12" s="43"/>
      <c r="AY12" s="43"/>
      <c r="AZ12" s="45" t="s">
        <v>241</v>
      </c>
      <c r="BA12" s="35"/>
      <c r="BB12" s="35"/>
      <c r="BC12" s="35"/>
      <c r="BD12" s="35"/>
    </row>
    <row r="13" spans="1:56" s="11" customFormat="1" ht="12" thickBot="1">
      <c r="C13" s="55" t="s">
        <v>234</v>
      </c>
      <c r="D13" s="55"/>
      <c r="E13" s="55"/>
      <c r="F13" s="55"/>
      <c r="G13" s="55"/>
      <c r="H13" s="55"/>
      <c r="I13" s="121"/>
      <c r="J13" s="55"/>
      <c r="K13" s="55"/>
      <c r="L13" s="55"/>
      <c r="M13" s="55"/>
      <c r="N13" s="55"/>
      <c r="O13" s="43"/>
      <c r="P13" s="56"/>
      <c r="Q13" s="43"/>
      <c r="R13" s="57"/>
      <c r="S13" s="43"/>
      <c r="T13" s="42"/>
      <c r="U13" s="43"/>
      <c r="V13" s="43"/>
      <c r="W13" s="43"/>
      <c r="X13" s="43"/>
      <c r="Y13" s="43"/>
      <c r="Z13" s="45"/>
      <c r="AA13" s="43"/>
      <c r="AB13" s="55"/>
      <c r="AC13" s="43"/>
      <c r="AD13" s="42"/>
      <c r="AE13" s="43"/>
      <c r="AF13" s="43"/>
      <c r="AG13" s="43"/>
      <c r="AH13" s="43"/>
      <c r="AI13" s="43"/>
      <c r="AJ13" s="45"/>
      <c r="AK13" s="43"/>
      <c r="AL13" s="55"/>
      <c r="AM13" s="43"/>
      <c r="AN13" s="56"/>
      <c r="AO13" s="43"/>
      <c r="AP13" s="42"/>
      <c r="AQ13" s="43"/>
      <c r="AR13" s="43"/>
      <c r="AS13" s="43"/>
      <c r="AT13" s="43"/>
      <c r="AU13" s="43"/>
      <c r="AV13" s="43"/>
      <c r="AW13" s="43"/>
      <c r="AX13" s="43"/>
      <c r="AY13" s="43"/>
      <c r="AZ13" s="45"/>
      <c r="BA13" s="37"/>
      <c r="BB13" s="37"/>
      <c r="BC13" s="37"/>
      <c r="BD13" s="37"/>
    </row>
    <row r="14" spans="1:56">
      <c r="A14" s="58">
        <v>214</v>
      </c>
      <c r="B14" s="63">
        <v>1</v>
      </c>
      <c r="C14" s="86" t="s">
        <v>55</v>
      </c>
      <c r="D14" s="90" t="s">
        <v>56</v>
      </c>
      <c r="E14" s="90" t="s">
        <v>57</v>
      </c>
      <c r="F14" s="90" t="s">
        <v>58</v>
      </c>
      <c r="G14" s="90">
        <v>0</v>
      </c>
      <c r="H14" s="90" t="s">
        <v>364</v>
      </c>
      <c r="I14" s="127" t="s">
        <v>345</v>
      </c>
      <c r="J14" s="93" t="s">
        <v>346</v>
      </c>
      <c r="K14" s="93">
        <v>1</v>
      </c>
      <c r="L14" s="85">
        <v>0.11132823430628516</v>
      </c>
      <c r="M14" s="85"/>
      <c r="N14" s="85">
        <v>163</v>
      </c>
      <c r="O14" s="94">
        <v>1792486.4710640516</v>
      </c>
      <c r="P14" s="79">
        <v>10996.849515730377</v>
      </c>
      <c r="Q14" s="124">
        <v>1835429.5673287755</v>
      </c>
      <c r="R14" s="82">
        <v>11260.304094041567</v>
      </c>
      <c r="S14" s="96">
        <v>1117535.2452658562</v>
      </c>
      <c r="T14" s="97">
        <v>6856.0444494837793</v>
      </c>
      <c r="U14" s="97">
        <v>1037163.6504523669</v>
      </c>
      <c r="V14" s="97">
        <v>6362.9671806893666</v>
      </c>
      <c r="W14" s="97">
        <v>27138.83</v>
      </c>
      <c r="X14" s="97">
        <v>166.49588957055215</v>
      </c>
      <c r="Y14" s="97">
        <v>53232.764813489252</v>
      </c>
      <c r="Z14" s="97">
        <v>326.58137922386044</v>
      </c>
      <c r="AA14" s="98">
        <v>179382.20090940836</v>
      </c>
      <c r="AB14" s="85">
        <v>1100.50430005772</v>
      </c>
      <c r="AC14" s="96">
        <v>534217.18586236192</v>
      </c>
      <c r="AD14" s="97">
        <v>3277.4060482353493</v>
      </c>
      <c r="AE14" s="97">
        <v>224110.84396631247</v>
      </c>
      <c r="AF14" s="97">
        <v>1374.9131531675609</v>
      </c>
      <c r="AG14" s="97">
        <v>296427.40834836592</v>
      </c>
      <c r="AH14" s="97">
        <v>1818.5730573519381</v>
      </c>
      <c r="AI14" s="97">
        <v>13678.933547683548</v>
      </c>
      <c r="AJ14" s="97">
        <v>83.919837715849994</v>
      </c>
      <c r="AK14" s="98">
        <v>4294.9352911492042</v>
      </c>
      <c r="AL14" s="85">
        <v>26.349296264719044</v>
      </c>
      <c r="AM14" s="85">
        <v>-42943.09626472403</v>
      </c>
      <c r="AN14" s="79">
        <v>-263.45457831119035</v>
      </c>
      <c r="AO14" s="96">
        <v>1790040.8513776932</v>
      </c>
      <c r="AP14" s="97">
        <v>10981.845713973576</v>
      </c>
      <c r="AQ14" s="97">
        <v>1774102.7673697025</v>
      </c>
      <c r="AR14" s="97">
        <v>10884.066057482838</v>
      </c>
      <c r="AS14" s="97">
        <v>24968.473733745021</v>
      </c>
      <c r="AT14" s="97">
        <v>153.18082045242346</v>
      </c>
      <c r="AU14" s="97">
        <v>15938.084007990701</v>
      </c>
      <c r="AV14" s="97">
        <v>97.779656490740493</v>
      </c>
      <c r="AW14" s="97">
        <v>6584.7700393958548</v>
      </c>
      <c r="AX14" s="97">
        <v>40.397362204882548</v>
      </c>
      <c r="AY14" s="97">
        <v>-2445.6196863584651</v>
      </c>
      <c r="AZ14" s="99">
        <v>-15.003801756800398</v>
      </c>
      <c r="BA14" s="68">
        <v>-4.8019999999999992E-22</v>
      </c>
      <c r="BB14" s="60" t="s">
        <v>64</v>
      </c>
      <c r="BC14" s="61">
        <v>3</v>
      </c>
      <c r="BD14" s="62" t="s">
        <v>57</v>
      </c>
    </row>
    <row r="15" spans="1:56">
      <c r="A15" s="58">
        <v>214</v>
      </c>
      <c r="B15" s="63">
        <v>1</v>
      </c>
      <c r="C15" s="71" t="s">
        <v>55</v>
      </c>
      <c r="D15" s="73" t="s">
        <v>56</v>
      </c>
      <c r="E15" s="73" t="s">
        <v>57</v>
      </c>
      <c r="F15" s="73" t="s">
        <v>58</v>
      </c>
      <c r="G15" s="73">
        <v>0</v>
      </c>
      <c r="H15" s="73" t="s">
        <v>364</v>
      </c>
      <c r="I15" s="122" t="s">
        <v>347</v>
      </c>
      <c r="J15" s="75" t="s">
        <v>348</v>
      </c>
      <c r="K15" s="75">
        <v>2</v>
      </c>
      <c r="L15" s="77">
        <v>0.53033636028141229</v>
      </c>
      <c r="M15" s="77"/>
      <c r="N15" s="77">
        <v>516.5</v>
      </c>
      <c r="O15" s="69">
        <v>8538900.817401303</v>
      </c>
      <c r="P15" s="80">
        <v>16532.237787805043</v>
      </c>
      <c r="Q15" s="125">
        <v>8743469.6360317301</v>
      </c>
      <c r="R15" s="83">
        <v>16928.305200448653</v>
      </c>
      <c r="S15" s="68">
        <v>5323623.2313713226</v>
      </c>
      <c r="T15" s="60">
        <v>10307.111774194234</v>
      </c>
      <c r="U15" s="60">
        <v>4885131.7928735977</v>
      </c>
      <c r="V15" s="60">
        <v>9458.1448071124851</v>
      </c>
      <c r="W15" s="60">
        <v>193667.7</v>
      </c>
      <c r="X15" s="60">
        <v>374.961665053243</v>
      </c>
      <c r="Y15" s="60">
        <v>244823.73849772417</v>
      </c>
      <c r="Z15" s="60">
        <v>474.00530202850751</v>
      </c>
      <c r="AA15" s="65">
        <v>854526.29445137829</v>
      </c>
      <c r="AB15" s="77">
        <v>1654.4555555689801</v>
      </c>
      <c r="AC15" s="68">
        <v>2544860.2478556414</v>
      </c>
      <c r="AD15" s="60">
        <v>4927.1253588686186</v>
      </c>
      <c r="AE15" s="60">
        <v>1067600.955223087</v>
      </c>
      <c r="AF15" s="60">
        <v>2066.9912008191418</v>
      </c>
      <c r="AG15" s="60">
        <v>1412096.7049438695</v>
      </c>
      <c r="AH15" s="60">
        <v>2733.9723232214315</v>
      </c>
      <c r="AI15" s="60">
        <v>65162.587688685213</v>
      </c>
      <c r="AJ15" s="60">
        <v>126.16183482804492</v>
      </c>
      <c r="AK15" s="65">
        <v>20459.862353387416</v>
      </c>
      <c r="AL15" s="77">
        <v>39.612511816819776</v>
      </c>
      <c r="AM15" s="77">
        <v>-204568.81863042634</v>
      </c>
      <c r="AN15" s="80">
        <v>-396.06741264361335</v>
      </c>
      <c r="AO15" s="68">
        <v>8527250.5738563668</v>
      </c>
      <c r="AP15" s="60">
        <v>16509.681653158503</v>
      </c>
      <c r="AQ15" s="60">
        <v>8451326.0295093991</v>
      </c>
      <c r="AR15" s="60">
        <v>16362.68350340639</v>
      </c>
      <c r="AS15" s="60">
        <v>118942.77821119459</v>
      </c>
      <c r="AT15" s="60">
        <v>230.28611463929252</v>
      </c>
      <c r="AU15" s="60">
        <v>75924.544346967828</v>
      </c>
      <c r="AV15" s="60">
        <v>146.99814975211584</v>
      </c>
      <c r="AW15" s="60">
        <v>31367.990319290788</v>
      </c>
      <c r="AX15" s="60">
        <v>60.731830240640441</v>
      </c>
      <c r="AY15" s="60">
        <v>-11650.243544935967</v>
      </c>
      <c r="AZ15" s="100">
        <v>-22.556134646536236</v>
      </c>
      <c r="BA15" s="68">
        <v>9.7200000000000002E-22</v>
      </c>
      <c r="BB15" s="60" t="s">
        <v>64</v>
      </c>
      <c r="BC15" s="61">
        <v>3</v>
      </c>
      <c r="BD15" s="62" t="s">
        <v>57</v>
      </c>
    </row>
    <row r="16" spans="1:56">
      <c r="A16" s="58">
        <v>214</v>
      </c>
      <c r="B16" s="63">
        <v>1</v>
      </c>
      <c r="C16" s="71" t="s">
        <v>55</v>
      </c>
      <c r="D16" s="73" t="s">
        <v>56</v>
      </c>
      <c r="E16" s="73" t="s">
        <v>57</v>
      </c>
      <c r="F16" s="73" t="s">
        <v>58</v>
      </c>
      <c r="G16" s="73">
        <v>0</v>
      </c>
      <c r="H16" s="73" t="s">
        <v>364</v>
      </c>
      <c r="I16" s="122" t="s">
        <v>343</v>
      </c>
      <c r="J16" s="75" t="s">
        <v>344</v>
      </c>
      <c r="K16" s="75">
        <v>3</v>
      </c>
      <c r="L16" s="77">
        <v>0.35833540541230258</v>
      </c>
      <c r="M16" s="77"/>
      <c r="N16" s="77">
        <v>241.5</v>
      </c>
      <c r="O16" s="69">
        <v>5769528.0115346452</v>
      </c>
      <c r="P16" s="80">
        <v>23890.385140930208</v>
      </c>
      <c r="Q16" s="125">
        <v>5907750.196639494</v>
      </c>
      <c r="R16" s="83">
        <v>24462.733733496876</v>
      </c>
      <c r="S16" s="68">
        <v>3597042.9933628216</v>
      </c>
      <c r="T16" s="60">
        <v>14894.587964235287</v>
      </c>
      <c r="U16" s="60">
        <v>3223401.9566740352</v>
      </c>
      <c r="V16" s="60">
        <v>13347.420110451492</v>
      </c>
      <c r="W16" s="60">
        <v>146235.43</v>
      </c>
      <c r="X16" s="60">
        <v>605.52973084886116</v>
      </c>
      <c r="Y16" s="60">
        <v>227405.60668878659</v>
      </c>
      <c r="Z16" s="60">
        <v>941.63812293493402</v>
      </c>
      <c r="AA16" s="65">
        <v>577382.67463921336</v>
      </c>
      <c r="AB16" s="77">
        <v>2390.8185285267627</v>
      </c>
      <c r="AC16" s="68">
        <v>1719500.2962819966</v>
      </c>
      <c r="AD16" s="60">
        <v>7120.084042575555</v>
      </c>
      <c r="AE16" s="60">
        <v>721352.05081060075</v>
      </c>
      <c r="AF16" s="60">
        <v>2986.9650137084909</v>
      </c>
      <c r="AG16" s="60">
        <v>954119.46670776466</v>
      </c>
      <c r="AH16" s="60">
        <v>3950.8052451667272</v>
      </c>
      <c r="AI16" s="60">
        <v>44028.778763631242</v>
      </c>
      <c r="AJ16" s="60">
        <v>182.31378370033639</v>
      </c>
      <c r="AK16" s="65">
        <v>13824.232355463382</v>
      </c>
      <c r="AL16" s="77">
        <v>57.243198159268665</v>
      </c>
      <c r="AM16" s="77">
        <v>-138222.18510484966</v>
      </c>
      <c r="AN16" s="80">
        <v>-572.34859256666516</v>
      </c>
      <c r="AO16" s="68">
        <v>5761656.2247659396</v>
      </c>
      <c r="AP16" s="60">
        <v>23857.789750583601</v>
      </c>
      <c r="AQ16" s="60">
        <v>5710355.8531208979</v>
      </c>
      <c r="AR16" s="60">
        <v>23645.365851432289</v>
      </c>
      <c r="AS16" s="60">
        <v>80366.748055060394</v>
      </c>
      <c r="AT16" s="60">
        <v>332.78156544538462</v>
      </c>
      <c r="AU16" s="60">
        <v>51300.371645041472</v>
      </c>
      <c r="AV16" s="60">
        <v>212.42389915131042</v>
      </c>
      <c r="AW16" s="60">
        <v>21194.589641313356</v>
      </c>
      <c r="AX16" s="60">
        <v>87.762275947467302</v>
      </c>
      <c r="AY16" s="60">
        <v>-7871.7867687055677</v>
      </c>
      <c r="AZ16" s="100">
        <v>-32.595390346606912</v>
      </c>
      <c r="BA16" s="68">
        <v>-9.0999999999999999E-23</v>
      </c>
      <c r="BB16" s="60" t="s">
        <v>64</v>
      </c>
      <c r="BC16" s="61">
        <v>4</v>
      </c>
      <c r="BD16" s="62" t="s">
        <v>57</v>
      </c>
    </row>
    <row r="17" spans="1:56">
      <c r="A17" s="58">
        <v>31</v>
      </c>
      <c r="B17" s="63">
        <v>3</v>
      </c>
      <c r="C17" s="71" t="s">
        <v>60</v>
      </c>
      <c r="D17" s="73" t="s">
        <v>61</v>
      </c>
      <c r="E17" s="73" t="s">
        <v>57</v>
      </c>
      <c r="F17" s="73" t="s">
        <v>62</v>
      </c>
      <c r="G17" s="73">
        <v>0</v>
      </c>
      <c r="H17" s="73" t="s">
        <v>364</v>
      </c>
      <c r="I17" s="122" t="s">
        <v>343</v>
      </c>
      <c r="J17" s="75" t="s">
        <v>344</v>
      </c>
      <c r="K17" s="75">
        <v>3</v>
      </c>
      <c r="L17" s="77">
        <v>1</v>
      </c>
      <c r="M17" s="77"/>
      <c r="N17" s="77">
        <v>274.5</v>
      </c>
      <c r="O17" s="69">
        <v>5570663.5499999998</v>
      </c>
      <c r="P17" s="80">
        <v>20293.856284153007</v>
      </c>
      <c r="Q17" s="125">
        <v>5763597.7300000004</v>
      </c>
      <c r="R17" s="83">
        <v>20996.713041894353</v>
      </c>
      <c r="S17" s="68">
        <v>4357748.3099999996</v>
      </c>
      <c r="T17" s="60">
        <v>15875.221530054645</v>
      </c>
      <c r="U17" s="60">
        <v>3867563.25</v>
      </c>
      <c r="V17" s="60">
        <v>14089.483606557378</v>
      </c>
      <c r="W17" s="60">
        <v>177783.07</v>
      </c>
      <c r="X17" s="60">
        <v>647.66145719489975</v>
      </c>
      <c r="Y17" s="60">
        <v>312401.99</v>
      </c>
      <c r="Z17" s="60">
        <v>1138.0764663023679</v>
      </c>
      <c r="AA17" s="65">
        <v>570039.15</v>
      </c>
      <c r="AB17" s="77">
        <v>2076.6453551912568</v>
      </c>
      <c r="AC17" s="68">
        <v>835481.41</v>
      </c>
      <c r="AD17" s="60">
        <v>3043.6481238615661</v>
      </c>
      <c r="AE17" s="60">
        <v>61674.16</v>
      </c>
      <c r="AF17" s="60">
        <v>224.67817850637522</v>
      </c>
      <c r="AG17" s="60">
        <v>748563.49</v>
      </c>
      <c r="AH17" s="60">
        <v>2727.0072495446266</v>
      </c>
      <c r="AI17" s="60">
        <v>25243.759999999998</v>
      </c>
      <c r="AJ17" s="60">
        <v>91.962695810564668</v>
      </c>
      <c r="AK17" s="65">
        <v>328.86</v>
      </c>
      <c r="AL17" s="77">
        <v>1.1980327868852458</v>
      </c>
      <c r="AM17" s="77">
        <v>-192934.18</v>
      </c>
      <c r="AN17" s="80">
        <v>-702.85675774134791</v>
      </c>
      <c r="AO17" s="68">
        <v>5344126.3099999996</v>
      </c>
      <c r="AP17" s="60">
        <v>19468.584007285976</v>
      </c>
      <c r="AQ17" s="60">
        <v>4366313.3099999996</v>
      </c>
      <c r="AR17" s="60">
        <v>15906.423715846995</v>
      </c>
      <c r="AS17" s="60">
        <v>951394</v>
      </c>
      <c r="AT17" s="60">
        <v>3465.9162112932599</v>
      </c>
      <c r="AU17" s="60">
        <v>977813</v>
      </c>
      <c r="AV17" s="60">
        <v>3562.16029143898</v>
      </c>
      <c r="AW17" s="60">
        <v>-252956.24</v>
      </c>
      <c r="AX17" s="60">
        <v>-921.51635701275029</v>
      </c>
      <c r="AY17" s="60">
        <v>-226537.24</v>
      </c>
      <c r="AZ17" s="100">
        <v>-825.27227686703088</v>
      </c>
      <c r="BA17" s="68">
        <v>0</v>
      </c>
      <c r="BB17" s="60" t="s">
        <v>57</v>
      </c>
      <c r="BC17" s="61">
        <v>2</v>
      </c>
      <c r="BD17" s="62" t="s">
        <v>57</v>
      </c>
    </row>
    <row r="18" spans="1:56">
      <c r="A18" s="58">
        <v>17</v>
      </c>
      <c r="B18" s="63">
        <v>4</v>
      </c>
      <c r="C18" s="71" t="s">
        <v>65</v>
      </c>
      <c r="D18" s="73" t="s">
        <v>66</v>
      </c>
      <c r="E18" s="73" t="s">
        <v>57</v>
      </c>
      <c r="F18" s="73" t="s">
        <v>67</v>
      </c>
      <c r="G18" s="73">
        <v>0</v>
      </c>
      <c r="H18" s="73" t="s">
        <v>364</v>
      </c>
      <c r="I18" s="122" t="s">
        <v>345</v>
      </c>
      <c r="J18" s="75" t="s">
        <v>346</v>
      </c>
      <c r="K18" s="75">
        <v>1</v>
      </c>
      <c r="L18" s="77">
        <v>0.14006054978901633</v>
      </c>
      <c r="M18" s="77"/>
      <c r="N18" s="77">
        <v>41.5</v>
      </c>
      <c r="O18" s="69">
        <v>405035.63737159804</v>
      </c>
      <c r="P18" s="80">
        <v>9759.8948764240504</v>
      </c>
      <c r="Q18" s="125">
        <v>425906.3960409789</v>
      </c>
      <c r="R18" s="83">
        <v>10262.80472387901</v>
      </c>
      <c r="S18" s="68">
        <v>258557.95298137536</v>
      </c>
      <c r="T18" s="60">
        <v>6230.3121200331398</v>
      </c>
      <c r="U18" s="60">
        <v>248662.6</v>
      </c>
      <c r="V18" s="60">
        <v>5991.8698795180726</v>
      </c>
      <c r="W18" s="60">
        <v>4213.6099999999997</v>
      </c>
      <c r="X18" s="60">
        <v>101.53277108433734</v>
      </c>
      <c r="Y18" s="60">
        <v>5681.7429813753333</v>
      </c>
      <c r="Z18" s="60">
        <v>136.90946943073092</v>
      </c>
      <c r="AA18" s="65">
        <v>40567.256692358009</v>
      </c>
      <c r="AB18" s="77">
        <v>977.52425764718089</v>
      </c>
      <c r="AC18" s="68">
        <v>126039.00411330804</v>
      </c>
      <c r="AD18" s="60">
        <v>3037.0844364652535</v>
      </c>
      <c r="AE18" s="60">
        <v>77481.496143283832</v>
      </c>
      <c r="AF18" s="60">
        <v>1867.0240034526223</v>
      </c>
      <c r="AG18" s="60">
        <v>43198.210083814804</v>
      </c>
      <c r="AH18" s="60">
        <v>1040.9207249112001</v>
      </c>
      <c r="AI18" s="60">
        <v>5359.2978862093887</v>
      </c>
      <c r="AJ18" s="60">
        <v>129.13970810143104</v>
      </c>
      <c r="AK18" s="65">
        <v>742.18225393749537</v>
      </c>
      <c r="AL18" s="77">
        <v>17.883909733433622</v>
      </c>
      <c r="AM18" s="77">
        <v>-20870.758669380819</v>
      </c>
      <c r="AN18" s="80">
        <v>-502.90984745495945</v>
      </c>
      <c r="AO18" s="68">
        <v>406754.30357079313</v>
      </c>
      <c r="AP18" s="60">
        <v>9801.3085197781475</v>
      </c>
      <c r="AQ18" s="60">
        <v>338582.91229308478</v>
      </c>
      <c r="AR18" s="60">
        <v>8158.6243926044526</v>
      </c>
      <c r="AS18" s="60">
        <v>67190.967429185228</v>
      </c>
      <c r="AT18" s="60">
        <v>1619.059456124945</v>
      </c>
      <c r="AU18" s="60">
        <v>68171.391277708331</v>
      </c>
      <c r="AV18" s="60">
        <v>1642.6841271736948</v>
      </c>
      <c r="AW18" s="60">
        <v>738.24235067193035</v>
      </c>
      <c r="AX18" s="60">
        <v>17.78897230534772</v>
      </c>
      <c r="AY18" s="60">
        <v>1718.666199195045</v>
      </c>
      <c r="AZ18" s="100">
        <v>41.413643354097459</v>
      </c>
      <c r="BA18" s="68">
        <v>-3.549E-23</v>
      </c>
      <c r="BB18" s="60" t="s">
        <v>64</v>
      </c>
      <c r="BC18" s="61">
        <v>2</v>
      </c>
      <c r="BD18" s="62" t="s">
        <v>57</v>
      </c>
    </row>
    <row r="19" spans="1:56">
      <c r="A19" s="58">
        <v>17</v>
      </c>
      <c r="B19" s="63">
        <v>4</v>
      </c>
      <c r="C19" s="71" t="s">
        <v>65</v>
      </c>
      <c r="D19" s="73" t="s">
        <v>66</v>
      </c>
      <c r="E19" s="73" t="s">
        <v>57</v>
      </c>
      <c r="F19" s="73" t="s">
        <v>67</v>
      </c>
      <c r="G19" s="73">
        <v>0</v>
      </c>
      <c r="H19" s="73" t="s">
        <v>364</v>
      </c>
      <c r="I19" s="122" t="s">
        <v>347</v>
      </c>
      <c r="J19" s="75" t="s">
        <v>348</v>
      </c>
      <c r="K19" s="75">
        <v>2</v>
      </c>
      <c r="L19" s="77">
        <v>0.85993945021098372</v>
      </c>
      <c r="M19" s="77"/>
      <c r="N19" s="77">
        <v>149.5</v>
      </c>
      <c r="O19" s="69">
        <v>2486825.3326284019</v>
      </c>
      <c r="P19" s="80">
        <v>16634.283161393992</v>
      </c>
      <c r="Q19" s="125">
        <v>2614966.9739590208</v>
      </c>
      <c r="R19" s="83">
        <v>17491.417886013518</v>
      </c>
      <c r="S19" s="68">
        <v>1587486.1570186247</v>
      </c>
      <c r="T19" s="60">
        <v>10618.63650179682</v>
      </c>
      <c r="U19" s="60">
        <v>1483492</v>
      </c>
      <c r="V19" s="60">
        <v>9923.0234113712377</v>
      </c>
      <c r="W19" s="60">
        <v>64124.89</v>
      </c>
      <c r="X19" s="60">
        <v>428.92903010033444</v>
      </c>
      <c r="Y19" s="60">
        <v>39869.267018624669</v>
      </c>
      <c r="Z19" s="60">
        <v>266.68406032524859</v>
      </c>
      <c r="AA19" s="65">
        <v>249073.59330764203</v>
      </c>
      <c r="AB19" s="77">
        <v>1666.044102392254</v>
      </c>
      <c r="AC19" s="68">
        <v>773850.39588669199</v>
      </c>
      <c r="AD19" s="60">
        <v>5176.256828673525</v>
      </c>
      <c r="AE19" s="60">
        <v>475718.50385671621</v>
      </c>
      <c r="AF19" s="60">
        <v>3182.0635709479338</v>
      </c>
      <c r="AG19" s="60">
        <v>265227.03991618525</v>
      </c>
      <c r="AH19" s="60">
        <v>1774.093912482844</v>
      </c>
      <c r="AI19" s="60">
        <v>32904.852113790614</v>
      </c>
      <c r="AJ19" s="60">
        <v>220.09934524274655</v>
      </c>
      <c r="AK19" s="65">
        <v>4556.827746062504</v>
      </c>
      <c r="AL19" s="77">
        <v>30.480453150919761</v>
      </c>
      <c r="AM19" s="77">
        <v>-128141.64133061918</v>
      </c>
      <c r="AN19" s="80">
        <v>-857.13472461952631</v>
      </c>
      <c r="AO19" s="68">
        <v>2497377.5464292071</v>
      </c>
      <c r="AP19" s="60">
        <v>16704.866531299045</v>
      </c>
      <c r="AQ19" s="60">
        <v>2078820.9377069154</v>
      </c>
      <c r="AR19" s="60">
        <v>13905.156773959299</v>
      </c>
      <c r="AS19" s="60">
        <v>412537.03257081483</v>
      </c>
      <c r="AT19" s="60">
        <v>2759.4450339184932</v>
      </c>
      <c r="AU19" s="60">
        <v>418556.60872229171</v>
      </c>
      <c r="AV19" s="60">
        <v>2799.7097573397432</v>
      </c>
      <c r="AW19" s="60">
        <v>4532.6376493280695</v>
      </c>
      <c r="AX19" s="60">
        <v>30.318646483799796</v>
      </c>
      <c r="AY19" s="60">
        <v>10552.213800804955</v>
      </c>
      <c r="AZ19" s="100">
        <v>70.583369905049864</v>
      </c>
      <c r="BA19" s="68">
        <v>3.5499999999999996E-23</v>
      </c>
      <c r="BB19" s="60" t="s">
        <v>64</v>
      </c>
      <c r="BC19" s="61">
        <v>3</v>
      </c>
      <c r="BD19" s="62" t="s">
        <v>57</v>
      </c>
    </row>
    <row r="20" spans="1:56">
      <c r="A20" s="58">
        <v>16</v>
      </c>
      <c r="B20" s="63">
        <v>5</v>
      </c>
      <c r="C20" s="71" t="s">
        <v>69</v>
      </c>
      <c r="D20" s="73" t="s">
        <v>66</v>
      </c>
      <c r="E20" s="73" t="s">
        <v>57</v>
      </c>
      <c r="F20" s="73" t="s">
        <v>62</v>
      </c>
      <c r="G20" s="73">
        <v>0</v>
      </c>
      <c r="H20" s="73" t="s">
        <v>364</v>
      </c>
      <c r="I20" s="122" t="s">
        <v>343</v>
      </c>
      <c r="J20" s="75" t="s">
        <v>344</v>
      </c>
      <c r="K20" s="75">
        <v>3</v>
      </c>
      <c r="L20" s="77">
        <v>1</v>
      </c>
      <c r="M20" s="77"/>
      <c r="N20" s="77">
        <v>223</v>
      </c>
      <c r="O20" s="69">
        <v>4999020.51</v>
      </c>
      <c r="P20" s="80">
        <v>22417.132331838566</v>
      </c>
      <c r="Q20" s="125">
        <v>5182929.3899999997</v>
      </c>
      <c r="R20" s="83">
        <v>23241.835829596414</v>
      </c>
      <c r="S20" s="68">
        <v>3464989.16</v>
      </c>
      <c r="T20" s="60">
        <v>15538.067982062781</v>
      </c>
      <c r="U20" s="60">
        <v>2980710.95</v>
      </c>
      <c r="V20" s="60">
        <v>13366.416816143499</v>
      </c>
      <c r="W20" s="60">
        <v>170099.06</v>
      </c>
      <c r="X20" s="60">
        <v>762.77605381165915</v>
      </c>
      <c r="Y20" s="60">
        <v>314179.15000000002</v>
      </c>
      <c r="Z20" s="60">
        <v>1408.8751121076232</v>
      </c>
      <c r="AA20" s="65">
        <v>439847.7</v>
      </c>
      <c r="AB20" s="77">
        <v>1972.4112107623316</v>
      </c>
      <c r="AC20" s="68">
        <v>1256906.1100000001</v>
      </c>
      <c r="AD20" s="60">
        <v>5636.3502690582955</v>
      </c>
      <c r="AE20" s="60">
        <v>678999</v>
      </c>
      <c r="AF20" s="60">
        <v>3044.8385650224218</v>
      </c>
      <c r="AG20" s="60">
        <v>568127.11</v>
      </c>
      <c r="AH20" s="60">
        <v>2547.6552017937215</v>
      </c>
      <c r="AI20" s="60">
        <v>9780</v>
      </c>
      <c r="AJ20" s="60">
        <v>43.856502242152466</v>
      </c>
      <c r="AK20" s="65">
        <v>21186.42</v>
      </c>
      <c r="AL20" s="77">
        <v>95.006367713004479</v>
      </c>
      <c r="AM20" s="77">
        <v>-183908.88</v>
      </c>
      <c r="AN20" s="80">
        <v>-824.70349775784746</v>
      </c>
      <c r="AO20" s="68">
        <v>4763657.6399999997</v>
      </c>
      <c r="AP20" s="60">
        <v>21361.693452914802</v>
      </c>
      <c r="AQ20" s="60">
        <v>5617242.6399999997</v>
      </c>
      <c r="AR20" s="60">
        <v>25189.428878923765</v>
      </c>
      <c r="AS20" s="60">
        <v>-615845</v>
      </c>
      <c r="AT20" s="60">
        <v>-2761.6367713004479</v>
      </c>
      <c r="AU20" s="60">
        <v>-853585</v>
      </c>
      <c r="AV20" s="60">
        <v>-3827.7354260089687</v>
      </c>
      <c r="AW20" s="60">
        <v>2377.13</v>
      </c>
      <c r="AX20" s="60">
        <v>10.659775784753363</v>
      </c>
      <c r="AY20" s="60">
        <v>-235362.87</v>
      </c>
      <c r="AZ20" s="100">
        <v>-1055.4388789237667</v>
      </c>
      <c r="BA20" s="68">
        <v>0</v>
      </c>
      <c r="BB20" s="60" t="s">
        <v>64</v>
      </c>
      <c r="BC20" s="61">
        <v>3</v>
      </c>
      <c r="BD20" s="62" t="s">
        <v>57</v>
      </c>
    </row>
    <row r="21" spans="1:56">
      <c r="A21" s="58">
        <v>225</v>
      </c>
      <c r="B21" s="63">
        <v>110</v>
      </c>
      <c r="C21" s="71" t="s">
        <v>70</v>
      </c>
      <c r="D21" s="73" t="s">
        <v>71</v>
      </c>
      <c r="E21" s="73" t="s">
        <v>57</v>
      </c>
      <c r="F21" s="73" t="s">
        <v>67</v>
      </c>
      <c r="G21" s="73">
        <v>0</v>
      </c>
      <c r="H21" s="73" t="s">
        <v>364</v>
      </c>
      <c r="I21" s="122" t="s">
        <v>345</v>
      </c>
      <c r="J21" s="75" t="s">
        <v>346</v>
      </c>
      <c r="K21" s="75">
        <v>1</v>
      </c>
      <c r="L21" s="77">
        <v>0.21080918432355794</v>
      </c>
      <c r="M21" s="77"/>
      <c r="N21" s="77">
        <v>25.5</v>
      </c>
      <c r="O21" s="69">
        <v>311571.47576222516</v>
      </c>
      <c r="P21" s="80">
        <v>12218.489245577457</v>
      </c>
      <c r="Q21" s="125">
        <v>317669.11033786566</v>
      </c>
      <c r="R21" s="83">
        <v>12457.612170112377</v>
      </c>
      <c r="S21" s="68">
        <v>213339.21074921711</v>
      </c>
      <c r="T21" s="60">
        <v>8366.2435587928285</v>
      </c>
      <c r="U21" s="60">
        <v>193476.45</v>
      </c>
      <c r="V21" s="60">
        <v>7587.3117647058816</v>
      </c>
      <c r="W21" s="60">
        <v>1893.83</v>
      </c>
      <c r="X21" s="60">
        <v>74.2678431372549</v>
      </c>
      <c r="Y21" s="60">
        <v>17968.930749217103</v>
      </c>
      <c r="Z21" s="60">
        <v>704.66395094969027</v>
      </c>
      <c r="AA21" s="65">
        <v>41870.656678864667</v>
      </c>
      <c r="AB21" s="77">
        <v>1641.9865364260654</v>
      </c>
      <c r="AC21" s="68">
        <v>58463.77854739131</v>
      </c>
      <c r="AD21" s="60">
        <v>2292.6971979369137</v>
      </c>
      <c r="AE21" s="60">
        <v>14082.053512813669</v>
      </c>
      <c r="AF21" s="60">
        <v>552.23739265935956</v>
      </c>
      <c r="AG21" s="60">
        <v>39146.658398433858</v>
      </c>
      <c r="AH21" s="60">
        <v>1535.1630744483862</v>
      </c>
      <c r="AI21" s="60">
        <v>5235.0666361437789</v>
      </c>
      <c r="AJ21" s="60">
        <v>205.29673082916779</v>
      </c>
      <c r="AK21" s="65">
        <v>3995.4643623925499</v>
      </c>
      <c r="AL21" s="77">
        <v>156.68487695657058</v>
      </c>
      <c r="AM21" s="77">
        <v>-6097.6345756404799</v>
      </c>
      <c r="AN21" s="80">
        <v>-239.12292453492083</v>
      </c>
      <c r="AO21" s="68">
        <v>303037.04301460076</v>
      </c>
      <c r="AP21" s="60">
        <v>11883.805608415714</v>
      </c>
      <c r="AQ21" s="60">
        <v>254955.26263571501</v>
      </c>
      <c r="AR21" s="60">
        <v>9998.2455935574508</v>
      </c>
      <c r="AS21" s="60">
        <v>58382.33874330343</v>
      </c>
      <c r="AT21" s="60">
        <v>2289.503480129546</v>
      </c>
      <c r="AU21" s="60">
        <v>48081.780378885742</v>
      </c>
      <c r="AV21" s="60">
        <v>1885.5600148582641</v>
      </c>
      <c r="AW21" s="60">
        <v>1766.1256167932763</v>
      </c>
      <c r="AX21" s="60">
        <v>69.259828109540251</v>
      </c>
      <c r="AY21" s="60">
        <v>-8534.4327476244125</v>
      </c>
      <c r="AZ21" s="100">
        <v>-334.68363716174156</v>
      </c>
      <c r="BA21" s="68">
        <v>-2.2799999999999997E-23</v>
      </c>
      <c r="BB21" s="60" t="s">
        <v>64</v>
      </c>
      <c r="BC21" s="61">
        <v>3</v>
      </c>
      <c r="BD21" s="62" t="s">
        <v>57</v>
      </c>
    </row>
    <row r="22" spans="1:56">
      <c r="A22" s="58">
        <v>225</v>
      </c>
      <c r="B22" s="63">
        <v>110</v>
      </c>
      <c r="C22" s="71" t="s">
        <v>70</v>
      </c>
      <c r="D22" s="73" t="s">
        <v>71</v>
      </c>
      <c r="E22" s="73" t="s">
        <v>57</v>
      </c>
      <c r="F22" s="73" t="s">
        <v>67</v>
      </c>
      <c r="G22" s="73">
        <v>0</v>
      </c>
      <c r="H22" s="73" t="s">
        <v>364</v>
      </c>
      <c r="I22" s="122" t="s">
        <v>347</v>
      </c>
      <c r="J22" s="75" t="s">
        <v>348</v>
      </c>
      <c r="K22" s="75">
        <v>2</v>
      </c>
      <c r="L22" s="77">
        <v>0.78919081567644211</v>
      </c>
      <c r="M22" s="77"/>
      <c r="N22" s="77">
        <v>62</v>
      </c>
      <c r="O22" s="69">
        <v>1166407.1842377749</v>
      </c>
      <c r="P22" s="80">
        <v>18813.019100609272</v>
      </c>
      <c r="Q22" s="125">
        <v>1189234.4496621345</v>
      </c>
      <c r="R22" s="83">
        <v>19181.200801002167</v>
      </c>
      <c r="S22" s="68">
        <v>798662.28925078281</v>
      </c>
      <c r="T22" s="60">
        <v>12881.649826625531</v>
      </c>
      <c r="U22" s="60">
        <v>701413.2</v>
      </c>
      <c r="V22" s="60">
        <v>11313.116129032258</v>
      </c>
      <c r="W22" s="60">
        <v>22930.78</v>
      </c>
      <c r="X22" s="60">
        <v>369.85129032258067</v>
      </c>
      <c r="Y22" s="60">
        <v>74318.309250782899</v>
      </c>
      <c r="Z22" s="60">
        <v>1198.6824072706918</v>
      </c>
      <c r="AA22" s="65">
        <v>156748.09332113535</v>
      </c>
      <c r="AB22" s="77">
        <v>2528.1950535666988</v>
      </c>
      <c r="AC22" s="68">
        <v>218866.54145260874</v>
      </c>
      <c r="AD22" s="60">
        <v>3530.1055073001403</v>
      </c>
      <c r="AE22" s="60">
        <v>52717.946487186331</v>
      </c>
      <c r="AF22" s="60">
        <v>850.28945947074715</v>
      </c>
      <c r="AG22" s="60">
        <v>146550.46160156617</v>
      </c>
      <c r="AH22" s="60">
        <v>2363.7171226059058</v>
      </c>
      <c r="AI22" s="60">
        <v>19598.133363856221</v>
      </c>
      <c r="AJ22" s="60">
        <v>316.09892522348741</v>
      </c>
      <c r="AK22" s="65">
        <v>14957.52563760745</v>
      </c>
      <c r="AL22" s="77">
        <v>241.25041350979757</v>
      </c>
      <c r="AM22" s="77">
        <v>-22827.265424359517</v>
      </c>
      <c r="AN22" s="80">
        <v>-368.18170039289544</v>
      </c>
      <c r="AO22" s="68">
        <v>1134457.4569853991</v>
      </c>
      <c r="AP22" s="60">
        <v>18297.700919119343</v>
      </c>
      <c r="AQ22" s="60">
        <v>954457.23736428504</v>
      </c>
      <c r="AR22" s="60">
        <v>15394.471570391694</v>
      </c>
      <c r="AS22" s="60">
        <v>218561.66125669656</v>
      </c>
      <c r="AT22" s="60">
        <v>3525.1880847854286</v>
      </c>
      <c r="AU22" s="60">
        <v>180000.21962111429</v>
      </c>
      <c r="AV22" s="60">
        <v>2903.2293487276488</v>
      </c>
      <c r="AW22" s="60">
        <v>6611.7143832067231</v>
      </c>
      <c r="AX22" s="60">
        <v>106.64055456785037</v>
      </c>
      <c r="AY22" s="60">
        <v>-31949.727252375593</v>
      </c>
      <c r="AZ22" s="100">
        <v>-515.31818148992886</v>
      </c>
      <c r="BA22" s="68">
        <v>-2.7199999999999999E-23</v>
      </c>
      <c r="BB22" s="60" t="s">
        <v>64</v>
      </c>
      <c r="BC22" s="61">
        <v>4</v>
      </c>
      <c r="BD22" s="62" t="s">
        <v>57</v>
      </c>
    </row>
    <row r="23" spans="1:56">
      <c r="A23" s="58">
        <v>222</v>
      </c>
      <c r="B23" s="63">
        <v>105</v>
      </c>
      <c r="C23" s="71" t="s">
        <v>356</v>
      </c>
      <c r="D23" s="73" t="s">
        <v>72</v>
      </c>
      <c r="E23" s="73" t="s">
        <v>57</v>
      </c>
      <c r="F23" s="73" t="s">
        <v>58</v>
      </c>
      <c r="G23" s="73">
        <v>0</v>
      </c>
      <c r="H23" s="73" t="s">
        <v>364</v>
      </c>
      <c r="I23" s="122" t="s">
        <v>345</v>
      </c>
      <c r="J23" s="75" t="s">
        <v>346</v>
      </c>
      <c r="K23" s="75">
        <v>1</v>
      </c>
      <c r="L23" s="77">
        <v>0.10724359587433414</v>
      </c>
      <c r="M23" s="77"/>
      <c r="N23" s="77">
        <v>292</v>
      </c>
      <c r="O23" s="69">
        <v>2993804.5845390139</v>
      </c>
      <c r="P23" s="80">
        <v>10252.755426503471</v>
      </c>
      <c r="Q23" s="125">
        <v>3034645.9132782579</v>
      </c>
      <c r="R23" s="83">
        <v>10392.622990678967</v>
      </c>
      <c r="S23" s="68">
        <v>2132755.5789222387</v>
      </c>
      <c r="T23" s="60">
        <v>7303.9574620624617</v>
      </c>
      <c r="U23" s="60">
        <v>1986996.092680404</v>
      </c>
      <c r="V23" s="60">
        <v>6804.7811393164502</v>
      </c>
      <c r="W23" s="60">
        <v>34463.050000000003</v>
      </c>
      <c r="X23" s="60">
        <v>118.02414383561643</v>
      </c>
      <c r="Y23" s="60">
        <v>111296.43624183506</v>
      </c>
      <c r="Z23" s="60">
        <v>381.15217891039401</v>
      </c>
      <c r="AA23" s="65">
        <v>285330.71539854683</v>
      </c>
      <c r="AB23" s="77">
        <v>977.15998424159852</v>
      </c>
      <c r="AC23" s="68">
        <v>601961.6399909053</v>
      </c>
      <c r="AD23" s="60">
        <v>2061.5124657222777</v>
      </c>
      <c r="AE23" s="60">
        <v>219333.307851986</v>
      </c>
      <c r="AF23" s="60">
        <v>751.14146524652733</v>
      </c>
      <c r="AG23" s="60">
        <v>339379.6924614163</v>
      </c>
      <c r="AH23" s="60">
        <v>1162.2592207582748</v>
      </c>
      <c r="AI23" s="60">
        <v>43248.639677502921</v>
      </c>
      <c r="AJ23" s="60">
        <v>148.11177971747574</v>
      </c>
      <c r="AK23" s="65">
        <v>14597.978966567105</v>
      </c>
      <c r="AL23" s="77">
        <v>49.993078652627077</v>
      </c>
      <c r="AM23" s="77">
        <v>-40841.328739244287</v>
      </c>
      <c r="AN23" s="80">
        <v>-139.8675641754941</v>
      </c>
      <c r="AO23" s="68">
        <v>3010527.9760725959</v>
      </c>
      <c r="AP23" s="60">
        <v>10310.027315317109</v>
      </c>
      <c r="AQ23" s="60">
        <v>2437924.9257106609</v>
      </c>
      <c r="AR23" s="60">
        <v>8349.0579647625364</v>
      </c>
      <c r="AS23" s="60">
        <v>569728.92199250334</v>
      </c>
      <c r="AT23" s="60">
        <v>1951.1264451798056</v>
      </c>
      <c r="AU23" s="60">
        <v>572603.0503619354</v>
      </c>
      <c r="AV23" s="60">
        <v>1960.9693505545731</v>
      </c>
      <c r="AW23" s="60">
        <v>13849.263164150234</v>
      </c>
      <c r="AX23" s="60">
        <v>47.428983438870667</v>
      </c>
      <c r="AY23" s="60">
        <v>16723.391533582388</v>
      </c>
      <c r="AZ23" s="100">
        <v>57.27188881363832</v>
      </c>
      <c r="BA23" s="68">
        <v>-8.0199999999999998E-22</v>
      </c>
      <c r="BB23" s="60" t="s">
        <v>57</v>
      </c>
      <c r="BC23" s="61">
        <v>2</v>
      </c>
      <c r="BD23" s="62" t="s">
        <v>57</v>
      </c>
    </row>
    <row r="24" spans="1:56">
      <c r="A24" s="58">
        <v>222</v>
      </c>
      <c r="B24" s="63">
        <v>105</v>
      </c>
      <c r="C24" s="71" t="s">
        <v>356</v>
      </c>
      <c r="D24" s="73" t="s">
        <v>72</v>
      </c>
      <c r="E24" s="73" t="s">
        <v>57</v>
      </c>
      <c r="F24" s="73" t="s">
        <v>58</v>
      </c>
      <c r="G24" s="73">
        <v>0</v>
      </c>
      <c r="H24" s="73" t="s">
        <v>364</v>
      </c>
      <c r="I24" s="122" t="s">
        <v>347</v>
      </c>
      <c r="J24" s="75" t="s">
        <v>348</v>
      </c>
      <c r="K24" s="75">
        <v>2</v>
      </c>
      <c r="L24" s="77">
        <v>0.5409701196566512</v>
      </c>
      <c r="M24" s="77"/>
      <c r="N24" s="77">
        <v>905.5</v>
      </c>
      <c r="O24" s="69">
        <v>15101683.332443152</v>
      </c>
      <c r="P24" s="80">
        <v>16677.728694028883</v>
      </c>
      <c r="Q24" s="125">
        <v>15307699.722651616</v>
      </c>
      <c r="R24" s="83">
        <v>16905.245414303274</v>
      </c>
      <c r="S24" s="68">
        <v>10758283.805402262</v>
      </c>
      <c r="T24" s="60">
        <v>11881.042303039496</v>
      </c>
      <c r="U24" s="60">
        <v>9889475.267299559</v>
      </c>
      <c r="V24" s="60">
        <v>10921.562967752136</v>
      </c>
      <c r="W24" s="60">
        <v>360496.96</v>
      </c>
      <c r="X24" s="60">
        <v>398.1192269464384</v>
      </c>
      <c r="Y24" s="60">
        <v>508311.57810270431</v>
      </c>
      <c r="Z24" s="60">
        <v>561.36010834092122</v>
      </c>
      <c r="AA24" s="65">
        <v>1439297.0507231057</v>
      </c>
      <c r="AB24" s="77">
        <v>1589.5053017372784</v>
      </c>
      <c r="AC24" s="68">
        <v>3036482.1112132058</v>
      </c>
      <c r="AD24" s="60">
        <v>3353.3761581592548</v>
      </c>
      <c r="AE24" s="60">
        <v>1106385.5592124388</v>
      </c>
      <c r="AF24" s="60">
        <v>1221.8504243097059</v>
      </c>
      <c r="AG24" s="60">
        <v>1711936.9351902548</v>
      </c>
      <c r="AH24" s="60">
        <v>1890.5984927556651</v>
      </c>
      <c r="AI24" s="60">
        <v>218159.61681051212</v>
      </c>
      <c r="AJ24" s="60">
        <v>240.92724109388411</v>
      </c>
      <c r="AK24" s="65">
        <v>73636.755313041824</v>
      </c>
      <c r="AL24" s="77">
        <v>81.321651367246616</v>
      </c>
      <c r="AM24" s="77">
        <v>-206016.39020846368</v>
      </c>
      <c r="AN24" s="80">
        <v>-227.51672027439386</v>
      </c>
      <c r="AO24" s="68">
        <v>15186041.331121117</v>
      </c>
      <c r="AP24" s="60">
        <v>16770.890481635688</v>
      </c>
      <c r="AQ24" s="60">
        <v>12297653.095491348</v>
      </c>
      <c r="AR24" s="60">
        <v>13581.063606285312</v>
      </c>
      <c r="AS24" s="60">
        <v>2873890.2364229681</v>
      </c>
      <c r="AT24" s="60">
        <v>3173.8158326040507</v>
      </c>
      <c r="AU24" s="60">
        <v>2888388.2356297662</v>
      </c>
      <c r="AV24" s="60">
        <v>3189.8268753503762</v>
      </c>
      <c r="AW24" s="60">
        <v>69859.999471164891</v>
      </c>
      <c r="AX24" s="60">
        <v>77.150744860480287</v>
      </c>
      <c r="AY24" s="60">
        <v>84357.998677963158</v>
      </c>
      <c r="AZ24" s="100">
        <v>93.161787606806342</v>
      </c>
      <c r="BA24" s="68">
        <v>1.0479999999999999E-21</v>
      </c>
      <c r="BB24" s="60" t="s">
        <v>57</v>
      </c>
      <c r="BC24" s="61">
        <v>3</v>
      </c>
      <c r="BD24" s="62" t="s">
        <v>57</v>
      </c>
    </row>
    <row r="25" spans="1:56">
      <c r="A25" s="58">
        <v>222</v>
      </c>
      <c r="B25" s="63">
        <v>105</v>
      </c>
      <c r="C25" s="71" t="s">
        <v>356</v>
      </c>
      <c r="D25" s="73" t="s">
        <v>72</v>
      </c>
      <c r="E25" s="73" t="s">
        <v>57</v>
      </c>
      <c r="F25" s="73" t="s">
        <v>58</v>
      </c>
      <c r="G25" s="73">
        <v>0</v>
      </c>
      <c r="H25" s="73" t="s">
        <v>364</v>
      </c>
      <c r="I25" s="122" t="s">
        <v>343</v>
      </c>
      <c r="J25" s="75" t="s">
        <v>344</v>
      </c>
      <c r="K25" s="75">
        <v>3</v>
      </c>
      <c r="L25" s="77">
        <v>0.35178628446901467</v>
      </c>
      <c r="M25" s="77"/>
      <c r="N25" s="77">
        <v>463</v>
      </c>
      <c r="O25" s="69">
        <v>9820440.8630178347</v>
      </c>
      <c r="P25" s="80">
        <v>21210.455427684305</v>
      </c>
      <c r="Q25" s="125">
        <v>9954410.8140701242</v>
      </c>
      <c r="R25" s="83">
        <v>21499.807373801566</v>
      </c>
      <c r="S25" s="68">
        <v>6995981.0156754982</v>
      </c>
      <c r="T25" s="60">
        <v>15110.110185044272</v>
      </c>
      <c r="U25" s="60">
        <v>6315868.6900200369</v>
      </c>
      <c r="V25" s="60">
        <v>13641.18507563723</v>
      </c>
      <c r="W25" s="60">
        <v>282258.52</v>
      </c>
      <c r="X25" s="60">
        <v>609.62963282937369</v>
      </c>
      <c r="Y25" s="60">
        <v>397853.8056554608</v>
      </c>
      <c r="Z25" s="60">
        <v>859.29547657766886</v>
      </c>
      <c r="AA25" s="65">
        <v>935957.35387834755</v>
      </c>
      <c r="AB25" s="77">
        <v>2021.5061638841198</v>
      </c>
      <c r="AC25" s="68">
        <v>1974587.3587958892</v>
      </c>
      <c r="AD25" s="60">
        <v>4264.7675135980317</v>
      </c>
      <c r="AE25" s="60">
        <v>719469.06293557538</v>
      </c>
      <c r="AF25" s="60">
        <v>1553.9288616319118</v>
      </c>
      <c r="AG25" s="60">
        <v>1113251.7523483289</v>
      </c>
      <c r="AH25" s="60">
        <v>2404.4314305579455</v>
      </c>
      <c r="AI25" s="60">
        <v>141866.54351198502</v>
      </c>
      <c r="AJ25" s="60">
        <v>306.40722140817496</v>
      </c>
      <c r="AK25" s="65">
        <v>47885.085720391071</v>
      </c>
      <c r="AL25" s="77">
        <v>103.4235112751427</v>
      </c>
      <c r="AM25" s="77">
        <v>-133969.95105229205</v>
      </c>
      <c r="AN25" s="80">
        <v>-289.35194611726143</v>
      </c>
      <c r="AO25" s="68">
        <v>9875297.842806289</v>
      </c>
      <c r="AP25" s="60">
        <v>21328.937025499541</v>
      </c>
      <c r="AQ25" s="60">
        <v>7997014.1287979893</v>
      </c>
      <c r="AR25" s="60">
        <v>17272.168744704082</v>
      </c>
      <c r="AS25" s="60">
        <v>1868855.8415845288</v>
      </c>
      <c r="AT25" s="60">
        <v>4036.4057053661522</v>
      </c>
      <c r="AU25" s="60">
        <v>1878283.7140082985</v>
      </c>
      <c r="AV25" s="60">
        <v>4056.7682807954602</v>
      </c>
      <c r="AW25" s="60">
        <v>45429.107364684867</v>
      </c>
      <c r="AX25" s="60">
        <v>98.119022385928446</v>
      </c>
      <c r="AY25" s="60">
        <v>54856.979788454468</v>
      </c>
      <c r="AZ25" s="100">
        <v>118.48159781523643</v>
      </c>
      <c r="BA25" s="68">
        <v>2.6540000000000002E-21</v>
      </c>
      <c r="BB25" s="60" t="s">
        <v>57</v>
      </c>
      <c r="BC25" s="61">
        <v>2</v>
      </c>
      <c r="BD25" s="62" t="s">
        <v>57</v>
      </c>
    </row>
    <row r="26" spans="1:56">
      <c r="A26" s="58">
        <v>142</v>
      </c>
      <c r="B26" s="63">
        <v>9</v>
      </c>
      <c r="C26" s="71" t="s">
        <v>73</v>
      </c>
      <c r="D26" s="73" t="s">
        <v>74</v>
      </c>
      <c r="E26" s="73" t="s">
        <v>57</v>
      </c>
      <c r="F26" s="73" t="s">
        <v>67</v>
      </c>
      <c r="G26" s="73">
        <v>0</v>
      </c>
      <c r="H26" s="73" t="s">
        <v>364</v>
      </c>
      <c r="I26" s="122" t="s">
        <v>345</v>
      </c>
      <c r="J26" s="75" t="s">
        <v>346</v>
      </c>
      <c r="K26" s="75">
        <v>1</v>
      </c>
      <c r="L26" s="77">
        <v>0.240562063551925</v>
      </c>
      <c r="M26" s="77"/>
      <c r="N26" s="77">
        <v>208.5</v>
      </c>
      <c r="O26" s="69">
        <v>3660940.1308529014</v>
      </c>
      <c r="P26" s="80">
        <v>17558.465855409602</v>
      </c>
      <c r="Q26" s="125">
        <v>3747176.540343002</v>
      </c>
      <c r="R26" s="83">
        <v>17972.069737856124</v>
      </c>
      <c r="S26" s="68">
        <v>2247387.1758272974</v>
      </c>
      <c r="T26" s="60">
        <v>10778.835375670491</v>
      </c>
      <c r="U26" s="60">
        <v>2173018.9514993057</v>
      </c>
      <c r="V26" s="60">
        <v>10422.153244600988</v>
      </c>
      <c r="W26" s="60">
        <v>47564.85</v>
      </c>
      <c r="X26" s="60">
        <v>228.12877697841728</v>
      </c>
      <c r="Y26" s="60">
        <v>26803.374327991332</v>
      </c>
      <c r="Z26" s="60">
        <v>128.55335409108554</v>
      </c>
      <c r="AA26" s="65">
        <v>389688.65661757655</v>
      </c>
      <c r="AB26" s="77">
        <v>1869.0103434895755</v>
      </c>
      <c r="AC26" s="68">
        <v>1040271.7690008295</v>
      </c>
      <c r="AD26" s="60">
        <v>4989.3130407713643</v>
      </c>
      <c r="AE26" s="60">
        <v>564778.13170916808</v>
      </c>
      <c r="AF26" s="60">
        <v>2708.7680177897746</v>
      </c>
      <c r="AG26" s="60">
        <v>388486.13016305194</v>
      </c>
      <c r="AH26" s="60">
        <v>1863.2428305182343</v>
      </c>
      <c r="AI26" s="60">
        <v>87007.507128609694</v>
      </c>
      <c r="AJ26" s="60">
        <v>417.30219246335577</v>
      </c>
      <c r="AK26" s="65">
        <v>69828.93889729846</v>
      </c>
      <c r="AL26" s="77">
        <v>334.91097792469287</v>
      </c>
      <c r="AM26" s="77">
        <v>-86236.409490100355</v>
      </c>
      <c r="AN26" s="80">
        <v>-413.60388244652444</v>
      </c>
      <c r="AO26" s="68">
        <v>3746619.7305794633</v>
      </c>
      <c r="AP26" s="60">
        <v>17969.399187431482</v>
      </c>
      <c r="AQ26" s="60">
        <v>3239461.0147097697</v>
      </c>
      <c r="AR26" s="60">
        <v>15536.983283979711</v>
      </c>
      <c r="AS26" s="60">
        <v>527551.8836831809</v>
      </c>
      <c r="AT26" s="60">
        <v>2530.2248617898363</v>
      </c>
      <c r="AU26" s="60">
        <v>507158.71586969355</v>
      </c>
      <c r="AV26" s="60">
        <v>2432.4159034517675</v>
      </c>
      <c r="AW26" s="60">
        <v>106072.76754004913</v>
      </c>
      <c r="AX26" s="60">
        <v>508.7422903599479</v>
      </c>
      <c r="AY26" s="60">
        <v>85679.599726561806</v>
      </c>
      <c r="AZ26" s="100">
        <v>410.9333320218791</v>
      </c>
      <c r="BA26" s="68">
        <v>1E-22</v>
      </c>
      <c r="BB26" s="60" t="s">
        <v>64</v>
      </c>
      <c r="BC26" s="61">
        <v>5</v>
      </c>
      <c r="BD26" s="62" t="s">
        <v>57</v>
      </c>
    </row>
    <row r="27" spans="1:56">
      <c r="A27" s="58">
        <v>142</v>
      </c>
      <c r="B27" s="63">
        <v>9</v>
      </c>
      <c r="C27" s="71" t="s">
        <v>73</v>
      </c>
      <c r="D27" s="73" t="s">
        <v>74</v>
      </c>
      <c r="E27" s="73" t="s">
        <v>57</v>
      </c>
      <c r="F27" s="73" t="s">
        <v>67</v>
      </c>
      <c r="G27" s="73">
        <v>0</v>
      </c>
      <c r="H27" s="73" t="s">
        <v>364</v>
      </c>
      <c r="I27" s="122" t="s">
        <v>347</v>
      </c>
      <c r="J27" s="75" t="s">
        <v>348</v>
      </c>
      <c r="K27" s="75">
        <v>2</v>
      </c>
      <c r="L27" s="77">
        <v>0.759437936448075</v>
      </c>
      <c r="M27" s="77"/>
      <c r="N27" s="77">
        <v>646</v>
      </c>
      <c r="O27" s="69">
        <v>11557336.919147098</v>
      </c>
      <c r="P27" s="80">
        <v>17890.614425924301</v>
      </c>
      <c r="Q27" s="125">
        <v>11829579.349656999</v>
      </c>
      <c r="R27" s="83">
        <v>18312.042336930339</v>
      </c>
      <c r="S27" s="68">
        <v>7094847.184172703</v>
      </c>
      <c r="T27" s="60">
        <v>10982.735579214712</v>
      </c>
      <c r="U27" s="60">
        <v>6506557.1985006938</v>
      </c>
      <c r="V27" s="60">
        <v>10072.06996671934</v>
      </c>
      <c r="W27" s="60">
        <v>255927.6</v>
      </c>
      <c r="X27" s="60">
        <v>396.17275541795669</v>
      </c>
      <c r="Y27" s="60">
        <v>332362.38567200868</v>
      </c>
      <c r="Z27" s="60">
        <v>514.49285707741274</v>
      </c>
      <c r="AA27" s="65">
        <v>1230220.3633824235</v>
      </c>
      <c r="AB27" s="77">
        <v>1904.3658875888907</v>
      </c>
      <c r="AC27" s="68">
        <v>3284066.6309991702</v>
      </c>
      <c r="AD27" s="60">
        <v>5083.6944752309137</v>
      </c>
      <c r="AE27" s="60">
        <v>1782965.828290832</v>
      </c>
      <c r="AF27" s="60">
        <v>2760.0090221220303</v>
      </c>
      <c r="AG27" s="60">
        <v>1226424.0698369481</v>
      </c>
      <c r="AH27" s="60">
        <v>1898.4892721934179</v>
      </c>
      <c r="AI27" s="60">
        <v>274676.73287139036</v>
      </c>
      <c r="AJ27" s="60">
        <v>425.19618091546488</v>
      </c>
      <c r="AK27" s="65">
        <v>220445.17110270157</v>
      </c>
      <c r="AL27" s="77">
        <v>341.24639489582279</v>
      </c>
      <c r="AM27" s="77">
        <v>-272242.43050989968</v>
      </c>
      <c r="AN27" s="80">
        <v>-421.42791100603665</v>
      </c>
      <c r="AO27" s="68">
        <v>11827821.539420536</v>
      </c>
      <c r="AP27" s="60">
        <v>18309.321268452844</v>
      </c>
      <c r="AQ27" s="60">
        <v>10226756.255290231</v>
      </c>
      <c r="AR27" s="60">
        <v>15830.892036052986</v>
      </c>
      <c r="AS27" s="60">
        <v>1665445.1163168191</v>
      </c>
      <c r="AT27" s="60">
        <v>2578.0884153511133</v>
      </c>
      <c r="AU27" s="60">
        <v>1601065.2841303067</v>
      </c>
      <c r="AV27" s="60">
        <v>2478.4292323998552</v>
      </c>
      <c r="AW27" s="60">
        <v>334864.45245995087</v>
      </c>
      <c r="AX27" s="60">
        <v>518.36602547979999</v>
      </c>
      <c r="AY27" s="60">
        <v>270484.62027343817</v>
      </c>
      <c r="AZ27" s="100">
        <v>418.70684252854204</v>
      </c>
      <c r="BA27" s="68">
        <v>5.0000000000000005E-22</v>
      </c>
      <c r="BB27" s="60" t="s">
        <v>64</v>
      </c>
      <c r="BC27" s="61">
        <v>4</v>
      </c>
      <c r="BD27" s="62" t="s">
        <v>57</v>
      </c>
    </row>
    <row r="28" spans="1:56">
      <c r="A28" s="58">
        <v>210</v>
      </c>
      <c r="B28" s="63">
        <v>11</v>
      </c>
      <c r="C28" s="71" t="s">
        <v>76</v>
      </c>
      <c r="D28" s="73" t="s">
        <v>77</v>
      </c>
      <c r="E28" s="73" t="s">
        <v>57</v>
      </c>
      <c r="F28" s="73" t="s">
        <v>58</v>
      </c>
      <c r="G28" s="73">
        <v>0</v>
      </c>
      <c r="H28" s="73" t="s">
        <v>364</v>
      </c>
      <c r="I28" s="122" t="s">
        <v>345</v>
      </c>
      <c r="J28" s="75" t="s">
        <v>346</v>
      </c>
      <c r="K28" s="75">
        <v>1</v>
      </c>
      <c r="L28" s="77">
        <v>0.11983076787878827</v>
      </c>
      <c r="M28" s="77"/>
      <c r="N28" s="77">
        <v>77.5</v>
      </c>
      <c r="O28" s="69">
        <v>1107886.7713589722</v>
      </c>
      <c r="P28" s="80">
        <v>14295.313178825449</v>
      </c>
      <c r="Q28" s="125">
        <v>1134760.9935876122</v>
      </c>
      <c r="R28" s="83">
        <v>14642.077336614351</v>
      </c>
      <c r="S28" s="68">
        <v>734839.10341246799</v>
      </c>
      <c r="T28" s="60">
        <v>9481.7948827415221</v>
      </c>
      <c r="U28" s="60">
        <v>701003.25</v>
      </c>
      <c r="V28" s="60">
        <v>9045.2032258064519</v>
      </c>
      <c r="W28" s="60">
        <v>9156.25</v>
      </c>
      <c r="X28" s="60">
        <v>118.14516129032258</v>
      </c>
      <c r="Y28" s="60">
        <v>24679.603412467888</v>
      </c>
      <c r="Z28" s="60">
        <v>318.4464956447469</v>
      </c>
      <c r="AA28" s="65">
        <v>109685.87589724718</v>
      </c>
      <c r="AB28" s="77">
        <v>1415.3016244806088</v>
      </c>
      <c r="AC28" s="68">
        <v>280911.56401986873</v>
      </c>
      <c r="AD28" s="60">
        <v>3624.6653421918541</v>
      </c>
      <c r="AE28" s="60">
        <v>143257.6829990914</v>
      </c>
      <c r="AF28" s="60">
        <v>1848.48623224634</v>
      </c>
      <c r="AG28" s="60">
        <v>129059.41463620529</v>
      </c>
      <c r="AH28" s="60">
        <v>1665.2827694994226</v>
      </c>
      <c r="AI28" s="60">
        <v>8594.4663845720879</v>
      </c>
      <c r="AJ28" s="60">
        <v>110.89634044609146</v>
      </c>
      <c r="AK28" s="65">
        <v>9324.4502580284116</v>
      </c>
      <c r="AL28" s="77">
        <v>120.31548720036659</v>
      </c>
      <c r="AM28" s="77">
        <v>-26874.222228639912</v>
      </c>
      <c r="AN28" s="80">
        <v>-346.76415778890208</v>
      </c>
      <c r="AO28" s="68">
        <v>1109731.5300812358</v>
      </c>
      <c r="AP28" s="60">
        <v>14319.116517177237</v>
      </c>
      <c r="AQ28" s="60">
        <v>816709.95254107437</v>
      </c>
      <c r="AR28" s="60">
        <v>10538.192936013862</v>
      </c>
      <c r="AS28" s="60">
        <v>293021.57754016155</v>
      </c>
      <c r="AT28" s="60">
        <v>3780.9235811633744</v>
      </c>
      <c r="AU28" s="60">
        <v>293021.57754016155</v>
      </c>
      <c r="AV28" s="60">
        <v>3780.9235811633744</v>
      </c>
      <c r="AW28" s="60">
        <v>1844.7587222635816</v>
      </c>
      <c r="AX28" s="60">
        <v>23.803338351788149</v>
      </c>
      <c r="AY28" s="60">
        <v>1844.7587222635818</v>
      </c>
      <c r="AZ28" s="100">
        <v>23.803338351788149</v>
      </c>
      <c r="BA28" s="68">
        <v>-8.7899999999999991E-23</v>
      </c>
      <c r="BB28" s="60" t="s">
        <v>64</v>
      </c>
      <c r="BC28" s="61">
        <v>4</v>
      </c>
      <c r="BD28" s="62" t="s">
        <v>57</v>
      </c>
    </row>
    <row r="29" spans="1:56">
      <c r="A29" s="58">
        <v>210</v>
      </c>
      <c r="B29" s="63">
        <v>11</v>
      </c>
      <c r="C29" s="71" t="s">
        <v>76</v>
      </c>
      <c r="D29" s="73" t="s">
        <v>77</v>
      </c>
      <c r="E29" s="73" t="s">
        <v>57</v>
      </c>
      <c r="F29" s="73" t="s">
        <v>58</v>
      </c>
      <c r="G29" s="73">
        <v>0</v>
      </c>
      <c r="H29" s="73" t="s">
        <v>364</v>
      </c>
      <c r="I29" s="122" t="s">
        <v>347</v>
      </c>
      <c r="J29" s="75" t="s">
        <v>348</v>
      </c>
      <c r="K29" s="75">
        <v>2</v>
      </c>
      <c r="L29" s="77">
        <v>0.50549855787120268</v>
      </c>
      <c r="M29" s="77"/>
      <c r="N29" s="77">
        <v>304.5</v>
      </c>
      <c r="O29" s="69">
        <v>4673550.6674966197</v>
      </c>
      <c r="P29" s="80">
        <v>15348.278054176089</v>
      </c>
      <c r="Q29" s="125">
        <v>4786917.8837880911</v>
      </c>
      <c r="R29" s="83">
        <v>15720.58418321212</v>
      </c>
      <c r="S29" s="68">
        <v>3099872.5420679189</v>
      </c>
      <c r="T29" s="60">
        <v>10180.205392669684</v>
      </c>
      <c r="U29" s="60">
        <v>2851012.15</v>
      </c>
      <c r="V29" s="60">
        <v>9362.9298850574705</v>
      </c>
      <c r="W29" s="60">
        <v>116452.87</v>
      </c>
      <c r="X29" s="60">
        <v>382.43963875205253</v>
      </c>
      <c r="Y29" s="60">
        <v>132407.52206791891</v>
      </c>
      <c r="Z29" s="60">
        <v>434.83586886016053</v>
      </c>
      <c r="AA29" s="65">
        <v>462702.96908205748</v>
      </c>
      <c r="AB29" s="77">
        <v>1519.5499805650486</v>
      </c>
      <c r="AC29" s="68">
        <v>1185007.7656601893</v>
      </c>
      <c r="AD29" s="60">
        <v>3891.6511187526739</v>
      </c>
      <c r="AE29" s="60">
        <v>604323.52593502286</v>
      </c>
      <c r="AF29" s="60">
        <v>1984.6421212972832</v>
      </c>
      <c r="AG29" s="60">
        <v>544429.02380709548</v>
      </c>
      <c r="AH29" s="60">
        <v>1787.9442489559785</v>
      </c>
      <c r="AI29" s="60">
        <v>36255.215918071037</v>
      </c>
      <c r="AJ29" s="60">
        <v>119.06474849941227</v>
      </c>
      <c r="AK29" s="65">
        <v>39334.60697792525</v>
      </c>
      <c r="AL29" s="77">
        <v>129.17769122471344</v>
      </c>
      <c r="AM29" s="77">
        <v>-113367.21629147141</v>
      </c>
      <c r="AN29" s="80">
        <v>-372.30612903603088</v>
      </c>
      <c r="AO29" s="68">
        <v>4681332.6661454793</v>
      </c>
      <c r="AP29" s="60">
        <v>15373.834699985153</v>
      </c>
      <c r="AQ29" s="60">
        <v>3445239.5700758165</v>
      </c>
      <c r="AR29" s="60">
        <v>11314.415665273618</v>
      </c>
      <c r="AS29" s="60">
        <v>1236093.0960696624</v>
      </c>
      <c r="AT29" s="60">
        <v>4059.419034711535</v>
      </c>
      <c r="AU29" s="60">
        <v>1236093.0960696624</v>
      </c>
      <c r="AV29" s="60">
        <v>4059.419034711535</v>
      </c>
      <c r="AW29" s="60">
        <v>7781.9986488598033</v>
      </c>
      <c r="AX29" s="60">
        <v>25.556645809063394</v>
      </c>
      <c r="AY29" s="60">
        <v>7781.9986488598042</v>
      </c>
      <c r="AZ29" s="100">
        <v>25.556645809063394</v>
      </c>
      <c r="BA29" s="68">
        <v>-3.4149999999999998E-22</v>
      </c>
      <c r="BB29" s="60" t="s">
        <v>64</v>
      </c>
      <c r="BC29" s="61">
        <v>2</v>
      </c>
      <c r="BD29" s="62" t="s">
        <v>57</v>
      </c>
    </row>
    <row r="30" spans="1:56">
      <c r="A30" s="58">
        <v>210</v>
      </c>
      <c r="B30" s="63">
        <v>11</v>
      </c>
      <c r="C30" s="71" t="s">
        <v>76</v>
      </c>
      <c r="D30" s="73" t="s">
        <v>77</v>
      </c>
      <c r="E30" s="73" t="s">
        <v>57</v>
      </c>
      <c r="F30" s="73" t="s">
        <v>58</v>
      </c>
      <c r="G30" s="73">
        <v>0</v>
      </c>
      <c r="H30" s="73" t="s">
        <v>364</v>
      </c>
      <c r="I30" s="122" t="s">
        <v>343</v>
      </c>
      <c r="J30" s="75" t="s">
        <v>344</v>
      </c>
      <c r="K30" s="75">
        <v>3</v>
      </c>
      <c r="L30" s="77">
        <v>0.37467067425000911</v>
      </c>
      <c r="M30" s="77"/>
      <c r="N30" s="77">
        <v>146</v>
      </c>
      <c r="O30" s="69">
        <v>3463990.8511444083</v>
      </c>
      <c r="P30" s="80">
        <v>23725.964733865807</v>
      </c>
      <c r="Q30" s="125">
        <v>3548017.5426242971</v>
      </c>
      <c r="R30" s="83">
        <v>24301.49001797464</v>
      </c>
      <c r="S30" s="68">
        <v>2297595.7445196132</v>
      </c>
      <c r="T30" s="60">
        <v>15736.957154243928</v>
      </c>
      <c r="U30" s="60">
        <v>2110444.7999999998</v>
      </c>
      <c r="V30" s="60">
        <v>14455.101369863014</v>
      </c>
      <c r="W30" s="60">
        <v>103657.59</v>
      </c>
      <c r="X30" s="60">
        <v>709.98349315068481</v>
      </c>
      <c r="Y30" s="60">
        <v>83493.354519613233</v>
      </c>
      <c r="Z30" s="60">
        <v>571.87229123022746</v>
      </c>
      <c r="AA30" s="65">
        <v>342950.99502069544</v>
      </c>
      <c r="AB30" s="77">
        <v>2348.9794179499681</v>
      </c>
      <c r="AC30" s="68">
        <v>878316.3703199419</v>
      </c>
      <c r="AD30" s="60">
        <v>6015.8655501365884</v>
      </c>
      <c r="AE30" s="60">
        <v>447918.79106588586</v>
      </c>
      <c r="AF30" s="60">
        <v>3067.9369251088074</v>
      </c>
      <c r="AG30" s="60">
        <v>403525.56155669928</v>
      </c>
      <c r="AH30" s="60">
        <v>2763.8737092924607</v>
      </c>
      <c r="AI30" s="60">
        <v>26872.017697356874</v>
      </c>
      <c r="AJ30" s="60">
        <v>184.05491573532106</v>
      </c>
      <c r="AK30" s="65">
        <v>29154.432764046338</v>
      </c>
      <c r="AL30" s="77">
        <v>199.687895644153</v>
      </c>
      <c r="AM30" s="77">
        <v>-84026.691479888686</v>
      </c>
      <c r="AN30" s="80">
        <v>-575.52528410882655</v>
      </c>
      <c r="AO30" s="68">
        <v>3469758.7937732846</v>
      </c>
      <c r="AP30" s="60">
        <v>23765.471190227978</v>
      </c>
      <c r="AQ30" s="60">
        <v>2553578.467383109</v>
      </c>
      <c r="AR30" s="60">
        <v>17490.263475226773</v>
      </c>
      <c r="AS30" s="60">
        <v>916180.32639017596</v>
      </c>
      <c r="AT30" s="60">
        <v>6275.2077150012046</v>
      </c>
      <c r="AU30" s="60">
        <v>916180.32639017596</v>
      </c>
      <c r="AV30" s="60">
        <v>6275.2077150012046</v>
      </c>
      <c r="AW30" s="60">
        <v>5767.9426288766135</v>
      </c>
      <c r="AX30" s="60">
        <v>39.506456362168592</v>
      </c>
      <c r="AY30" s="60">
        <v>5767.9426288766144</v>
      </c>
      <c r="AZ30" s="100">
        <v>39.506456362168592</v>
      </c>
      <c r="BA30" s="68">
        <v>-2.6909999999999996E-22</v>
      </c>
      <c r="BB30" s="60" t="s">
        <v>64</v>
      </c>
      <c r="BC30" s="61">
        <v>4</v>
      </c>
      <c r="BD30" s="62" t="s">
        <v>57</v>
      </c>
    </row>
    <row r="31" spans="1:56">
      <c r="A31" s="58">
        <v>39</v>
      </c>
      <c r="B31" s="63">
        <v>12</v>
      </c>
      <c r="C31" s="71" t="s">
        <v>78</v>
      </c>
      <c r="D31" s="73" t="s">
        <v>79</v>
      </c>
      <c r="E31" s="73" t="s">
        <v>80</v>
      </c>
      <c r="F31" s="73" t="s">
        <v>67</v>
      </c>
      <c r="G31" s="73">
        <v>0</v>
      </c>
      <c r="H31" s="73" t="s">
        <v>364</v>
      </c>
      <c r="I31" s="122" t="s">
        <v>345</v>
      </c>
      <c r="J31" s="75" t="s">
        <v>346</v>
      </c>
      <c r="K31" s="75">
        <v>1</v>
      </c>
      <c r="L31" s="77">
        <v>0.18122997444603853</v>
      </c>
      <c r="M31" s="77"/>
      <c r="N31" s="77">
        <v>11.5</v>
      </c>
      <c r="O31" s="69">
        <v>130392.50369857198</v>
      </c>
      <c r="P31" s="80">
        <v>11338.47858248452</v>
      </c>
      <c r="Q31" s="125">
        <v>147556.06059695978</v>
      </c>
      <c r="R31" s="83">
        <v>12830.961791039981</v>
      </c>
      <c r="S31" s="68">
        <v>92316.046196864918</v>
      </c>
      <c r="T31" s="60">
        <v>8027.4822779882534</v>
      </c>
      <c r="U31" s="60">
        <v>86052.36</v>
      </c>
      <c r="V31" s="60">
        <v>7482.8139130434784</v>
      </c>
      <c r="W31" s="60">
        <v>2263.52</v>
      </c>
      <c r="X31" s="60">
        <v>196.82782608695649</v>
      </c>
      <c r="Y31" s="60">
        <v>4000.1661968649123</v>
      </c>
      <c r="Z31" s="60">
        <v>347.8405388578185</v>
      </c>
      <c r="AA31" s="65">
        <v>17292.603513991846</v>
      </c>
      <c r="AB31" s="77">
        <v>1503.7046533905952</v>
      </c>
      <c r="AC31" s="68">
        <v>37947.410886103018</v>
      </c>
      <c r="AD31" s="60">
        <v>3299.7748596611318</v>
      </c>
      <c r="AE31" s="60">
        <v>3697.0914786991852</v>
      </c>
      <c r="AF31" s="60">
        <v>321.48621553905963</v>
      </c>
      <c r="AG31" s="60">
        <v>33412.003914608795</v>
      </c>
      <c r="AH31" s="60">
        <v>2905.3916447485908</v>
      </c>
      <c r="AI31" s="60">
        <v>838.3154927950402</v>
      </c>
      <c r="AJ31" s="60">
        <v>72.896999373481762</v>
      </c>
      <c r="AK31" s="65">
        <v>0</v>
      </c>
      <c r="AL31" s="77">
        <v>0</v>
      </c>
      <c r="AM31" s="77">
        <v>-17163.5568983878</v>
      </c>
      <c r="AN31" s="80">
        <v>-1492.4832085554608</v>
      </c>
      <c r="AO31" s="68">
        <v>187524.93417793061</v>
      </c>
      <c r="AP31" s="60">
        <v>16306.516015472225</v>
      </c>
      <c r="AQ31" s="60">
        <v>216975.52994530965</v>
      </c>
      <c r="AR31" s="60">
        <v>18867.437386548663</v>
      </c>
      <c r="AS31" s="60">
        <v>-17209.054683472477</v>
      </c>
      <c r="AT31" s="60">
        <v>-1496.4395376932589</v>
      </c>
      <c r="AU31" s="60">
        <v>-29450.595767379044</v>
      </c>
      <c r="AV31" s="60">
        <v>-2560.9213710764379</v>
      </c>
      <c r="AW31" s="60">
        <v>69373.971563265179</v>
      </c>
      <c r="AX31" s="60">
        <v>6032.5192663708849</v>
      </c>
      <c r="AY31" s="60">
        <v>57132.43047935862</v>
      </c>
      <c r="AZ31" s="100">
        <v>4968.037432987705</v>
      </c>
      <c r="BA31" s="68">
        <v>1.3E-23</v>
      </c>
      <c r="BB31" s="60" t="s">
        <v>57</v>
      </c>
      <c r="BC31" s="61">
        <v>3</v>
      </c>
      <c r="BD31" s="62" t="s">
        <v>57</v>
      </c>
    </row>
    <row r="32" spans="1:56">
      <c r="A32" s="58">
        <v>39</v>
      </c>
      <c r="B32" s="63">
        <v>12</v>
      </c>
      <c r="C32" s="71" t="s">
        <v>78</v>
      </c>
      <c r="D32" s="73" t="s">
        <v>79</v>
      </c>
      <c r="E32" s="73" t="s">
        <v>80</v>
      </c>
      <c r="F32" s="73" t="s">
        <v>67</v>
      </c>
      <c r="G32" s="73">
        <v>0</v>
      </c>
      <c r="H32" s="73" t="s">
        <v>364</v>
      </c>
      <c r="I32" s="122" t="s">
        <v>347</v>
      </c>
      <c r="J32" s="75" t="s">
        <v>348</v>
      </c>
      <c r="K32" s="75">
        <v>2</v>
      </c>
      <c r="L32" s="77">
        <v>0.8187700255539615</v>
      </c>
      <c r="M32" s="77"/>
      <c r="N32" s="77">
        <v>34.5</v>
      </c>
      <c r="O32" s="69">
        <v>589093.9063014281</v>
      </c>
      <c r="P32" s="80">
        <v>17075.185689896465</v>
      </c>
      <c r="Q32" s="125">
        <v>666636.29940304032</v>
      </c>
      <c r="R32" s="83">
        <v>19322.791287044645</v>
      </c>
      <c r="S32" s="68">
        <v>417070.14380313514</v>
      </c>
      <c r="T32" s="60">
        <v>12088.989675453191</v>
      </c>
      <c r="U32" s="60">
        <v>379647.86</v>
      </c>
      <c r="V32" s="60">
        <v>11004.285797101449</v>
      </c>
      <c r="W32" s="60">
        <v>9611.6</v>
      </c>
      <c r="X32" s="60">
        <v>278.59710144927533</v>
      </c>
      <c r="Y32" s="60">
        <v>27810.683803135089</v>
      </c>
      <c r="Z32" s="60">
        <v>806.10677690246621</v>
      </c>
      <c r="AA32" s="65">
        <v>78125.406486008156</v>
      </c>
      <c r="AB32" s="77">
        <v>2264.5045358263233</v>
      </c>
      <c r="AC32" s="68">
        <v>171440.74911389698</v>
      </c>
      <c r="AD32" s="60">
        <v>4969.2970757651292</v>
      </c>
      <c r="AE32" s="60">
        <v>16702.908521300815</v>
      </c>
      <c r="AF32" s="60">
        <v>484.14227597973371</v>
      </c>
      <c r="AG32" s="60">
        <v>150950.45608539123</v>
      </c>
      <c r="AH32" s="60">
        <v>4375.3755387069914</v>
      </c>
      <c r="AI32" s="60">
        <v>3787.3845072049594</v>
      </c>
      <c r="AJ32" s="60">
        <v>109.77926107840462</v>
      </c>
      <c r="AK32" s="65">
        <v>0</v>
      </c>
      <c r="AL32" s="77">
        <v>0</v>
      </c>
      <c r="AM32" s="77">
        <v>-77542.393101612193</v>
      </c>
      <c r="AN32" s="80">
        <v>-2247.6055971481796</v>
      </c>
      <c r="AO32" s="68">
        <v>847209.71582206944</v>
      </c>
      <c r="AP32" s="60">
        <v>24556.803357161432</v>
      </c>
      <c r="AQ32" s="60">
        <v>980263.1200546904</v>
      </c>
      <c r="AR32" s="60">
        <v>28413.42376970117</v>
      </c>
      <c r="AS32" s="60">
        <v>-77747.945316527519</v>
      </c>
      <c r="AT32" s="60">
        <v>-2253.5636323631165</v>
      </c>
      <c r="AU32" s="60">
        <v>-133053.40423262096</v>
      </c>
      <c r="AV32" s="60">
        <v>-3856.6204125397376</v>
      </c>
      <c r="AW32" s="60">
        <v>313421.26843673486</v>
      </c>
      <c r="AX32" s="60">
        <v>9084.67444744159</v>
      </c>
      <c r="AY32" s="60">
        <v>258115.8095206414</v>
      </c>
      <c r="AZ32" s="100">
        <v>7481.6176672649672</v>
      </c>
      <c r="BA32" s="68">
        <v>-7.000000000000001E-23</v>
      </c>
      <c r="BB32" s="60" t="s">
        <v>57</v>
      </c>
      <c r="BC32" s="61">
        <v>4</v>
      </c>
      <c r="BD32" s="62" t="s">
        <v>57</v>
      </c>
    </row>
    <row r="33" spans="1:56">
      <c r="A33" s="58">
        <v>40</v>
      </c>
      <c r="B33" s="63">
        <v>13</v>
      </c>
      <c r="C33" s="71" t="s">
        <v>81</v>
      </c>
      <c r="D33" s="73" t="s">
        <v>82</v>
      </c>
      <c r="E33" s="73" t="s">
        <v>57</v>
      </c>
      <c r="F33" s="73" t="s">
        <v>67</v>
      </c>
      <c r="G33" s="73">
        <v>0</v>
      </c>
      <c r="H33" s="73" t="s">
        <v>364</v>
      </c>
      <c r="I33" s="122" t="s">
        <v>345</v>
      </c>
      <c r="J33" s="75" t="s">
        <v>346</v>
      </c>
      <c r="K33" s="75">
        <v>1</v>
      </c>
      <c r="L33" s="77">
        <v>0.19224428463785426</v>
      </c>
      <c r="M33" s="77"/>
      <c r="N33" s="77">
        <v>24.5</v>
      </c>
      <c r="O33" s="69">
        <v>274066.67227149266</v>
      </c>
      <c r="P33" s="80">
        <v>11186.394786591538</v>
      </c>
      <c r="Q33" s="125">
        <v>283352.33074928535</v>
      </c>
      <c r="R33" s="83">
        <v>11565.401255072871</v>
      </c>
      <c r="S33" s="68">
        <v>154096.0554777144</v>
      </c>
      <c r="T33" s="60">
        <v>6289.634917457729</v>
      </c>
      <c r="U33" s="60">
        <v>143798.54999999999</v>
      </c>
      <c r="V33" s="60">
        <v>5869.3285714285703</v>
      </c>
      <c r="W33" s="60">
        <v>3731.75</v>
      </c>
      <c r="X33" s="60">
        <v>152.31632653061223</v>
      </c>
      <c r="Y33" s="60">
        <v>6565.7554777143687</v>
      </c>
      <c r="Z33" s="60">
        <v>267.99001949854568</v>
      </c>
      <c r="AA33" s="65">
        <v>24870.475851071566</v>
      </c>
      <c r="AB33" s="77">
        <v>1015.1214633090434</v>
      </c>
      <c r="AC33" s="68">
        <v>104103.91931570625</v>
      </c>
      <c r="AD33" s="60">
        <v>4249.1395639063776</v>
      </c>
      <c r="AE33" s="60">
        <v>32297.039819159512</v>
      </c>
      <c r="AF33" s="60">
        <v>1318.2465232310003</v>
      </c>
      <c r="AG33" s="60">
        <v>68597.672600258884</v>
      </c>
      <c r="AH33" s="60">
        <v>2799.9050040921998</v>
      </c>
      <c r="AI33" s="60">
        <v>3209.2068962878629</v>
      </c>
      <c r="AJ33" s="60">
        <v>130.98803658317806</v>
      </c>
      <c r="AK33" s="65">
        <v>281.88010479310009</v>
      </c>
      <c r="AL33" s="77">
        <v>11.505310399718374</v>
      </c>
      <c r="AM33" s="77">
        <v>-9285.65847779262</v>
      </c>
      <c r="AN33" s="80">
        <v>-379.00646848133147</v>
      </c>
      <c r="AO33" s="68">
        <v>284166.04313287197</v>
      </c>
      <c r="AP33" s="60">
        <v>11598.614005423346</v>
      </c>
      <c r="AQ33" s="60">
        <v>264789.74168422265</v>
      </c>
      <c r="AR33" s="60">
        <v>10807.7445585397</v>
      </c>
      <c r="AS33" s="60">
        <v>17913.514686839895</v>
      </c>
      <c r="AT33" s="60">
        <v>731.16386476897526</v>
      </c>
      <c r="AU33" s="60">
        <v>19376.301448649327</v>
      </c>
      <c r="AV33" s="60">
        <v>790.86944688364599</v>
      </c>
      <c r="AW33" s="60">
        <v>8636.5840995698327</v>
      </c>
      <c r="AX33" s="60">
        <v>352.51363671713602</v>
      </c>
      <c r="AY33" s="60">
        <v>10099.370861379268</v>
      </c>
      <c r="AZ33" s="100">
        <v>412.2192188318067</v>
      </c>
      <c r="BA33" s="68">
        <v>1.3E-23</v>
      </c>
      <c r="BB33" s="60" t="s">
        <v>57</v>
      </c>
      <c r="BC33" s="61">
        <v>3</v>
      </c>
      <c r="BD33" s="62" t="s">
        <v>57</v>
      </c>
    </row>
    <row r="34" spans="1:56">
      <c r="A34" s="58">
        <v>40</v>
      </c>
      <c r="B34" s="63">
        <v>13</v>
      </c>
      <c r="C34" s="71" t="s">
        <v>81</v>
      </c>
      <c r="D34" s="73" t="s">
        <v>82</v>
      </c>
      <c r="E34" s="73" t="s">
        <v>57</v>
      </c>
      <c r="F34" s="73" t="s">
        <v>67</v>
      </c>
      <c r="G34" s="73">
        <v>0</v>
      </c>
      <c r="H34" s="73" t="s">
        <v>364</v>
      </c>
      <c r="I34" s="122" t="s">
        <v>347</v>
      </c>
      <c r="J34" s="75" t="s">
        <v>348</v>
      </c>
      <c r="K34" s="75">
        <v>2</v>
      </c>
      <c r="L34" s="77">
        <v>0.80775571536214585</v>
      </c>
      <c r="M34" s="77"/>
      <c r="N34" s="77">
        <v>59.5</v>
      </c>
      <c r="O34" s="69">
        <v>1151550.0777285071</v>
      </c>
      <c r="P34" s="80">
        <v>19353.782818966509</v>
      </c>
      <c r="Q34" s="125">
        <v>1190565.7692507147</v>
      </c>
      <c r="R34" s="83">
        <v>20009.508726902772</v>
      </c>
      <c r="S34" s="68">
        <v>647467.72452228575</v>
      </c>
      <c r="T34" s="60">
        <v>10881.810496172868</v>
      </c>
      <c r="U34" s="60">
        <v>573111.69999999995</v>
      </c>
      <c r="V34" s="60">
        <v>9632.1294117647067</v>
      </c>
      <c r="W34" s="60">
        <v>37659.449999999997</v>
      </c>
      <c r="X34" s="60">
        <v>632.93193277310922</v>
      </c>
      <c r="Y34" s="60">
        <v>36696.574522285635</v>
      </c>
      <c r="Z34" s="60">
        <v>616.7491516350525</v>
      </c>
      <c r="AA34" s="65">
        <v>104498.65414892844</v>
      </c>
      <c r="AB34" s="77">
        <v>1756.2799016626625</v>
      </c>
      <c r="AC34" s="68">
        <v>437415.01068429375</v>
      </c>
      <c r="AD34" s="60">
        <v>7351.5127846099776</v>
      </c>
      <c r="AE34" s="60">
        <v>135702.96018084051</v>
      </c>
      <c r="AF34" s="60">
        <v>2280.7220198460586</v>
      </c>
      <c r="AG34" s="60">
        <v>288227.87739974115</v>
      </c>
      <c r="AH34" s="60">
        <v>4844.1660067183375</v>
      </c>
      <c r="AI34" s="60">
        <v>13484.173103712137</v>
      </c>
      <c r="AJ34" s="60">
        <v>226.62475804558215</v>
      </c>
      <c r="AK34" s="65">
        <v>1184.3798952068998</v>
      </c>
      <c r="AL34" s="77">
        <v>19.90554445725882</v>
      </c>
      <c r="AM34" s="77">
        <v>-39015.69152220738</v>
      </c>
      <c r="AN34" s="80">
        <v>-655.72590793625841</v>
      </c>
      <c r="AO34" s="68">
        <v>1193984.756867128</v>
      </c>
      <c r="AP34" s="60">
        <v>20066.970703649211</v>
      </c>
      <c r="AQ34" s="60">
        <v>1112571.0583157775</v>
      </c>
      <c r="AR34" s="60">
        <v>18698.673249004663</v>
      </c>
      <c r="AS34" s="60">
        <v>75267.485313160112</v>
      </c>
      <c r="AT34" s="60">
        <v>1264.9997531623546</v>
      </c>
      <c r="AU34" s="60">
        <v>81413.698551350681</v>
      </c>
      <c r="AV34" s="60">
        <v>1368.2974546445489</v>
      </c>
      <c r="AW34" s="60">
        <v>36288.465900430172</v>
      </c>
      <c r="AX34" s="60">
        <v>609.89018320050695</v>
      </c>
      <c r="AY34" s="60">
        <v>42434.679138620733</v>
      </c>
      <c r="AZ34" s="100">
        <v>713.18788468270134</v>
      </c>
      <c r="BA34" s="68">
        <v>-1.3E-23</v>
      </c>
      <c r="BB34" s="60" t="s">
        <v>57</v>
      </c>
      <c r="BC34" s="61">
        <v>5</v>
      </c>
      <c r="BD34" s="62" t="s">
        <v>57</v>
      </c>
    </row>
    <row r="35" spans="1:56">
      <c r="A35" s="58">
        <v>41</v>
      </c>
      <c r="B35" s="63">
        <v>15</v>
      </c>
      <c r="C35" s="71" t="s">
        <v>83</v>
      </c>
      <c r="D35" s="73" t="s">
        <v>84</v>
      </c>
      <c r="E35" s="73" t="s">
        <v>57</v>
      </c>
      <c r="F35" s="73" t="s">
        <v>58</v>
      </c>
      <c r="G35" s="73">
        <v>0</v>
      </c>
      <c r="H35" s="73" t="s">
        <v>364</v>
      </c>
      <c r="I35" s="122" t="s">
        <v>345</v>
      </c>
      <c r="J35" s="75" t="s">
        <v>346</v>
      </c>
      <c r="K35" s="75">
        <v>1</v>
      </c>
      <c r="L35" s="77">
        <v>0.13476702371569216</v>
      </c>
      <c r="M35" s="77"/>
      <c r="N35" s="77">
        <v>65</v>
      </c>
      <c r="O35" s="69">
        <v>790575.06236323889</v>
      </c>
      <c r="P35" s="80">
        <v>12162.693267126751</v>
      </c>
      <c r="Q35" s="125">
        <v>808500.62499052833</v>
      </c>
      <c r="R35" s="83">
        <v>12438.471153700435</v>
      </c>
      <c r="S35" s="68">
        <v>513301.9</v>
      </c>
      <c r="T35" s="60">
        <v>7896.9523076923069</v>
      </c>
      <c r="U35" s="60">
        <v>491452.15</v>
      </c>
      <c r="V35" s="60">
        <v>7560.8023076923073</v>
      </c>
      <c r="W35" s="60">
        <v>10834.2</v>
      </c>
      <c r="X35" s="60">
        <v>166.68</v>
      </c>
      <c r="Y35" s="60">
        <v>11015.55</v>
      </c>
      <c r="Z35" s="60">
        <v>169.47</v>
      </c>
      <c r="AA35" s="65">
        <v>73998.760105817593</v>
      </c>
      <c r="AB35" s="77">
        <v>1138.4424631664242</v>
      </c>
      <c r="AC35" s="68">
        <v>211912.64773208066</v>
      </c>
      <c r="AD35" s="60">
        <v>3260.1945804935476</v>
      </c>
      <c r="AE35" s="60">
        <v>102536.2501374662</v>
      </c>
      <c r="AF35" s="60">
        <v>1577.4807713456335</v>
      </c>
      <c r="AG35" s="60">
        <v>105197.20480567896</v>
      </c>
      <c r="AH35" s="60">
        <v>1618.4185354719841</v>
      </c>
      <c r="AI35" s="60">
        <v>4179.1927889354702</v>
      </c>
      <c r="AJ35" s="60">
        <v>64.295273675930332</v>
      </c>
      <c r="AK35" s="65">
        <v>9287.3171526301248</v>
      </c>
      <c r="AL35" s="77">
        <v>142.88180234815579</v>
      </c>
      <c r="AM35" s="77">
        <v>-17925.56262728955</v>
      </c>
      <c r="AN35" s="80">
        <v>-275.77788657368535</v>
      </c>
      <c r="AO35" s="68">
        <v>776655.74600335048</v>
      </c>
      <c r="AP35" s="60">
        <v>11948.549938513084</v>
      </c>
      <c r="AQ35" s="60">
        <v>619868.59921465651</v>
      </c>
      <c r="AR35" s="60">
        <v>9536.4399879177927</v>
      </c>
      <c r="AS35" s="60">
        <v>173540.84410893396</v>
      </c>
      <c r="AT35" s="60">
        <v>2669.8591401374451</v>
      </c>
      <c r="AU35" s="60">
        <v>156787.14678869396</v>
      </c>
      <c r="AV35" s="60">
        <v>2412.1099505952911</v>
      </c>
      <c r="AW35" s="60">
        <v>2834.3809603515592</v>
      </c>
      <c r="AX35" s="60">
        <v>43.605860928485534</v>
      </c>
      <c r="AY35" s="60">
        <v>-13919.316359888428</v>
      </c>
      <c r="AZ35" s="100">
        <v>-214.1433286136681</v>
      </c>
      <c r="BA35" s="68">
        <v>-1.237E-22</v>
      </c>
      <c r="BB35" s="60" t="s">
        <v>64</v>
      </c>
      <c r="BC35" s="61">
        <v>3</v>
      </c>
      <c r="BD35" s="62" t="s">
        <v>57</v>
      </c>
    </row>
    <row r="36" spans="1:56">
      <c r="A36" s="58">
        <v>41</v>
      </c>
      <c r="B36" s="63">
        <v>15</v>
      </c>
      <c r="C36" s="71" t="s">
        <v>83</v>
      </c>
      <c r="D36" s="73" t="s">
        <v>84</v>
      </c>
      <c r="E36" s="73" t="s">
        <v>57</v>
      </c>
      <c r="F36" s="73" t="s">
        <v>58</v>
      </c>
      <c r="G36" s="73">
        <v>0</v>
      </c>
      <c r="H36" s="73" t="s">
        <v>364</v>
      </c>
      <c r="I36" s="122" t="s">
        <v>347</v>
      </c>
      <c r="J36" s="75" t="s">
        <v>348</v>
      </c>
      <c r="K36" s="75">
        <v>2</v>
      </c>
      <c r="L36" s="77">
        <v>0.49315845908643346</v>
      </c>
      <c r="M36" s="77"/>
      <c r="N36" s="77">
        <v>184</v>
      </c>
      <c r="O36" s="69">
        <v>2892983.526665349</v>
      </c>
      <c r="P36" s="80">
        <v>15722.736557963855</v>
      </c>
      <c r="Q36" s="125">
        <v>2958579.2681145398</v>
      </c>
      <c r="R36" s="83">
        <v>16079.235152796415</v>
      </c>
      <c r="S36" s="68">
        <v>1878346.55</v>
      </c>
      <c r="T36" s="60">
        <v>10208.405163043479</v>
      </c>
      <c r="U36" s="60">
        <v>1658106.9</v>
      </c>
      <c r="V36" s="60">
        <v>9011.4505434782604</v>
      </c>
      <c r="W36" s="60">
        <v>58798.15</v>
      </c>
      <c r="X36" s="60">
        <v>319.55516304347827</v>
      </c>
      <c r="Y36" s="60">
        <v>161441.5</v>
      </c>
      <c r="Z36" s="60">
        <v>877.39945652173901</v>
      </c>
      <c r="AA36" s="65">
        <v>270786.6769030859</v>
      </c>
      <c r="AB36" s="77">
        <v>1471.6667222993797</v>
      </c>
      <c r="AC36" s="68">
        <v>775460.58327257121</v>
      </c>
      <c r="AD36" s="60">
        <v>4214.4596916987557</v>
      </c>
      <c r="AE36" s="60">
        <v>375215.07653808926</v>
      </c>
      <c r="AF36" s="60">
        <v>2039.2123724896155</v>
      </c>
      <c r="AG36" s="60">
        <v>384952.41633898206</v>
      </c>
      <c r="AH36" s="60">
        <v>2092.1326974944677</v>
      </c>
      <c r="AI36" s="60">
        <v>15293.090395499843</v>
      </c>
      <c r="AJ36" s="60">
        <v>83.114621714673049</v>
      </c>
      <c r="AK36" s="65">
        <v>33985.457938882791</v>
      </c>
      <c r="AL36" s="77">
        <v>184.70357575479775</v>
      </c>
      <c r="AM36" s="77">
        <v>-65595.741449190551</v>
      </c>
      <c r="AN36" s="80">
        <v>-356.49859483255727</v>
      </c>
      <c r="AO36" s="68">
        <v>2842048.0053611128</v>
      </c>
      <c r="AP36" s="60">
        <v>15445.913072614743</v>
      </c>
      <c r="AQ36" s="60">
        <v>2268310.4130107109</v>
      </c>
      <c r="AR36" s="60">
        <v>12327.773983753865</v>
      </c>
      <c r="AS36" s="60">
        <v>635045.07935019128</v>
      </c>
      <c r="AT36" s="60">
        <v>3451.3319529901692</v>
      </c>
      <c r="AU36" s="60">
        <v>573737.59235040215</v>
      </c>
      <c r="AV36" s="60">
        <v>3118.1390888608807</v>
      </c>
      <c r="AW36" s="60">
        <v>10371.965695552732</v>
      </c>
      <c r="AX36" s="60">
        <v>56.36937878017789</v>
      </c>
      <c r="AY36" s="60">
        <v>-50935.521304236325</v>
      </c>
      <c r="AZ36" s="100">
        <v>-276.8234853491104</v>
      </c>
      <c r="BA36" s="68">
        <v>-8.2000000000000006E-23</v>
      </c>
      <c r="BB36" s="60" t="s">
        <v>64</v>
      </c>
      <c r="BC36" s="61">
        <v>3</v>
      </c>
      <c r="BD36" s="62" t="s">
        <v>57</v>
      </c>
    </row>
    <row r="37" spans="1:56">
      <c r="A37" s="58">
        <v>41</v>
      </c>
      <c r="B37" s="63">
        <v>15</v>
      </c>
      <c r="C37" s="71" t="s">
        <v>83</v>
      </c>
      <c r="D37" s="73" t="s">
        <v>84</v>
      </c>
      <c r="E37" s="73" t="s">
        <v>57</v>
      </c>
      <c r="F37" s="73" t="s">
        <v>58</v>
      </c>
      <c r="G37" s="73">
        <v>0</v>
      </c>
      <c r="H37" s="73" t="s">
        <v>364</v>
      </c>
      <c r="I37" s="122" t="s">
        <v>343</v>
      </c>
      <c r="J37" s="75" t="s">
        <v>344</v>
      </c>
      <c r="K37" s="75">
        <v>3</v>
      </c>
      <c r="L37" s="77">
        <v>0.37207451719787449</v>
      </c>
      <c r="M37" s="77"/>
      <c r="N37" s="77">
        <v>94</v>
      </c>
      <c r="O37" s="69">
        <v>2182676.640971412</v>
      </c>
      <c r="P37" s="80">
        <v>23219.964265653318</v>
      </c>
      <c r="Q37" s="125">
        <v>2232166.826894932</v>
      </c>
      <c r="R37" s="83">
        <v>23746.455605265233</v>
      </c>
      <c r="S37" s="68">
        <v>1417160.9</v>
      </c>
      <c r="T37" s="60">
        <v>15076.179787234043</v>
      </c>
      <c r="U37" s="60">
        <v>1228085.8500000001</v>
      </c>
      <c r="V37" s="60">
        <v>13064.743085106384</v>
      </c>
      <c r="W37" s="60">
        <v>57277.85</v>
      </c>
      <c r="X37" s="60">
        <v>609.33882978723398</v>
      </c>
      <c r="Y37" s="60">
        <v>131797.20000000001</v>
      </c>
      <c r="Z37" s="60">
        <v>1402.0978723404255</v>
      </c>
      <c r="AA37" s="65">
        <v>204301.11299109657</v>
      </c>
      <c r="AB37" s="77">
        <v>2173.4160956499632</v>
      </c>
      <c r="AC37" s="68">
        <v>585063.71899534832</v>
      </c>
      <c r="AD37" s="60">
        <v>6224.0821169717892</v>
      </c>
      <c r="AE37" s="60">
        <v>283089.47332444461</v>
      </c>
      <c r="AF37" s="60">
        <v>3011.5901417494097</v>
      </c>
      <c r="AG37" s="60">
        <v>290436.02885533904</v>
      </c>
      <c r="AH37" s="60">
        <v>3089.7449878227553</v>
      </c>
      <c r="AI37" s="60">
        <v>11538.216815564687</v>
      </c>
      <c r="AJ37" s="60">
        <v>122.74698739962432</v>
      </c>
      <c r="AK37" s="65">
        <v>25641.094908487084</v>
      </c>
      <c r="AL37" s="77">
        <v>272.77760540943706</v>
      </c>
      <c r="AM37" s="77">
        <v>-49490.185923519901</v>
      </c>
      <c r="AN37" s="80">
        <v>-526.49133961191387</v>
      </c>
      <c r="AO37" s="68">
        <v>2144247.1886355365</v>
      </c>
      <c r="AP37" s="60">
        <v>22811.140304633369</v>
      </c>
      <c r="AQ37" s="60">
        <v>1711377.9277746328</v>
      </c>
      <c r="AR37" s="60">
        <v>18206.148167815241</v>
      </c>
      <c r="AS37" s="60">
        <v>479124.0765408749</v>
      </c>
      <c r="AT37" s="60">
        <v>5097.0646440518603</v>
      </c>
      <c r="AU37" s="60">
        <v>432869.26086090395</v>
      </c>
      <c r="AV37" s="60">
        <v>4604.9921368181276</v>
      </c>
      <c r="AW37" s="60">
        <v>7825.3633440957074</v>
      </c>
      <c r="AX37" s="60">
        <v>83.248546213784124</v>
      </c>
      <c r="AY37" s="60">
        <v>-38429.452335875256</v>
      </c>
      <c r="AZ37" s="100">
        <v>-408.82396101994942</v>
      </c>
      <c r="BA37" s="68">
        <v>-1.1169999999999999E-22</v>
      </c>
      <c r="BB37" s="60" t="s">
        <v>64</v>
      </c>
      <c r="BC37" s="61">
        <v>3</v>
      </c>
      <c r="BD37" s="62" t="s">
        <v>57</v>
      </c>
    </row>
    <row r="38" spans="1:56">
      <c r="A38" s="58">
        <v>215</v>
      </c>
      <c r="B38" s="63">
        <v>16</v>
      </c>
      <c r="C38" s="71" t="s">
        <v>85</v>
      </c>
      <c r="D38" s="73" t="s">
        <v>86</v>
      </c>
      <c r="E38" s="73" t="s">
        <v>57</v>
      </c>
      <c r="F38" s="73" t="s">
        <v>58</v>
      </c>
      <c r="G38" s="73">
        <v>0</v>
      </c>
      <c r="H38" s="73" t="s">
        <v>364</v>
      </c>
      <c r="I38" s="122" t="s">
        <v>345</v>
      </c>
      <c r="J38" s="75" t="s">
        <v>346</v>
      </c>
      <c r="K38" s="75">
        <v>1</v>
      </c>
      <c r="L38" s="77">
        <v>0.12352284962259516</v>
      </c>
      <c r="M38" s="77"/>
      <c r="N38" s="77">
        <v>225.5</v>
      </c>
      <c r="O38" s="69">
        <v>2754794.676033814</v>
      </c>
      <c r="P38" s="80">
        <v>12216.384372655495</v>
      </c>
      <c r="Q38" s="125">
        <v>2803061.2900500395</v>
      </c>
      <c r="R38" s="83">
        <v>12430.42700687379</v>
      </c>
      <c r="S38" s="68">
        <v>1748581.1708742473</v>
      </c>
      <c r="T38" s="60">
        <v>7754.240225606417</v>
      </c>
      <c r="U38" s="60">
        <v>1643728.1241967063</v>
      </c>
      <c r="V38" s="60">
        <v>7289.2599742647735</v>
      </c>
      <c r="W38" s="60">
        <v>19596.939999999999</v>
      </c>
      <c r="X38" s="60">
        <v>86.904390243902427</v>
      </c>
      <c r="Y38" s="60">
        <v>85256.106677540854</v>
      </c>
      <c r="Z38" s="60">
        <v>378.07586109774206</v>
      </c>
      <c r="AA38" s="65">
        <v>233053.04813314168</v>
      </c>
      <c r="AB38" s="77">
        <v>1033.4946702134885</v>
      </c>
      <c r="AC38" s="68">
        <v>811853.93161496357</v>
      </c>
      <c r="AD38" s="60">
        <v>3600.2391645896387</v>
      </c>
      <c r="AE38" s="60">
        <v>531935.45832166146</v>
      </c>
      <c r="AF38" s="60">
        <v>2358.9155579674562</v>
      </c>
      <c r="AG38" s="60">
        <v>263896.39240632264</v>
      </c>
      <c r="AH38" s="60">
        <v>1170.2722501389028</v>
      </c>
      <c r="AI38" s="60">
        <v>16022.080886979524</v>
      </c>
      <c r="AJ38" s="60">
        <v>71.051356483279491</v>
      </c>
      <c r="AK38" s="65">
        <v>9573.1394276867613</v>
      </c>
      <c r="AL38" s="77">
        <v>42.452946464242842</v>
      </c>
      <c r="AM38" s="77">
        <v>-48266.614016225365</v>
      </c>
      <c r="AN38" s="80">
        <v>-214.04263421829432</v>
      </c>
      <c r="AO38" s="68">
        <v>2756655.9603296961</v>
      </c>
      <c r="AP38" s="60">
        <v>12224.63840500974</v>
      </c>
      <c r="AQ38" s="60">
        <v>2905503.0940133668</v>
      </c>
      <c r="AR38" s="60">
        <v>12884.714385868589</v>
      </c>
      <c r="AS38" s="60">
        <v>-148847.13368367075</v>
      </c>
      <c r="AT38" s="60">
        <v>-660.07598085885024</v>
      </c>
      <c r="AU38" s="60">
        <v>-148847.13368367075</v>
      </c>
      <c r="AV38" s="60">
        <v>-660.07598085885024</v>
      </c>
      <c r="AW38" s="60">
        <v>1861.2842958821352</v>
      </c>
      <c r="AX38" s="60">
        <v>8.2540323542445027</v>
      </c>
      <c r="AY38" s="60">
        <v>1861.2842958821354</v>
      </c>
      <c r="AZ38" s="100">
        <v>8.2540323542445027</v>
      </c>
      <c r="BA38" s="68">
        <v>-7.6819999999999991E-22</v>
      </c>
      <c r="BB38" s="60" t="s">
        <v>64</v>
      </c>
      <c r="BC38" s="61">
        <v>3</v>
      </c>
      <c r="BD38" s="62" t="s">
        <v>57</v>
      </c>
    </row>
    <row r="39" spans="1:56">
      <c r="A39" s="58">
        <v>215</v>
      </c>
      <c r="B39" s="63">
        <v>16</v>
      </c>
      <c r="C39" s="71" t="s">
        <v>85</v>
      </c>
      <c r="D39" s="73" t="s">
        <v>86</v>
      </c>
      <c r="E39" s="73" t="s">
        <v>57</v>
      </c>
      <c r="F39" s="73" t="s">
        <v>58</v>
      </c>
      <c r="G39" s="73">
        <v>0</v>
      </c>
      <c r="H39" s="73" t="s">
        <v>364</v>
      </c>
      <c r="I39" s="122" t="s">
        <v>347</v>
      </c>
      <c r="J39" s="75" t="s">
        <v>348</v>
      </c>
      <c r="K39" s="75">
        <v>2</v>
      </c>
      <c r="L39" s="77">
        <v>0.51843592209258005</v>
      </c>
      <c r="M39" s="77"/>
      <c r="N39" s="77">
        <v>621</v>
      </c>
      <c r="O39" s="69">
        <v>11562107.920995314</v>
      </c>
      <c r="P39" s="80">
        <v>18618.531273744469</v>
      </c>
      <c r="Q39" s="125">
        <v>11764687.011586592</v>
      </c>
      <c r="R39" s="83">
        <v>18944.745590316572</v>
      </c>
      <c r="S39" s="68">
        <v>7338944.126092189</v>
      </c>
      <c r="T39" s="60">
        <v>11817.945452644426</v>
      </c>
      <c r="U39" s="60">
        <v>6563830.3304030737</v>
      </c>
      <c r="V39" s="60">
        <v>10569.775089215898</v>
      </c>
      <c r="W39" s="60">
        <v>254403.56</v>
      </c>
      <c r="X39" s="60">
        <v>409.66756843800317</v>
      </c>
      <c r="Y39" s="60">
        <v>520710.23568911548</v>
      </c>
      <c r="Z39" s="60">
        <v>838.50279499052397</v>
      </c>
      <c r="AA39" s="65">
        <v>978143.49551154149</v>
      </c>
      <c r="AB39" s="77">
        <v>1575.1102987303404</v>
      </c>
      <c r="AC39" s="68">
        <v>3407420.1083222004</v>
      </c>
      <c r="AD39" s="60">
        <v>5486.9889022901771</v>
      </c>
      <c r="AE39" s="60">
        <v>2232578.4312077938</v>
      </c>
      <c r="AF39" s="60">
        <v>3595.1343497710041</v>
      </c>
      <c r="AG39" s="60">
        <v>1107595.6387995349</v>
      </c>
      <c r="AH39" s="60">
        <v>1783.5678563599597</v>
      </c>
      <c r="AI39" s="60">
        <v>67246.038314871388</v>
      </c>
      <c r="AJ39" s="60">
        <v>108.28669615921319</v>
      </c>
      <c r="AK39" s="65">
        <v>40179.281660660155</v>
      </c>
      <c r="AL39" s="77">
        <v>64.700936651626662</v>
      </c>
      <c r="AM39" s="77">
        <v>-202579.09059127746</v>
      </c>
      <c r="AN39" s="80">
        <v>-326.21431657210536</v>
      </c>
      <c r="AO39" s="68">
        <v>11569919.889737619</v>
      </c>
      <c r="AP39" s="60">
        <v>18631.110933554941</v>
      </c>
      <c r="AQ39" s="60">
        <v>12194643.989269853</v>
      </c>
      <c r="AR39" s="60">
        <v>19637.107873220375</v>
      </c>
      <c r="AS39" s="60">
        <v>-624724.09953223448</v>
      </c>
      <c r="AT39" s="60">
        <v>-1005.9969396654337</v>
      </c>
      <c r="AU39" s="60">
        <v>-624724.09953223448</v>
      </c>
      <c r="AV39" s="60">
        <v>-1005.9969396654337</v>
      </c>
      <c r="AW39" s="60">
        <v>7811.9687423045061</v>
      </c>
      <c r="AX39" s="60">
        <v>12.579659810474244</v>
      </c>
      <c r="AY39" s="60">
        <v>7811.9687423045061</v>
      </c>
      <c r="AZ39" s="100">
        <v>12.579659810474244</v>
      </c>
      <c r="BA39" s="68">
        <v>8.975E-22</v>
      </c>
      <c r="BB39" s="60" t="s">
        <v>64</v>
      </c>
      <c r="BC39" s="61">
        <v>4</v>
      </c>
      <c r="BD39" s="62" t="s">
        <v>57</v>
      </c>
    </row>
    <row r="40" spans="1:56">
      <c r="A40" s="58">
        <v>215</v>
      </c>
      <c r="B40" s="63">
        <v>16</v>
      </c>
      <c r="C40" s="71" t="s">
        <v>85</v>
      </c>
      <c r="D40" s="73" t="s">
        <v>86</v>
      </c>
      <c r="E40" s="73" t="s">
        <v>57</v>
      </c>
      <c r="F40" s="73" t="s">
        <v>58</v>
      </c>
      <c r="G40" s="73">
        <v>0</v>
      </c>
      <c r="H40" s="73" t="s">
        <v>364</v>
      </c>
      <c r="I40" s="122" t="s">
        <v>343</v>
      </c>
      <c r="J40" s="75" t="s">
        <v>344</v>
      </c>
      <c r="K40" s="75">
        <v>3</v>
      </c>
      <c r="L40" s="77">
        <v>0.35804122828482493</v>
      </c>
      <c r="M40" s="77"/>
      <c r="N40" s="77">
        <v>358.5</v>
      </c>
      <c r="O40" s="69">
        <v>7985000.9329708721</v>
      </c>
      <c r="P40" s="80">
        <v>22273.363829765334</v>
      </c>
      <c r="Q40" s="125">
        <v>8124905.7183633698</v>
      </c>
      <c r="R40" s="83">
        <v>22663.614277164212</v>
      </c>
      <c r="S40" s="68">
        <v>5068407.6030335631</v>
      </c>
      <c r="T40" s="60">
        <v>14137.817581683581</v>
      </c>
      <c r="U40" s="60">
        <v>4599506.545400219</v>
      </c>
      <c r="V40" s="60">
        <v>12829.864840725857</v>
      </c>
      <c r="W40" s="60">
        <v>239293.02</v>
      </c>
      <c r="X40" s="60">
        <v>667.48401673640171</v>
      </c>
      <c r="Y40" s="60">
        <v>229608.0376333438</v>
      </c>
      <c r="Z40" s="60">
        <v>640.46872422132151</v>
      </c>
      <c r="AA40" s="65">
        <v>675523.59635531681</v>
      </c>
      <c r="AB40" s="77">
        <v>1884.3057081040913</v>
      </c>
      <c r="AC40" s="68">
        <v>2353225.9800628363</v>
      </c>
      <c r="AD40" s="60">
        <v>6564.0892051961955</v>
      </c>
      <c r="AE40" s="60">
        <v>1541859.060470545</v>
      </c>
      <c r="AF40" s="60">
        <v>4300.8620933627462</v>
      </c>
      <c r="AG40" s="60">
        <v>764925.58879414236</v>
      </c>
      <c r="AH40" s="60">
        <v>2133.6836507507451</v>
      </c>
      <c r="AI40" s="60">
        <v>46441.33079814908</v>
      </c>
      <c r="AJ40" s="60">
        <v>129.54346108270315</v>
      </c>
      <c r="AK40" s="65">
        <v>27748.538911653082</v>
      </c>
      <c r="AL40" s="77">
        <v>77.401782180343332</v>
      </c>
      <c r="AM40" s="77">
        <v>-139904.7853924972</v>
      </c>
      <c r="AN40" s="80">
        <v>-390.25044739887642</v>
      </c>
      <c r="AO40" s="68">
        <v>7990396.0199326864</v>
      </c>
      <c r="AP40" s="60">
        <v>22288.412886841525</v>
      </c>
      <c r="AQ40" s="60">
        <v>8421841.7867167797</v>
      </c>
      <c r="AR40" s="60">
        <v>23491.88782905657</v>
      </c>
      <c r="AS40" s="60">
        <v>-431445.76678409491</v>
      </c>
      <c r="AT40" s="60">
        <v>-1203.4749422150483</v>
      </c>
      <c r="AU40" s="60">
        <v>-431445.76678409491</v>
      </c>
      <c r="AV40" s="60">
        <v>-1203.4749422150483</v>
      </c>
      <c r="AW40" s="60">
        <v>5395.0869618133574</v>
      </c>
      <c r="AX40" s="60">
        <v>15.049057076187889</v>
      </c>
      <c r="AY40" s="60">
        <v>5395.0869618133584</v>
      </c>
      <c r="AZ40" s="100">
        <v>15.049057076187889</v>
      </c>
      <c r="BA40" s="68">
        <v>2.7069999999999997E-22</v>
      </c>
      <c r="BB40" s="60" t="s">
        <v>64</v>
      </c>
      <c r="BC40" s="61">
        <v>3</v>
      </c>
      <c r="BD40" s="62" t="s">
        <v>57</v>
      </c>
    </row>
    <row r="41" spans="1:56">
      <c r="A41" s="58">
        <v>45</v>
      </c>
      <c r="B41" s="63">
        <v>17</v>
      </c>
      <c r="C41" s="71" t="s">
        <v>87</v>
      </c>
      <c r="D41" s="73" t="s">
        <v>88</v>
      </c>
      <c r="E41" s="73" t="s">
        <v>57</v>
      </c>
      <c r="F41" s="73" t="s">
        <v>67</v>
      </c>
      <c r="G41" s="73">
        <v>0</v>
      </c>
      <c r="H41" s="73" t="s">
        <v>364</v>
      </c>
      <c r="I41" s="122" t="s">
        <v>345</v>
      </c>
      <c r="J41" s="75" t="s">
        <v>346</v>
      </c>
      <c r="K41" s="75">
        <v>1</v>
      </c>
      <c r="L41" s="77">
        <v>0.18279359225456168</v>
      </c>
      <c r="M41" s="77"/>
      <c r="N41" s="77">
        <v>38.5</v>
      </c>
      <c r="O41" s="69">
        <v>467778.51074710808</v>
      </c>
      <c r="P41" s="80">
        <v>12150.091188236573</v>
      </c>
      <c r="Q41" s="125">
        <v>504814.68057718151</v>
      </c>
      <c r="R41" s="83">
        <v>13112.069625381337</v>
      </c>
      <c r="S41" s="68">
        <v>331701.69073354761</v>
      </c>
      <c r="T41" s="60">
        <v>8615.628330741496</v>
      </c>
      <c r="U41" s="60">
        <v>324722.37106257863</v>
      </c>
      <c r="V41" s="60">
        <v>8434.3473003267191</v>
      </c>
      <c r="W41" s="60">
        <v>4215.7</v>
      </c>
      <c r="X41" s="60">
        <v>109.49870129870129</v>
      </c>
      <c r="Y41" s="60">
        <v>2763.6196709689311</v>
      </c>
      <c r="Z41" s="60">
        <v>71.782329116076127</v>
      </c>
      <c r="AA41" s="65">
        <v>52035.687392873049</v>
      </c>
      <c r="AB41" s="77">
        <v>1351.5762959187803</v>
      </c>
      <c r="AC41" s="68">
        <v>118217.18595083141</v>
      </c>
      <c r="AD41" s="60">
        <v>3070.5762584631534</v>
      </c>
      <c r="AE41" s="60">
        <v>43498.120733351876</v>
      </c>
      <c r="AF41" s="60">
        <v>1129.8213177493992</v>
      </c>
      <c r="AG41" s="60">
        <v>70721.46989134801</v>
      </c>
      <c r="AH41" s="60">
        <v>1836.9212958791688</v>
      </c>
      <c r="AI41" s="60">
        <v>3997.595326131524</v>
      </c>
      <c r="AJ41" s="60">
        <v>103.83364483458502</v>
      </c>
      <c r="AK41" s="65">
        <v>2860.1164999294501</v>
      </c>
      <c r="AL41" s="77">
        <v>74.288740257907804</v>
      </c>
      <c r="AM41" s="77">
        <v>-37036.169830073486</v>
      </c>
      <c r="AN41" s="80">
        <v>-961.97843714476573</v>
      </c>
      <c r="AO41" s="68">
        <v>395637.73635282757</v>
      </c>
      <c r="AP41" s="60">
        <v>10276.304840333183</v>
      </c>
      <c r="AQ41" s="60">
        <v>612874.21122795506</v>
      </c>
      <c r="AR41" s="60">
        <v>15918.810681245586</v>
      </c>
      <c r="AS41" s="60">
        <v>-205294.56949313695</v>
      </c>
      <c r="AT41" s="60">
        <v>-5332.3264803412194</v>
      </c>
      <c r="AU41" s="60">
        <v>-217236.47487512749</v>
      </c>
      <c r="AV41" s="60">
        <v>-5642.5058409124013</v>
      </c>
      <c r="AW41" s="60">
        <v>-60198.869012289877</v>
      </c>
      <c r="AX41" s="60">
        <v>-1563.6069873322044</v>
      </c>
      <c r="AY41" s="60">
        <v>-72140.774394280408</v>
      </c>
      <c r="AZ41" s="100">
        <v>-1873.7863479033867</v>
      </c>
      <c r="BA41" s="68">
        <v>-2.8000000000000003E-23</v>
      </c>
      <c r="BB41" s="60" t="s">
        <v>57</v>
      </c>
      <c r="BC41" s="61">
        <v>4</v>
      </c>
      <c r="BD41" s="62" t="s">
        <v>57</v>
      </c>
    </row>
    <row r="42" spans="1:56">
      <c r="A42" s="58">
        <v>45</v>
      </c>
      <c r="B42" s="63">
        <v>17</v>
      </c>
      <c r="C42" s="71" t="s">
        <v>87</v>
      </c>
      <c r="D42" s="73" t="s">
        <v>88</v>
      </c>
      <c r="E42" s="73" t="s">
        <v>57</v>
      </c>
      <c r="F42" s="73" t="s">
        <v>67</v>
      </c>
      <c r="G42" s="73">
        <v>0</v>
      </c>
      <c r="H42" s="73" t="s">
        <v>364</v>
      </c>
      <c r="I42" s="122" t="s">
        <v>347</v>
      </c>
      <c r="J42" s="75" t="s">
        <v>348</v>
      </c>
      <c r="K42" s="75">
        <v>2</v>
      </c>
      <c r="L42" s="77">
        <v>0.81720640774543829</v>
      </c>
      <c r="M42" s="77"/>
      <c r="N42" s="77">
        <v>119</v>
      </c>
      <c r="O42" s="69">
        <v>2091274.5992528922</v>
      </c>
      <c r="P42" s="80">
        <v>17573.736128175562</v>
      </c>
      <c r="Q42" s="125">
        <v>2256850.3994228188</v>
      </c>
      <c r="R42" s="83">
        <v>18965.129406914442</v>
      </c>
      <c r="S42" s="68">
        <v>1482922.5892664525</v>
      </c>
      <c r="T42" s="60">
        <v>12461.534363583636</v>
      </c>
      <c r="U42" s="60">
        <v>1307763.8889374214</v>
      </c>
      <c r="V42" s="60">
        <v>10989.612512079171</v>
      </c>
      <c r="W42" s="60">
        <v>70643.37</v>
      </c>
      <c r="X42" s="60">
        <v>593.64176470588234</v>
      </c>
      <c r="Y42" s="60">
        <v>104515.33032903109</v>
      </c>
      <c r="Z42" s="60">
        <v>878.28008679858033</v>
      </c>
      <c r="AA42" s="65">
        <v>232633.41260712696</v>
      </c>
      <c r="AB42" s="77">
        <v>1954.9026269506464</v>
      </c>
      <c r="AC42" s="68">
        <v>528507.81404916861</v>
      </c>
      <c r="AD42" s="60">
        <v>4441.2421348669632</v>
      </c>
      <c r="AE42" s="60">
        <v>194464.92926664813</v>
      </c>
      <c r="AF42" s="60">
        <v>1634.1590694676311</v>
      </c>
      <c r="AG42" s="60">
        <v>316171.03010865202</v>
      </c>
      <c r="AH42" s="60">
        <v>2656.8994126777479</v>
      </c>
      <c r="AI42" s="60">
        <v>17871.854673868478</v>
      </c>
      <c r="AJ42" s="60">
        <v>150.18365272158383</v>
      </c>
      <c r="AK42" s="65">
        <v>12786.58350007055</v>
      </c>
      <c r="AL42" s="77">
        <v>107.45028151319788</v>
      </c>
      <c r="AM42" s="77">
        <v>-165575.80016992654</v>
      </c>
      <c r="AN42" s="80">
        <v>-1391.3932787388783</v>
      </c>
      <c r="AO42" s="68">
        <v>1768758.3536471725</v>
      </c>
      <c r="AP42" s="60">
        <v>14863.515576866996</v>
      </c>
      <c r="AQ42" s="60">
        <v>2739946.8787720446</v>
      </c>
      <c r="AR42" s="60">
        <v>23024.763687160041</v>
      </c>
      <c r="AS42" s="60">
        <v>-917800.43050686305</v>
      </c>
      <c r="AT42" s="60">
        <v>-7712.6086597215372</v>
      </c>
      <c r="AU42" s="60">
        <v>-971188.52512487257</v>
      </c>
      <c r="AV42" s="60">
        <v>-8161.248110293046</v>
      </c>
      <c r="AW42" s="60">
        <v>-269128.15098771011</v>
      </c>
      <c r="AX42" s="60">
        <v>-2261.5811007370598</v>
      </c>
      <c r="AY42" s="60">
        <v>-322516.24560571963</v>
      </c>
      <c r="AZ42" s="100">
        <v>-2710.2205513085678</v>
      </c>
      <c r="BA42" s="68">
        <v>-1.0000000000000001E-23</v>
      </c>
      <c r="BB42" s="60" t="s">
        <v>57</v>
      </c>
      <c r="BC42" s="61">
        <v>4</v>
      </c>
      <c r="BD42" s="62" t="s">
        <v>57</v>
      </c>
    </row>
    <row r="43" spans="1:56">
      <c r="A43" s="58">
        <v>46</v>
      </c>
      <c r="B43" s="63">
        <v>18</v>
      </c>
      <c r="C43" s="71" t="s">
        <v>89</v>
      </c>
      <c r="D43" s="73" t="s">
        <v>90</v>
      </c>
      <c r="E43" s="73" t="s">
        <v>57</v>
      </c>
      <c r="F43" s="73" t="s">
        <v>67</v>
      </c>
      <c r="G43" s="73">
        <v>0</v>
      </c>
      <c r="H43" s="73" t="s">
        <v>364</v>
      </c>
      <c r="I43" s="122" t="s">
        <v>345</v>
      </c>
      <c r="J43" s="75" t="s">
        <v>346</v>
      </c>
      <c r="K43" s="75">
        <v>1</v>
      </c>
      <c r="L43" s="77">
        <v>0.24793175982407362</v>
      </c>
      <c r="M43" s="77"/>
      <c r="N43" s="77">
        <v>22</v>
      </c>
      <c r="O43" s="69">
        <v>262264.60560406983</v>
      </c>
      <c r="P43" s="80">
        <v>11921.118436548628</v>
      </c>
      <c r="Q43" s="125">
        <v>269871.07761594449</v>
      </c>
      <c r="R43" s="83">
        <v>12266.867164361111</v>
      </c>
      <c r="S43" s="68">
        <v>168331.57</v>
      </c>
      <c r="T43" s="60">
        <v>7651.4350000000004</v>
      </c>
      <c r="U43" s="60">
        <v>161705.79999999999</v>
      </c>
      <c r="V43" s="60">
        <v>7350.2636363636357</v>
      </c>
      <c r="W43" s="60">
        <v>4642.0200000000004</v>
      </c>
      <c r="X43" s="60">
        <v>211.00090909090909</v>
      </c>
      <c r="Y43" s="60">
        <v>1983.75</v>
      </c>
      <c r="Z43" s="60">
        <v>90.170454545454533</v>
      </c>
      <c r="AA43" s="65">
        <v>35083.804333171785</v>
      </c>
      <c r="AB43" s="77">
        <v>1594.7183787805354</v>
      </c>
      <c r="AC43" s="68">
        <v>65674.986005627434</v>
      </c>
      <c r="AD43" s="60">
        <v>2985.2266366194281</v>
      </c>
      <c r="AE43" s="60">
        <v>44131.853248685111</v>
      </c>
      <c r="AF43" s="60">
        <v>2005.9933294856869</v>
      </c>
      <c r="AG43" s="60">
        <v>21344.91131496297</v>
      </c>
      <c r="AH43" s="60">
        <v>970.22324158922584</v>
      </c>
      <c r="AI43" s="60">
        <v>198.22144197934685</v>
      </c>
      <c r="AJ43" s="60">
        <v>9.0100655445157667</v>
      </c>
      <c r="AK43" s="65">
        <v>780.71727714522194</v>
      </c>
      <c r="AL43" s="77">
        <v>35.487148961146453</v>
      </c>
      <c r="AM43" s="77">
        <v>-7606.4720118746318</v>
      </c>
      <c r="AN43" s="80">
        <v>-345.74872781248325</v>
      </c>
      <c r="AO43" s="68">
        <v>252058.49719022942</v>
      </c>
      <c r="AP43" s="60">
        <v>11457.204417737701</v>
      </c>
      <c r="AQ43" s="60">
        <v>174009.33126585121</v>
      </c>
      <c r="AR43" s="60">
        <v>7909.5150575386897</v>
      </c>
      <c r="AS43" s="60">
        <v>100439.13935881082</v>
      </c>
      <c r="AT43" s="60">
        <v>4565.4154254004916</v>
      </c>
      <c r="AU43" s="60">
        <v>78049.165924378205</v>
      </c>
      <c r="AV43" s="60">
        <v>3547.6893601990087</v>
      </c>
      <c r="AW43" s="60">
        <v>12183.865020592226</v>
      </c>
      <c r="AX43" s="60">
        <v>553.81204639055568</v>
      </c>
      <c r="AY43" s="60">
        <v>-10206.108413840393</v>
      </c>
      <c r="AZ43" s="100">
        <v>-463.91401881092696</v>
      </c>
      <c r="BA43" s="68">
        <v>-2.1999999999999999E-23</v>
      </c>
      <c r="BB43" s="60" t="s">
        <v>64</v>
      </c>
      <c r="BC43" s="61">
        <v>3</v>
      </c>
      <c r="BD43" s="62" t="s">
        <v>57</v>
      </c>
    </row>
    <row r="44" spans="1:56">
      <c r="A44" s="58">
        <v>46</v>
      </c>
      <c r="B44" s="63">
        <v>18</v>
      </c>
      <c r="C44" s="71" t="s">
        <v>89</v>
      </c>
      <c r="D44" s="73" t="s">
        <v>90</v>
      </c>
      <c r="E44" s="73" t="s">
        <v>57</v>
      </c>
      <c r="F44" s="73" t="s">
        <v>67</v>
      </c>
      <c r="G44" s="73">
        <v>0</v>
      </c>
      <c r="H44" s="73" t="s">
        <v>364</v>
      </c>
      <c r="I44" s="122" t="s">
        <v>347</v>
      </c>
      <c r="J44" s="75" t="s">
        <v>348</v>
      </c>
      <c r="K44" s="75">
        <v>2</v>
      </c>
      <c r="L44" s="77">
        <v>0.75206824017592633</v>
      </c>
      <c r="M44" s="77"/>
      <c r="N44" s="77">
        <v>49.5</v>
      </c>
      <c r="O44" s="69">
        <v>795545.03439593024</v>
      </c>
      <c r="P44" s="80">
        <v>16071.616856483439</v>
      </c>
      <c r="Q44" s="125">
        <v>818618.26238405553</v>
      </c>
      <c r="R44" s="83">
        <v>16537.742674425364</v>
      </c>
      <c r="S44" s="68">
        <v>510611.58</v>
      </c>
      <c r="T44" s="60">
        <v>10315.385454545454</v>
      </c>
      <c r="U44" s="60">
        <v>444378.05</v>
      </c>
      <c r="V44" s="60">
        <v>8977.3343434343442</v>
      </c>
      <c r="W44" s="60">
        <v>28416.29</v>
      </c>
      <c r="X44" s="60">
        <v>574.06646464646462</v>
      </c>
      <c r="Y44" s="60">
        <v>37817.24</v>
      </c>
      <c r="Z44" s="60">
        <v>763.98464646464652</v>
      </c>
      <c r="AA44" s="65">
        <v>106422.08566682822</v>
      </c>
      <c r="AB44" s="77">
        <v>2149.9411245823881</v>
      </c>
      <c r="AC44" s="68">
        <v>199216.39399437257</v>
      </c>
      <c r="AD44" s="60">
        <v>4024.57361604793</v>
      </c>
      <c r="AE44" s="60">
        <v>133868.14675131493</v>
      </c>
      <c r="AF44" s="60">
        <v>2704.4070050770683</v>
      </c>
      <c r="AG44" s="60">
        <v>64746.968685037034</v>
      </c>
      <c r="AH44" s="60">
        <v>1308.0195693946876</v>
      </c>
      <c r="AI44" s="60">
        <v>601.27855802065312</v>
      </c>
      <c r="AJ44" s="60">
        <v>12.147041576174811</v>
      </c>
      <c r="AK44" s="65">
        <v>2368.2027228547777</v>
      </c>
      <c r="AL44" s="77">
        <v>47.84247924959147</v>
      </c>
      <c r="AM44" s="77">
        <v>-23073.227988125371</v>
      </c>
      <c r="AN44" s="80">
        <v>-466.12581794192658</v>
      </c>
      <c r="AO44" s="68">
        <v>764586.15280977066</v>
      </c>
      <c r="AP44" s="60">
        <v>15446.18490524789</v>
      </c>
      <c r="AQ44" s="60">
        <v>527834.31873414887</v>
      </c>
      <c r="AR44" s="60">
        <v>10663.319570386846</v>
      </c>
      <c r="AS44" s="60">
        <v>304668.86064118921</v>
      </c>
      <c r="AT44" s="60">
        <v>6154.9264775997808</v>
      </c>
      <c r="AU44" s="60">
        <v>236751.83407562182</v>
      </c>
      <c r="AV44" s="60">
        <v>4782.865334861046</v>
      </c>
      <c r="AW44" s="60">
        <v>36958.144979407778</v>
      </c>
      <c r="AX44" s="60">
        <v>746.62919150318737</v>
      </c>
      <c r="AY44" s="60">
        <v>-30958.881586159609</v>
      </c>
      <c r="AZ44" s="100">
        <v>-625.43195123554756</v>
      </c>
      <c r="BA44" s="68">
        <v>1.2E-23</v>
      </c>
      <c r="BB44" s="60" t="s">
        <v>64</v>
      </c>
      <c r="BC44" s="61">
        <v>3</v>
      </c>
      <c r="BD44" s="62" t="s">
        <v>57</v>
      </c>
    </row>
    <row r="45" spans="1:56">
      <c r="A45" s="58">
        <v>212</v>
      </c>
      <c r="B45" s="63">
        <v>20</v>
      </c>
      <c r="C45" s="71" t="s">
        <v>91</v>
      </c>
      <c r="D45" s="73" t="s">
        <v>92</v>
      </c>
      <c r="E45" s="73" t="s">
        <v>57</v>
      </c>
      <c r="F45" s="73" t="s">
        <v>58</v>
      </c>
      <c r="G45" s="73">
        <v>0</v>
      </c>
      <c r="H45" s="73" t="s">
        <v>364</v>
      </c>
      <c r="I45" s="122" t="s">
        <v>345</v>
      </c>
      <c r="J45" s="75" t="s">
        <v>346</v>
      </c>
      <c r="K45" s="75">
        <v>1</v>
      </c>
      <c r="L45" s="77">
        <v>0.12062379768635605</v>
      </c>
      <c r="M45" s="77"/>
      <c r="N45" s="77">
        <v>69</v>
      </c>
      <c r="O45" s="69">
        <v>920557.57910456078</v>
      </c>
      <c r="P45" s="80">
        <v>13341.41418992117</v>
      </c>
      <c r="Q45" s="125">
        <v>948132.78358088818</v>
      </c>
      <c r="R45" s="83">
        <v>13741.054834505627</v>
      </c>
      <c r="S45" s="68">
        <v>650822.99</v>
      </c>
      <c r="T45" s="60">
        <v>9432.2172463768129</v>
      </c>
      <c r="U45" s="60">
        <v>583362.1</v>
      </c>
      <c r="V45" s="60">
        <v>8454.5231884057976</v>
      </c>
      <c r="W45" s="60">
        <v>9141.19</v>
      </c>
      <c r="X45" s="60">
        <v>132.48101449275362</v>
      </c>
      <c r="Y45" s="60">
        <v>58319.7</v>
      </c>
      <c r="Z45" s="60">
        <v>845.21304347826083</v>
      </c>
      <c r="AA45" s="65">
        <v>84637.992767405507</v>
      </c>
      <c r="AB45" s="77">
        <v>1226.63757633921</v>
      </c>
      <c r="AC45" s="68">
        <v>206374.4665819497</v>
      </c>
      <c r="AD45" s="60">
        <v>2990.9342982891253</v>
      </c>
      <c r="AE45" s="60">
        <v>81164.448371092381</v>
      </c>
      <c r="AF45" s="60">
        <v>1176.2963532042372</v>
      </c>
      <c r="AG45" s="60">
        <v>117704.72711334375</v>
      </c>
      <c r="AH45" s="60">
        <v>1705.8656103383148</v>
      </c>
      <c r="AI45" s="60">
        <v>7505.2910975135683</v>
      </c>
      <c r="AJ45" s="60">
        <v>108.77233474657346</v>
      </c>
      <c r="AK45" s="65">
        <v>6297.3342315329783</v>
      </c>
      <c r="AL45" s="77">
        <v>91.265713500477943</v>
      </c>
      <c r="AM45" s="77">
        <v>-27575.204476327399</v>
      </c>
      <c r="AN45" s="80">
        <v>-399.64064458445506</v>
      </c>
      <c r="AO45" s="68">
        <v>930293.38033203967</v>
      </c>
      <c r="AP45" s="60">
        <v>13482.512758435358</v>
      </c>
      <c r="AQ45" s="60">
        <v>737367.79893627961</v>
      </c>
      <c r="AR45" s="60">
        <v>10686.489839656226</v>
      </c>
      <c r="AS45" s="60">
        <v>188125.7192382247</v>
      </c>
      <c r="AT45" s="60">
        <v>2726.4596991047056</v>
      </c>
      <c r="AU45" s="60">
        <v>192925.58139576018</v>
      </c>
      <c r="AV45" s="60">
        <v>2796.0229187791324</v>
      </c>
      <c r="AW45" s="60">
        <v>4935.9390699434343</v>
      </c>
      <c r="AX45" s="60">
        <v>71.535348839759919</v>
      </c>
      <c r="AY45" s="60">
        <v>9735.8012274789144</v>
      </c>
      <c r="AZ45" s="100">
        <v>141.09856851418715</v>
      </c>
      <c r="BA45" s="68">
        <v>-2.4639999999999998E-22</v>
      </c>
      <c r="BB45" s="60" t="s">
        <v>64</v>
      </c>
      <c r="BC45" s="61">
        <v>4</v>
      </c>
      <c r="BD45" s="62" t="s">
        <v>57</v>
      </c>
    </row>
    <row r="46" spans="1:56">
      <c r="A46" s="58">
        <v>212</v>
      </c>
      <c r="B46" s="63">
        <v>20</v>
      </c>
      <c r="C46" s="71" t="s">
        <v>91</v>
      </c>
      <c r="D46" s="73" t="s">
        <v>92</v>
      </c>
      <c r="E46" s="73" t="s">
        <v>57</v>
      </c>
      <c r="F46" s="73" t="s">
        <v>58</v>
      </c>
      <c r="G46" s="73">
        <v>0</v>
      </c>
      <c r="H46" s="73" t="s">
        <v>364</v>
      </c>
      <c r="I46" s="122" t="s">
        <v>347</v>
      </c>
      <c r="J46" s="75" t="s">
        <v>348</v>
      </c>
      <c r="K46" s="75">
        <v>2</v>
      </c>
      <c r="L46" s="77">
        <v>0.42085358290798036</v>
      </c>
      <c r="M46" s="77"/>
      <c r="N46" s="77">
        <v>181</v>
      </c>
      <c r="O46" s="69">
        <v>3211803.6645356975</v>
      </c>
      <c r="P46" s="80">
        <v>17744.771627269049</v>
      </c>
      <c r="Q46" s="125">
        <v>3308012.9020649125</v>
      </c>
      <c r="R46" s="83">
        <v>18276.314376049238</v>
      </c>
      <c r="S46" s="68">
        <v>2270706.0499999998</v>
      </c>
      <c r="T46" s="60">
        <v>12545.33729281768</v>
      </c>
      <c r="U46" s="60">
        <v>2022266.35</v>
      </c>
      <c r="V46" s="60">
        <v>11172.74226519337</v>
      </c>
      <c r="W46" s="60">
        <v>82849.91</v>
      </c>
      <c r="X46" s="60">
        <v>457.73430939226517</v>
      </c>
      <c r="Y46" s="60">
        <v>165589.79</v>
      </c>
      <c r="Z46" s="60">
        <v>914.86071823204418</v>
      </c>
      <c r="AA46" s="65">
        <v>295299.9589593538</v>
      </c>
      <c r="AB46" s="77">
        <v>1631.4914859632804</v>
      </c>
      <c r="AC46" s="68">
        <v>720035.64261483145</v>
      </c>
      <c r="AD46" s="60">
        <v>3978.0974730101179</v>
      </c>
      <c r="AE46" s="60">
        <v>283180.84455060831</v>
      </c>
      <c r="AF46" s="60">
        <v>1564.5350527657915</v>
      </c>
      <c r="AG46" s="60">
        <v>410669.01458085969</v>
      </c>
      <c r="AH46" s="60">
        <v>2268.8895833196666</v>
      </c>
      <c r="AI46" s="60">
        <v>26185.78348336343</v>
      </c>
      <c r="AJ46" s="60">
        <v>144.6728369246598</v>
      </c>
      <c r="AK46" s="65">
        <v>21971.250490727183</v>
      </c>
      <c r="AL46" s="77">
        <v>121.38812425816123</v>
      </c>
      <c r="AM46" s="77">
        <v>-96209.23752921469</v>
      </c>
      <c r="AN46" s="80">
        <v>-531.54274878019157</v>
      </c>
      <c r="AO46" s="68">
        <v>3245771.6452132608</v>
      </c>
      <c r="AP46" s="60">
        <v>17932.440028802546</v>
      </c>
      <c r="AQ46" s="60">
        <v>2572658.8455638196</v>
      </c>
      <c r="AR46" s="60">
        <v>14213.584782120552</v>
      </c>
      <c r="AS46" s="60">
        <v>656366.19387836661</v>
      </c>
      <c r="AT46" s="60">
        <v>3626.3325628639031</v>
      </c>
      <c r="AU46" s="60">
        <v>673112.79964944092</v>
      </c>
      <c r="AV46" s="60">
        <v>3718.8552466819933</v>
      </c>
      <c r="AW46" s="60">
        <v>17221.374906488676</v>
      </c>
      <c r="AX46" s="60">
        <v>95.145717715407045</v>
      </c>
      <c r="AY46" s="60">
        <v>33967.980677563028</v>
      </c>
      <c r="AZ46" s="100">
        <v>187.66840153349739</v>
      </c>
      <c r="BA46" s="68">
        <v>-3.7E-22</v>
      </c>
      <c r="BB46" s="60" t="s">
        <v>64</v>
      </c>
      <c r="BC46" s="61">
        <v>4</v>
      </c>
      <c r="BD46" s="62" t="s">
        <v>57</v>
      </c>
    </row>
    <row r="47" spans="1:56">
      <c r="A47" s="58">
        <v>212</v>
      </c>
      <c r="B47" s="63">
        <v>20</v>
      </c>
      <c r="C47" s="71" t="s">
        <v>91</v>
      </c>
      <c r="D47" s="73" t="s">
        <v>92</v>
      </c>
      <c r="E47" s="73" t="s">
        <v>57</v>
      </c>
      <c r="F47" s="73" t="s">
        <v>58</v>
      </c>
      <c r="G47" s="73">
        <v>0</v>
      </c>
      <c r="H47" s="73" t="s">
        <v>364</v>
      </c>
      <c r="I47" s="122" t="s">
        <v>343</v>
      </c>
      <c r="J47" s="75" t="s">
        <v>344</v>
      </c>
      <c r="K47" s="75">
        <v>3</v>
      </c>
      <c r="L47" s="77">
        <v>0.45852261940566363</v>
      </c>
      <c r="M47" s="77"/>
      <c r="N47" s="77">
        <v>154</v>
      </c>
      <c r="O47" s="69">
        <v>3499280.2463597418</v>
      </c>
      <c r="P47" s="80">
        <v>22722.599002335985</v>
      </c>
      <c r="Q47" s="125">
        <v>3604100.8143541995</v>
      </c>
      <c r="R47" s="83">
        <v>23403.252041261036</v>
      </c>
      <c r="S47" s="68">
        <v>2473948.4900000002</v>
      </c>
      <c r="T47" s="60">
        <v>16064.600584415584</v>
      </c>
      <c r="U47" s="60">
        <v>2113159.1</v>
      </c>
      <c r="V47" s="60">
        <v>13721.812337662339</v>
      </c>
      <c r="W47" s="60">
        <v>115493.44</v>
      </c>
      <c r="X47" s="60">
        <v>749.95740259740262</v>
      </c>
      <c r="Y47" s="60">
        <v>245295.95</v>
      </c>
      <c r="Z47" s="60">
        <v>1592.830844155844</v>
      </c>
      <c r="AA47" s="65">
        <v>321731.15827324073</v>
      </c>
      <c r="AB47" s="77">
        <v>2089.1633654106545</v>
      </c>
      <c r="AC47" s="68">
        <v>784483.35080321913</v>
      </c>
      <c r="AD47" s="60">
        <v>5094.0477324884341</v>
      </c>
      <c r="AE47" s="60">
        <v>308527.3070782994</v>
      </c>
      <c r="AF47" s="60">
        <v>2003.4240719370084</v>
      </c>
      <c r="AG47" s="60">
        <v>447426.46830579668</v>
      </c>
      <c r="AH47" s="60">
        <v>2905.3666773103673</v>
      </c>
      <c r="AI47" s="60">
        <v>28529.575419123004</v>
      </c>
      <c r="AJ47" s="60">
        <v>185.25698324105846</v>
      </c>
      <c r="AK47" s="65">
        <v>23937.815277739839</v>
      </c>
      <c r="AL47" s="77">
        <v>155.44035894636258</v>
      </c>
      <c r="AM47" s="77">
        <v>-104820.56799445793</v>
      </c>
      <c r="AN47" s="80">
        <v>-680.65303892505142</v>
      </c>
      <c r="AO47" s="68">
        <v>3536288.5744546996</v>
      </c>
      <c r="AP47" s="60">
        <v>22962.91282113441</v>
      </c>
      <c r="AQ47" s="60">
        <v>2802927.9554999005</v>
      </c>
      <c r="AR47" s="60">
        <v>18200.830879869485</v>
      </c>
      <c r="AS47" s="60">
        <v>715115.08688340895</v>
      </c>
      <c r="AT47" s="60">
        <v>4643.6044602818756</v>
      </c>
      <c r="AU47" s="60">
        <v>733360.61895479902</v>
      </c>
      <c r="AV47" s="60">
        <v>4762.081941264928</v>
      </c>
      <c r="AW47" s="60">
        <v>18762.796023567891</v>
      </c>
      <c r="AX47" s="60">
        <v>121.8363378153759</v>
      </c>
      <c r="AY47" s="60">
        <v>37008.328094958051</v>
      </c>
      <c r="AZ47" s="100">
        <v>240.31381879842891</v>
      </c>
      <c r="BA47" s="68">
        <v>-7.9000000000000004E-23</v>
      </c>
      <c r="BB47" s="60" t="s">
        <v>64</v>
      </c>
      <c r="BC47" s="61">
        <v>3</v>
      </c>
      <c r="BD47" s="62" t="s">
        <v>57</v>
      </c>
    </row>
    <row r="48" spans="1:56">
      <c r="A48" s="58">
        <v>49</v>
      </c>
      <c r="B48" s="63">
        <v>21</v>
      </c>
      <c r="C48" s="71" t="s">
        <v>93</v>
      </c>
      <c r="D48" s="73" t="s">
        <v>94</v>
      </c>
      <c r="E48" s="73" t="s">
        <v>57</v>
      </c>
      <c r="F48" s="73" t="s">
        <v>67</v>
      </c>
      <c r="G48" s="73">
        <v>0</v>
      </c>
      <c r="H48" s="73" t="s">
        <v>364</v>
      </c>
      <c r="I48" s="122" t="s">
        <v>345</v>
      </c>
      <c r="J48" s="75" t="s">
        <v>346</v>
      </c>
      <c r="K48" s="75">
        <v>1</v>
      </c>
      <c r="L48" s="77">
        <v>0.21566204634125291</v>
      </c>
      <c r="M48" s="77"/>
      <c r="N48" s="77">
        <v>26.5</v>
      </c>
      <c r="O48" s="69">
        <v>329467.27266439045</v>
      </c>
      <c r="P48" s="80">
        <v>12432.727270354355</v>
      </c>
      <c r="Q48" s="125">
        <v>338836.12798016105</v>
      </c>
      <c r="R48" s="83">
        <v>12786.268980383436</v>
      </c>
      <c r="S48" s="68">
        <v>214576.95353818923</v>
      </c>
      <c r="T48" s="60">
        <v>8097.2435297429893</v>
      </c>
      <c r="U48" s="60">
        <v>199428.55</v>
      </c>
      <c r="V48" s="60">
        <v>7525.6056603773577</v>
      </c>
      <c r="W48" s="60">
        <v>3121.3</v>
      </c>
      <c r="X48" s="60">
        <v>117.78490566037736</v>
      </c>
      <c r="Y48" s="60">
        <v>12027.103538189229</v>
      </c>
      <c r="Z48" s="60">
        <v>453.8529637052539</v>
      </c>
      <c r="AA48" s="65">
        <v>43336.900020591354</v>
      </c>
      <c r="AB48" s="77">
        <v>1635.3547177581645</v>
      </c>
      <c r="AC48" s="68">
        <v>78392.118667222996</v>
      </c>
      <c r="AD48" s="60">
        <v>2958.1931572536978</v>
      </c>
      <c r="AE48" s="60">
        <v>39272.058638742157</v>
      </c>
      <c r="AF48" s="60">
        <v>1481.9644769336664</v>
      </c>
      <c r="AG48" s="60">
        <v>34364.755039065487</v>
      </c>
      <c r="AH48" s="60">
        <v>1296.783209021339</v>
      </c>
      <c r="AI48" s="60">
        <v>4755.3049894153582</v>
      </c>
      <c r="AJ48" s="60">
        <v>179.44547129869278</v>
      </c>
      <c r="AK48" s="65">
        <v>2530.1557541574325</v>
      </c>
      <c r="AL48" s="77">
        <v>95.477575628582372</v>
      </c>
      <c r="AM48" s="77">
        <v>-9368.8553157706119</v>
      </c>
      <c r="AN48" s="80">
        <v>-353.5417100290797</v>
      </c>
      <c r="AO48" s="68">
        <v>307254.6232029777</v>
      </c>
      <c r="AP48" s="60">
        <v>11594.514083131235</v>
      </c>
      <c r="AQ48" s="60">
        <v>346664.92121342459</v>
      </c>
      <c r="AR48" s="60">
        <v>13081.69514012923</v>
      </c>
      <c r="AS48" s="60">
        <v>-26165.844758491534</v>
      </c>
      <c r="AT48" s="60">
        <v>-987.3903682449635</v>
      </c>
      <c r="AU48" s="60">
        <v>-39410.298010446902</v>
      </c>
      <c r="AV48" s="60">
        <v>-1487.1810569979962</v>
      </c>
      <c r="AW48" s="60">
        <v>-8968.1962094573682</v>
      </c>
      <c r="AX48" s="60">
        <v>-338.42249847008935</v>
      </c>
      <c r="AY48" s="60">
        <v>-22212.649461412737</v>
      </c>
      <c r="AZ48" s="100">
        <v>-838.21318722312208</v>
      </c>
      <c r="BA48" s="68">
        <v>1.6000000000000002E-23</v>
      </c>
      <c r="BB48" s="60" t="s">
        <v>57</v>
      </c>
      <c r="BC48" s="61">
        <v>3</v>
      </c>
      <c r="BD48" s="62" t="s">
        <v>57</v>
      </c>
    </row>
    <row r="49" spans="1:56">
      <c r="A49" s="58">
        <v>49</v>
      </c>
      <c r="B49" s="63">
        <v>21</v>
      </c>
      <c r="C49" s="71" t="s">
        <v>93</v>
      </c>
      <c r="D49" s="73" t="s">
        <v>94</v>
      </c>
      <c r="E49" s="73" t="s">
        <v>57</v>
      </c>
      <c r="F49" s="73" t="s">
        <v>67</v>
      </c>
      <c r="G49" s="73">
        <v>0</v>
      </c>
      <c r="H49" s="73" t="s">
        <v>364</v>
      </c>
      <c r="I49" s="122" t="s">
        <v>347</v>
      </c>
      <c r="J49" s="75" t="s">
        <v>348</v>
      </c>
      <c r="K49" s="75">
        <v>2</v>
      </c>
      <c r="L49" s="77">
        <v>0.78433795365874714</v>
      </c>
      <c r="M49" s="77"/>
      <c r="N49" s="77">
        <v>58.5</v>
      </c>
      <c r="O49" s="69">
        <v>1198234.4173356094</v>
      </c>
      <c r="P49" s="80">
        <v>20482.639612574523</v>
      </c>
      <c r="Q49" s="125">
        <v>1232307.862019839</v>
      </c>
      <c r="R49" s="83">
        <v>21065.091658458787</v>
      </c>
      <c r="S49" s="68">
        <v>780391.59646181075</v>
      </c>
      <c r="T49" s="60">
        <v>13340.027289945485</v>
      </c>
      <c r="U49" s="60">
        <v>660401.65</v>
      </c>
      <c r="V49" s="60">
        <v>11288.917094017093</v>
      </c>
      <c r="W49" s="60">
        <v>32991.65</v>
      </c>
      <c r="X49" s="60">
        <v>563.95982905982896</v>
      </c>
      <c r="Y49" s="60">
        <v>86998.29646181078</v>
      </c>
      <c r="Z49" s="60">
        <v>1487.15036686856</v>
      </c>
      <c r="AA49" s="65">
        <v>157611.29997940865</v>
      </c>
      <c r="AB49" s="77">
        <v>2694.2102560582671</v>
      </c>
      <c r="AC49" s="68">
        <v>285103.08133277704</v>
      </c>
      <c r="AD49" s="60">
        <v>4873.5569458594355</v>
      </c>
      <c r="AE49" s="60">
        <v>142827.94136125786</v>
      </c>
      <c r="AF49" s="60">
        <v>2441.5032711326126</v>
      </c>
      <c r="AG49" s="60">
        <v>124980.64496093453</v>
      </c>
      <c r="AH49" s="60">
        <v>2136.4212813834961</v>
      </c>
      <c r="AI49" s="60">
        <v>17294.49501058464</v>
      </c>
      <c r="AJ49" s="60">
        <v>295.63239334332718</v>
      </c>
      <c r="AK49" s="65">
        <v>9201.8842458425679</v>
      </c>
      <c r="AL49" s="77">
        <v>157.29716659559944</v>
      </c>
      <c r="AM49" s="77">
        <v>-34073.444684229391</v>
      </c>
      <c r="AN49" s="80">
        <v>-582.45204588426304</v>
      </c>
      <c r="AO49" s="68">
        <v>1117449.5767970223</v>
      </c>
      <c r="AP49" s="60">
        <v>19101.702167470467</v>
      </c>
      <c r="AQ49" s="60">
        <v>1260780.2787865754</v>
      </c>
      <c r="AR49" s="60">
        <v>21551.79963737736</v>
      </c>
      <c r="AS49" s="60">
        <v>-95162.155241508473</v>
      </c>
      <c r="AT49" s="60">
        <v>-1626.7035084018539</v>
      </c>
      <c r="AU49" s="60">
        <v>-143330.70198955311</v>
      </c>
      <c r="AV49" s="60">
        <v>-2450.0974699068906</v>
      </c>
      <c r="AW49" s="60">
        <v>-32616.29379054263</v>
      </c>
      <c r="AX49" s="60">
        <v>-557.54348359901928</v>
      </c>
      <c r="AY49" s="60">
        <v>-80784.840538587261</v>
      </c>
      <c r="AZ49" s="100">
        <v>-1380.9374451040558</v>
      </c>
      <c r="BA49" s="68">
        <v>4.0000000000000004E-24</v>
      </c>
      <c r="BB49" s="60" t="s">
        <v>57</v>
      </c>
      <c r="BC49" s="61">
        <v>5</v>
      </c>
      <c r="BD49" s="62" t="s">
        <v>57</v>
      </c>
    </row>
    <row r="50" spans="1:56">
      <c r="A50" s="58">
        <v>227</v>
      </c>
      <c r="B50" s="63">
        <v>227</v>
      </c>
      <c r="C50" s="71" t="s">
        <v>357</v>
      </c>
      <c r="D50" s="73" t="s">
        <v>358</v>
      </c>
      <c r="E50" s="73" t="s">
        <v>57</v>
      </c>
      <c r="F50" s="73" t="s">
        <v>67</v>
      </c>
      <c r="G50" s="73">
        <v>0</v>
      </c>
      <c r="H50" s="73" t="s">
        <v>364</v>
      </c>
      <c r="I50" s="122" t="s">
        <v>345</v>
      </c>
      <c r="J50" s="75" t="s">
        <v>346</v>
      </c>
      <c r="K50" s="75">
        <v>1</v>
      </c>
      <c r="L50" s="77">
        <v>0.26953025391191837</v>
      </c>
      <c r="M50" s="77"/>
      <c r="N50" s="77">
        <v>42</v>
      </c>
      <c r="O50" s="69">
        <v>617990.89827358723</v>
      </c>
      <c r="P50" s="80">
        <v>14714.069006513981</v>
      </c>
      <c r="Q50" s="125">
        <v>640871.70965173561</v>
      </c>
      <c r="R50" s="83">
        <v>15258.850229803225</v>
      </c>
      <c r="S50" s="68">
        <v>404595.68339087861</v>
      </c>
      <c r="T50" s="60">
        <v>9633.2305569256805</v>
      </c>
      <c r="U50" s="60">
        <v>375063.9</v>
      </c>
      <c r="V50" s="60">
        <v>8930.0928571428576</v>
      </c>
      <c r="W50" s="60">
        <v>2798.1</v>
      </c>
      <c r="X50" s="60">
        <v>66.621428571428581</v>
      </c>
      <c r="Y50" s="60">
        <v>26733.683390878581</v>
      </c>
      <c r="Z50" s="60">
        <v>636.51627121139472</v>
      </c>
      <c r="AA50" s="65">
        <v>39150.697891051874</v>
      </c>
      <c r="AB50" s="77">
        <v>932.15947359647316</v>
      </c>
      <c r="AC50" s="68">
        <v>195766.41343093445</v>
      </c>
      <c r="AD50" s="60">
        <v>4661.1050816889156</v>
      </c>
      <c r="AE50" s="60">
        <v>133687.00594031153</v>
      </c>
      <c r="AF50" s="60">
        <v>3183.0239509597977</v>
      </c>
      <c r="AG50" s="60">
        <v>62079.407490622943</v>
      </c>
      <c r="AH50" s="60">
        <v>1478.0811307291176</v>
      </c>
      <c r="AI50" s="60">
        <v>0</v>
      </c>
      <c r="AJ50" s="60">
        <v>0</v>
      </c>
      <c r="AK50" s="65">
        <v>1358.9149388705707</v>
      </c>
      <c r="AL50" s="77">
        <v>32.355117592156446</v>
      </c>
      <c r="AM50" s="77">
        <v>-22880.811378148384</v>
      </c>
      <c r="AN50" s="80">
        <v>-544.78122328924712</v>
      </c>
      <c r="AO50" s="68">
        <v>602560.66318888019</v>
      </c>
      <c r="AP50" s="60">
        <v>14346.682456878099</v>
      </c>
      <c r="AQ50" s="60">
        <v>459504.24656208261</v>
      </c>
      <c r="AR50" s="60">
        <v>10940.577299097204</v>
      </c>
      <c r="AS50" s="60">
        <v>158612.89429183182</v>
      </c>
      <c r="AT50" s="60">
        <v>3776.4974831388522</v>
      </c>
      <c r="AU50" s="60">
        <v>143056.41662679761</v>
      </c>
      <c r="AV50" s="60">
        <v>3406.1051577808953</v>
      </c>
      <c r="AW50" s="60">
        <v>126.24258032726432</v>
      </c>
      <c r="AX50" s="60">
        <v>3.0057757220777215</v>
      </c>
      <c r="AY50" s="60">
        <v>-15430.23508470693</v>
      </c>
      <c r="AZ50" s="100">
        <v>-367.38654963587919</v>
      </c>
      <c r="BA50" s="68">
        <v>-6.4439999999999992E-23</v>
      </c>
      <c r="BB50" s="60" t="s">
        <v>64</v>
      </c>
      <c r="BC50" s="61">
        <v>5</v>
      </c>
      <c r="BD50" s="62" t="s">
        <v>57</v>
      </c>
    </row>
    <row r="51" spans="1:56">
      <c r="A51" s="58">
        <v>227</v>
      </c>
      <c r="B51" s="63">
        <v>227</v>
      </c>
      <c r="C51" s="71" t="s">
        <v>357</v>
      </c>
      <c r="D51" s="73" t="s">
        <v>358</v>
      </c>
      <c r="E51" s="73" t="s">
        <v>57</v>
      </c>
      <c r="F51" s="73" t="s">
        <v>67</v>
      </c>
      <c r="G51" s="73">
        <v>0</v>
      </c>
      <c r="H51" s="73" t="s">
        <v>364</v>
      </c>
      <c r="I51" s="122" t="s">
        <v>347</v>
      </c>
      <c r="J51" s="75" t="s">
        <v>348</v>
      </c>
      <c r="K51" s="75">
        <v>2</v>
      </c>
      <c r="L51" s="77">
        <v>0.73046974608808168</v>
      </c>
      <c r="M51" s="77"/>
      <c r="N51" s="77">
        <v>116</v>
      </c>
      <c r="O51" s="69">
        <v>1674853.3717264128</v>
      </c>
      <c r="P51" s="80">
        <v>14438.391135572525</v>
      </c>
      <c r="Q51" s="125">
        <v>1736864.0003482646</v>
      </c>
      <c r="R51" s="83">
        <v>14972.965520243659</v>
      </c>
      <c r="S51" s="68">
        <v>1096518.4866091213</v>
      </c>
      <c r="T51" s="60">
        <v>9452.7455742165639</v>
      </c>
      <c r="U51" s="60">
        <v>965840</v>
      </c>
      <c r="V51" s="60">
        <v>8326.2068965517246</v>
      </c>
      <c r="W51" s="60">
        <v>52886.53</v>
      </c>
      <c r="X51" s="60">
        <v>455.91836206896545</v>
      </c>
      <c r="Y51" s="60">
        <v>77791.956609121422</v>
      </c>
      <c r="Z51" s="60">
        <v>670.62031559587433</v>
      </c>
      <c r="AA51" s="65">
        <v>106104.60210894812</v>
      </c>
      <c r="AB51" s="77">
        <v>914.69484576679417</v>
      </c>
      <c r="AC51" s="68">
        <v>530558.03656906565</v>
      </c>
      <c r="AD51" s="60">
        <v>4573.7761773195307</v>
      </c>
      <c r="AE51" s="60">
        <v>362312.99405968853</v>
      </c>
      <c r="AF51" s="60">
        <v>3123.3878798249007</v>
      </c>
      <c r="AG51" s="60">
        <v>168245.04250937706</v>
      </c>
      <c r="AH51" s="60">
        <v>1450.3882974946296</v>
      </c>
      <c r="AI51" s="60">
        <v>0</v>
      </c>
      <c r="AJ51" s="60">
        <v>0</v>
      </c>
      <c r="AK51" s="65">
        <v>3682.875061129429</v>
      </c>
      <c r="AL51" s="77">
        <v>31.748922940770942</v>
      </c>
      <c r="AM51" s="77">
        <v>-62010.628621851618</v>
      </c>
      <c r="AN51" s="80">
        <v>-534.57438467113468</v>
      </c>
      <c r="AO51" s="68">
        <v>1633034.9868111198</v>
      </c>
      <c r="AP51" s="60">
        <v>14077.88781733724</v>
      </c>
      <c r="AQ51" s="60">
        <v>1245329.4034379176</v>
      </c>
      <c r="AR51" s="60">
        <v>10735.598305499287</v>
      </c>
      <c r="AS51" s="60">
        <v>429866.10570816824</v>
      </c>
      <c r="AT51" s="60">
        <v>3705.7422905876565</v>
      </c>
      <c r="AU51" s="60">
        <v>387705.58337320242</v>
      </c>
      <c r="AV51" s="60">
        <v>3342.2895118379515</v>
      </c>
      <c r="AW51" s="60">
        <v>342.13741967273563</v>
      </c>
      <c r="AX51" s="60">
        <v>2.9494605144201356</v>
      </c>
      <c r="AY51" s="60">
        <v>-41818.384915293071</v>
      </c>
      <c r="AZ51" s="100">
        <v>-360.50331823528512</v>
      </c>
      <c r="BA51" s="68">
        <v>5.4439999999999994E-23</v>
      </c>
      <c r="BB51" s="60" t="s">
        <v>64</v>
      </c>
      <c r="BC51" s="61">
        <v>2</v>
      </c>
      <c r="BD51" s="62" t="s">
        <v>57</v>
      </c>
    </row>
    <row r="52" spans="1:56">
      <c r="A52" s="58">
        <v>52</v>
      </c>
      <c r="B52" s="63">
        <v>24</v>
      </c>
      <c r="C52" s="71" t="s">
        <v>95</v>
      </c>
      <c r="D52" s="73" t="s">
        <v>96</v>
      </c>
      <c r="E52" s="73" t="s">
        <v>57</v>
      </c>
      <c r="F52" s="73" t="s">
        <v>62</v>
      </c>
      <c r="G52" s="73">
        <v>0</v>
      </c>
      <c r="H52" s="73" t="s">
        <v>364</v>
      </c>
      <c r="I52" s="122" t="s">
        <v>343</v>
      </c>
      <c r="J52" s="75" t="s">
        <v>344</v>
      </c>
      <c r="K52" s="75">
        <v>3</v>
      </c>
      <c r="L52" s="77">
        <v>1</v>
      </c>
      <c r="M52" s="77"/>
      <c r="N52" s="77">
        <v>130</v>
      </c>
      <c r="O52" s="69">
        <v>2423798.0299999998</v>
      </c>
      <c r="P52" s="80">
        <v>18644.600230769229</v>
      </c>
      <c r="Q52" s="125">
        <v>2515997.1800000002</v>
      </c>
      <c r="R52" s="83">
        <v>19353.824461538461</v>
      </c>
      <c r="S52" s="68">
        <v>1876474.31</v>
      </c>
      <c r="T52" s="60">
        <v>14434.417769230769</v>
      </c>
      <c r="U52" s="60">
        <v>1659426.75</v>
      </c>
      <c r="V52" s="60">
        <v>12764.821153846155</v>
      </c>
      <c r="W52" s="60">
        <v>85160.55</v>
      </c>
      <c r="X52" s="60">
        <v>655.08115384615382</v>
      </c>
      <c r="Y52" s="60">
        <v>131887.01</v>
      </c>
      <c r="Z52" s="60">
        <v>1014.5154615384615</v>
      </c>
      <c r="AA52" s="65">
        <v>213003.75</v>
      </c>
      <c r="AB52" s="77">
        <v>1638.4903846153845</v>
      </c>
      <c r="AC52" s="68">
        <v>426066.6</v>
      </c>
      <c r="AD52" s="60">
        <v>3277.4353846153845</v>
      </c>
      <c r="AE52" s="60">
        <v>148000</v>
      </c>
      <c r="AF52" s="60">
        <v>1138.4615384615383</v>
      </c>
      <c r="AG52" s="60">
        <v>278066.59999999998</v>
      </c>
      <c r="AH52" s="60">
        <v>2138.9738461538459</v>
      </c>
      <c r="AI52" s="60">
        <v>0</v>
      </c>
      <c r="AJ52" s="60">
        <v>0</v>
      </c>
      <c r="AK52" s="65">
        <v>452.52</v>
      </c>
      <c r="AL52" s="77">
        <v>3.480923076923077</v>
      </c>
      <c r="AM52" s="77">
        <v>-92199.15</v>
      </c>
      <c r="AN52" s="80">
        <v>-709.22423076923076</v>
      </c>
      <c r="AO52" s="68">
        <v>2546943.94</v>
      </c>
      <c r="AP52" s="60">
        <v>19591.876461538461</v>
      </c>
      <c r="AQ52" s="60">
        <v>2416023.94</v>
      </c>
      <c r="AR52" s="60">
        <v>18584.799538461539</v>
      </c>
      <c r="AS52" s="60">
        <v>8100</v>
      </c>
      <c r="AT52" s="60">
        <v>62.307692307692307</v>
      </c>
      <c r="AU52" s="60">
        <v>130920</v>
      </c>
      <c r="AV52" s="60">
        <v>1007.0769230769231</v>
      </c>
      <c r="AW52" s="60">
        <v>325.91000000000003</v>
      </c>
      <c r="AX52" s="60">
        <v>2.5070000000000001</v>
      </c>
      <c r="AY52" s="60">
        <v>123145.91</v>
      </c>
      <c r="AZ52" s="100">
        <v>947.27623076923066</v>
      </c>
      <c r="BA52" s="68">
        <v>0</v>
      </c>
      <c r="BB52" s="60" t="s">
        <v>64</v>
      </c>
      <c r="BC52" s="61">
        <v>1</v>
      </c>
      <c r="BD52" s="62" t="s">
        <v>57</v>
      </c>
    </row>
    <row r="53" spans="1:56">
      <c r="A53" s="58">
        <v>18</v>
      </c>
      <c r="B53" s="63">
        <v>25</v>
      </c>
      <c r="C53" s="71" t="s">
        <v>97</v>
      </c>
      <c r="D53" s="73" t="s">
        <v>98</v>
      </c>
      <c r="E53" s="73" t="s">
        <v>57</v>
      </c>
      <c r="F53" s="73" t="s">
        <v>58</v>
      </c>
      <c r="G53" s="73">
        <v>0</v>
      </c>
      <c r="H53" s="73" t="s">
        <v>364</v>
      </c>
      <c r="I53" s="122" t="s">
        <v>345</v>
      </c>
      <c r="J53" s="75" t="s">
        <v>346</v>
      </c>
      <c r="K53" s="75">
        <v>1</v>
      </c>
      <c r="L53" s="77">
        <v>0.12289964055268618</v>
      </c>
      <c r="M53" s="77"/>
      <c r="N53" s="77">
        <v>104.5</v>
      </c>
      <c r="O53" s="69">
        <v>1197071.5303362547</v>
      </c>
      <c r="P53" s="80">
        <v>11455.229955370858</v>
      </c>
      <c r="Q53" s="125">
        <v>1277430.664728106</v>
      </c>
      <c r="R53" s="83">
        <v>12224.216887350296</v>
      </c>
      <c r="S53" s="68">
        <v>820111.75846391078</v>
      </c>
      <c r="T53" s="60">
        <v>7847.959411137902</v>
      </c>
      <c r="U53" s="60">
        <v>678484.82735697401</v>
      </c>
      <c r="V53" s="60">
        <v>6492.6777737509456</v>
      </c>
      <c r="W53" s="60">
        <v>16342.94</v>
      </c>
      <c r="X53" s="60">
        <v>156.39177033492822</v>
      </c>
      <c r="Y53" s="60">
        <v>125283.99110693693</v>
      </c>
      <c r="Z53" s="60">
        <v>1198.889867052028</v>
      </c>
      <c r="AA53" s="65">
        <v>111712.19413283748</v>
      </c>
      <c r="AB53" s="77">
        <v>1069.0162117974876</v>
      </c>
      <c r="AC53" s="68">
        <v>342897.24453379784</v>
      </c>
      <c r="AD53" s="60">
        <v>3281.3133448210315</v>
      </c>
      <c r="AE53" s="60">
        <v>180371.25476917706</v>
      </c>
      <c r="AF53" s="60">
        <v>1726.0407154945171</v>
      </c>
      <c r="AG53" s="60">
        <v>155784.1825025345</v>
      </c>
      <c r="AH53" s="60">
        <v>1490.7577272969806</v>
      </c>
      <c r="AI53" s="60">
        <v>6741.8072620862631</v>
      </c>
      <c r="AJ53" s="60">
        <v>64.514902029533616</v>
      </c>
      <c r="AK53" s="65">
        <v>2709.4675975598184</v>
      </c>
      <c r="AL53" s="77">
        <v>25.927919593873863</v>
      </c>
      <c r="AM53" s="77">
        <v>-80359.134391851272</v>
      </c>
      <c r="AN53" s="80">
        <v>-768.98693197943794</v>
      </c>
      <c r="AO53" s="68">
        <v>1165230.3018700043</v>
      </c>
      <c r="AP53" s="60">
        <v>11150.529204497647</v>
      </c>
      <c r="AQ53" s="60">
        <v>985560.61355394009</v>
      </c>
      <c r="AR53" s="60">
        <v>9431.2020435783761</v>
      </c>
      <c r="AS53" s="60">
        <v>233652.64261091629</v>
      </c>
      <c r="AT53" s="60">
        <v>2235.9104556068542</v>
      </c>
      <c r="AU53" s="60">
        <v>179669.68831606407</v>
      </c>
      <c r="AV53" s="60">
        <v>1719.3271609192732</v>
      </c>
      <c r="AW53" s="60">
        <v>22141.725828601713</v>
      </c>
      <c r="AX53" s="60">
        <v>211.88254381437042</v>
      </c>
      <c r="AY53" s="60">
        <v>-31841.228466250483</v>
      </c>
      <c r="AZ53" s="100">
        <v>-304.70075087321038</v>
      </c>
      <c r="BA53" s="68">
        <v>-3.5999999999999998E-23</v>
      </c>
      <c r="BB53" s="60" t="s">
        <v>64</v>
      </c>
      <c r="BC53" s="61">
        <v>3</v>
      </c>
      <c r="BD53" s="62" t="s">
        <v>57</v>
      </c>
    </row>
    <row r="54" spans="1:56">
      <c r="A54" s="58">
        <v>18</v>
      </c>
      <c r="B54" s="63">
        <v>25</v>
      </c>
      <c r="C54" s="71" t="s">
        <v>97</v>
      </c>
      <c r="D54" s="73" t="s">
        <v>98</v>
      </c>
      <c r="E54" s="73" t="s">
        <v>57</v>
      </c>
      <c r="F54" s="73" t="s">
        <v>58</v>
      </c>
      <c r="G54" s="73">
        <v>0</v>
      </c>
      <c r="H54" s="73" t="s">
        <v>364</v>
      </c>
      <c r="I54" s="122" t="s">
        <v>347</v>
      </c>
      <c r="J54" s="75" t="s">
        <v>348</v>
      </c>
      <c r="K54" s="75">
        <v>2</v>
      </c>
      <c r="L54" s="77">
        <v>0.52002483483424355</v>
      </c>
      <c r="M54" s="77"/>
      <c r="N54" s="77">
        <v>294.5</v>
      </c>
      <c r="O54" s="69">
        <v>5065164.731552016</v>
      </c>
      <c r="P54" s="80">
        <v>17199.201125813299</v>
      </c>
      <c r="Q54" s="125">
        <v>5405188.0660517681</v>
      </c>
      <c r="R54" s="83">
        <v>18353.779511211436</v>
      </c>
      <c r="S54" s="68">
        <v>3469074.6231113421</v>
      </c>
      <c r="T54" s="60">
        <v>11779.540316167546</v>
      </c>
      <c r="U54" s="60">
        <v>3139297.6717191185</v>
      </c>
      <c r="V54" s="60">
        <v>10659.754403120945</v>
      </c>
      <c r="W54" s="60">
        <v>95394.51</v>
      </c>
      <c r="X54" s="60">
        <v>323.92023769100166</v>
      </c>
      <c r="Y54" s="60">
        <v>234382.44139222402</v>
      </c>
      <c r="Z54" s="60">
        <v>795.86567535559925</v>
      </c>
      <c r="AA54" s="65">
        <v>473748.92677515</v>
      </c>
      <c r="AB54" s="77">
        <v>1608.6550994062816</v>
      </c>
      <c r="AC54" s="68">
        <v>1450899.9550520496</v>
      </c>
      <c r="AD54" s="60">
        <v>4926.655195422919</v>
      </c>
      <c r="AE54" s="60">
        <v>763204.28235895652</v>
      </c>
      <c r="AF54" s="60">
        <v>2591.5255767706499</v>
      </c>
      <c r="AG54" s="60">
        <v>659169.08634845889</v>
      </c>
      <c r="AH54" s="60">
        <v>2238.2651488912011</v>
      </c>
      <c r="AI54" s="60">
        <v>28526.58634463423</v>
      </c>
      <c r="AJ54" s="60">
        <v>96.864469761066985</v>
      </c>
      <c r="AK54" s="65">
        <v>11464.561113226004</v>
      </c>
      <c r="AL54" s="77">
        <v>38.928900214689314</v>
      </c>
      <c r="AM54" s="77">
        <v>-340023.33449975151</v>
      </c>
      <c r="AN54" s="80">
        <v>-1154.5783853981372</v>
      </c>
      <c r="AO54" s="68">
        <v>4930435.0488644335</v>
      </c>
      <c r="AP54" s="60">
        <v>16741.714936721339</v>
      </c>
      <c r="AQ54" s="60">
        <v>4170199.3022738872</v>
      </c>
      <c r="AR54" s="60">
        <v>14160.269277670246</v>
      </c>
      <c r="AS54" s="60">
        <v>988653.63914744637</v>
      </c>
      <c r="AT54" s="60">
        <v>3357.0581974446391</v>
      </c>
      <c r="AU54" s="60">
        <v>760235.74659054703</v>
      </c>
      <c r="AV54" s="60">
        <v>2581.4456590510927</v>
      </c>
      <c r="AW54" s="60">
        <v>93688.209869317201</v>
      </c>
      <c r="AX54" s="60">
        <v>318.1263493015864</v>
      </c>
      <c r="AY54" s="60">
        <v>-134729.68268758222</v>
      </c>
      <c r="AZ54" s="100">
        <v>-457.48618909196006</v>
      </c>
      <c r="BA54" s="68">
        <v>-2.0000000000000002E-23</v>
      </c>
      <c r="BB54" s="60" t="s">
        <v>64</v>
      </c>
      <c r="BC54" s="61">
        <v>4</v>
      </c>
      <c r="BD54" s="62" t="s">
        <v>57</v>
      </c>
    </row>
    <row r="55" spans="1:56">
      <c r="A55" s="58">
        <v>18</v>
      </c>
      <c r="B55" s="63">
        <v>25</v>
      </c>
      <c r="C55" s="71" t="s">
        <v>97</v>
      </c>
      <c r="D55" s="73" t="s">
        <v>98</v>
      </c>
      <c r="E55" s="73" t="s">
        <v>57</v>
      </c>
      <c r="F55" s="73" t="s">
        <v>58</v>
      </c>
      <c r="G55" s="73">
        <v>0</v>
      </c>
      <c r="H55" s="73" t="s">
        <v>364</v>
      </c>
      <c r="I55" s="122" t="s">
        <v>343</v>
      </c>
      <c r="J55" s="75" t="s">
        <v>344</v>
      </c>
      <c r="K55" s="75">
        <v>3</v>
      </c>
      <c r="L55" s="77">
        <v>0.35707552461307035</v>
      </c>
      <c r="M55" s="77"/>
      <c r="N55" s="77">
        <v>159.5</v>
      </c>
      <c r="O55" s="69">
        <v>3477999.958111729</v>
      </c>
      <c r="P55" s="80">
        <v>21805.642370606452</v>
      </c>
      <c r="Q55" s="125">
        <v>3711477.2892201263</v>
      </c>
      <c r="R55" s="83">
        <v>23269.450089154398</v>
      </c>
      <c r="S55" s="68">
        <v>2382764.5484247468</v>
      </c>
      <c r="T55" s="60">
        <v>14938.962686048571</v>
      </c>
      <c r="U55" s="60">
        <v>2129537.8509239079</v>
      </c>
      <c r="V55" s="60">
        <v>13351.334488551147</v>
      </c>
      <c r="W55" s="60">
        <v>107797.69</v>
      </c>
      <c r="X55" s="60">
        <v>675.84758620689649</v>
      </c>
      <c r="Y55" s="60">
        <v>145429.0075008391</v>
      </c>
      <c r="Z55" s="60">
        <v>911.78061129052719</v>
      </c>
      <c r="AA55" s="65">
        <v>324578.81909201259</v>
      </c>
      <c r="AB55" s="77">
        <v>2034.9769222069751</v>
      </c>
      <c r="AC55" s="68">
        <v>996261.77041415253</v>
      </c>
      <c r="AD55" s="60">
        <v>6246.1553004022107</v>
      </c>
      <c r="AE55" s="60">
        <v>524054.91287186649</v>
      </c>
      <c r="AF55" s="60">
        <v>3285.6107390085667</v>
      </c>
      <c r="AG55" s="60">
        <v>452619.05114900664</v>
      </c>
      <c r="AH55" s="60">
        <v>2837.7369977994149</v>
      </c>
      <c r="AI55" s="60">
        <v>19587.806393279508</v>
      </c>
      <c r="AJ55" s="60">
        <v>122.80756359422888</v>
      </c>
      <c r="AK55" s="65">
        <v>7872.1512892141773</v>
      </c>
      <c r="AL55" s="77">
        <v>49.355180496640614</v>
      </c>
      <c r="AM55" s="77">
        <v>-233477.33110839725</v>
      </c>
      <c r="AN55" s="80">
        <v>-1463.8077185479451</v>
      </c>
      <c r="AO55" s="68">
        <v>3385487.699265562</v>
      </c>
      <c r="AP55" s="60">
        <v>21225.628208561517</v>
      </c>
      <c r="AQ55" s="60">
        <v>2863471.1341721728</v>
      </c>
      <c r="AR55" s="60">
        <v>17952.797079449359</v>
      </c>
      <c r="AS55" s="60">
        <v>678859.91824163741</v>
      </c>
      <c r="AT55" s="60">
        <v>4256.1750359977259</v>
      </c>
      <c r="AU55" s="60">
        <v>522016.56509338907</v>
      </c>
      <c r="AV55" s="60">
        <v>3272.8311291121563</v>
      </c>
      <c r="AW55" s="60">
        <v>64331.094302081103</v>
      </c>
      <c r="AX55" s="60">
        <v>403.32974484063385</v>
      </c>
      <c r="AY55" s="60">
        <v>-92512.258846167271</v>
      </c>
      <c r="AZ55" s="100">
        <v>-580.01416204493592</v>
      </c>
      <c r="BA55" s="68">
        <v>6.0000000000000001E-23</v>
      </c>
      <c r="BB55" s="60" t="s">
        <v>64</v>
      </c>
      <c r="BC55" s="61">
        <v>3</v>
      </c>
      <c r="BD55" s="62" t="s">
        <v>57</v>
      </c>
    </row>
    <row r="56" spans="1:56">
      <c r="A56" s="58">
        <v>53</v>
      </c>
      <c r="B56" s="63">
        <v>26</v>
      </c>
      <c r="C56" s="71" t="s">
        <v>99</v>
      </c>
      <c r="D56" s="73" t="s">
        <v>100</v>
      </c>
      <c r="E56" s="73" t="s">
        <v>57</v>
      </c>
      <c r="F56" s="73" t="s">
        <v>58</v>
      </c>
      <c r="G56" s="73">
        <v>0</v>
      </c>
      <c r="H56" s="73" t="s">
        <v>364</v>
      </c>
      <c r="I56" s="122" t="s">
        <v>345</v>
      </c>
      <c r="J56" s="75" t="s">
        <v>346</v>
      </c>
      <c r="K56" s="75">
        <v>1</v>
      </c>
      <c r="L56" s="77">
        <v>0.15118613770753092</v>
      </c>
      <c r="M56" s="77"/>
      <c r="N56" s="77">
        <v>94</v>
      </c>
      <c r="O56" s="69">
        <v>1307792.5054780671</v>
      </c>
      <c r="P56" s="80">
        <v>13912.686228490074</v>
      </c>
      <c r="Q56" s="125">
        <v>1336153.5024675932</v>
      </c>
      <c r="R56" s="83">
        <v>14214.398962421204</v>
      </c>
      <c r="S56" s="68">
        <v>889183.37</v>
      </c>
      <c r="T56" s="60">
        <v>9459.3975531914912</v>
      </c>
      <c r="U56" s="60">
        <v>773196.12</v>
      </c>
      <c r="V56" s="60">
        <v>8225.4906382978734</v>
      </c>
      <c r="W56" s="60">
        <v>9952</v>
      </c>
      <c r="X56" s="60">
        <v>105.8723404255319</v>
      </c>
      <c r="Y56" s="60">
        <v>106035.25</v>
      </c>
      <c r="Z56" s="60">
        <v>1128.0345744680849</v>
      </c>
      <c r="AA56" s="65">
        <v>120195.98203418197</v>
      </c>
      <c r="AB56" s="77">
        <v>1278.6806599381059</v>
      </c>
      <c r="AC56" s="68">
        <v>326767.77944956825</v>
      </c>
      <c r="AD56" s="60">
        <v>3476.2529728677468</v>
      </c>
      <c r="AE56" s="60">
        <v>133066.53957773847</v>
      </c>
      <c r="AF56" s="60">
        <v>1415.6014848695577</v>
      </c>
      <c r="AG56" s="60">
        <v>169376.89461675825</v>
      </c>
      <c r="AH56" s="60">
        <v>1801.8818576250874</v>
      </c>
      <c r="AI56" s="60">
        <v>24324.345255071541</v>
      </c>
      <c r="AJ56" s="60">
        <v>258.76963037310145</v>
      </c>
      <c r="AK56" s="65">
        <v>6.3709838429953534</v>
      </c>
      <c r="AL56" s="77">
        <v>6.7776423861652696E-2</v>
      </c>
      <c r="AM56" s="77">
        <v>-28360.996989526087</v>
      </c>
      <c r="AN56" s="80">
        <v>-301.71273393112858</v>
      </c>
      <c r="AO56" s="68">
        <v>1309818.8094377813</v>
      </c>
      <c r="AP56" s="60">
        <v>13934.242653593416</v>
      </c>
      <c r="AQ56" s="60">
        <v>868937.50514810253</v>
      </c>
      <c r="AR56" s="60">
        <v>9244.0160122138568</v>
      </c>
      <c r="AS56" s="60">
        <v>450233.98114054196</v>
      </c>
      <c r="AT56" s="60">
        <v>4789.7232036227861</v>
      </c>
      <c r="AU56" s="60">
        <v>440881.30428967864</v>
      </c>
      <c r="AV56" s="60">
        <v>4690.2266413795596</v>
      </c>
      <c r="AW56" s="60">
        <v>11378.980810577381</v>
      </c>
      <c r="AX56" s="60">
        <v>121.05298734656786</v>
      </c>
      <c r="AY56" s="60">
        <v>2026.3039597141021</v>
      </c>
      <c r="AZ56" s="100">
        <v>21.55642510334151</v>
      </c>
      <c r="BA56" s="68">
        <v>-3.4899999999999999E-22</v>
      </c>
      <c r="BB56" s="60" t="s">
        <v>57</v>
      </c>
      <c r="BC56" s="61">
        <v>4</v>
      </c>
      <c r="BD56" s="62" t="s">
        <v>57</v>
      </c>
    </row>
    <row r="57" spans="1:56">
      <c r="A57" s="58">
        <v>53</v>
      </c>
      <c r="B57" s="63">
        <v>26</v>
      </c>
      <c r="C57" s="71" t="s">
        <v>99</v>
      </c>
      <c r="D57" s="73" t="s">
        <v>100</v>
      </c>
      <c r="E57" s="73" t="s">
        <v>57</v>
      </c>
      <c r="F57" s="73" t="s">
        <v>58</v>
      </c>
      <c r="G57" s="73">
        <v>0</v>
      </c>
      <c r="H57" s="73" t="s">
        <v>364</v>
      </c>
      <c r="I57" s="122" t="s">
        <v>347</v>
      </c>
      <c r="J57" s="75" t="s">
        <v>348</v>
      </c>
      <c r="K57" s="75">
        <v>2</v>
      </c>
      <c r="L57" s="77">
        <v>0.48362809261751</v>
      </c>
      <c r="M57" s="77"/>
      <c r="N57" s="77">
        <v>258</v>
      </c>
      <c r="O57" s="69">
        <v>4183486.6910045184</v>
      </c>
      <c r="P57" s="80">
        <v>16215.064693815964</v>
      </c>
      <c r="Q57" s="125">
        <v>4274210.4510446703</v>
      </c>
      <c r="R57" s="83">
        <v>16566.707174591749</v>
      </c>
      <c r="S57" s="68">
        <v>2844401.37</v>
      </c>
      <c r="T57" s="60">
        <v>11024.811511627908</v>
      </c>
      <c r="U57" s="60">
        <v>2506491.9700000002</v>
      </c>
      <c r="V57" s="60">
        <v>9715.0851550387597</v>
      </c>
      <c r="W57" s="60">
        <v>62358.85</v>
      </c>
      <c r="X57" s="60">
        <v>241.70096899224808</v>
      </c>
      <c r="Y57" s="60">
        <v>275550.55</v>
      </c>
      <c r="Z57" s="60">
        <v>1068.0253875968992</v>
      </c>
      <c r="AA57" s="65">
        <v>384493.93848483986</v>
      </c>
      <c r="AB57" s="77">
        <v>1490.2865832745729</v>
      </c>
      <c r="AC57" s="68">
        <v>1045294.762472008</v>
      </c>
      <c r="AD57" s="60">
        <v>4051.5300871008058</v>
      </c>
      <c r="AE57" s="60">
        <v>425665.45916853851</v>
      </c>
      <c r="AF57" s="60">
        <v>1649.8661208082883</v>
      </c>
      <c r="AG57" s="60">
        <v>541818.35530083382</v>
      </c>
      <c r="AH57" s="60">
        <v>2100.0711445768752</v>
      </c>
      <c r="AI57" s="60">
        <v>77810.948002635821</v>
      </c>
      <c r="AJ57" s="60">
        <v>301.59282171564269</v>
      </c>
      <c r="AK57" s="65">
        <v>20.380087822901871</v>
      </c>
      <c r="AL57" s="77">
        <v>7.8992588460859964E-2</v>
      </c>
      <c r="AM57" s="77">
        <v>-90723.760040152221</v>
      </c>
      <c r="AN57" s="80">
        <v>-351.64248077578378</v>
      </c>
      <c r="AO57" s="68">
        <v>4189968.6180777242</v>
      </c>
      <c r="AP57" s="60">
        <v>16240.188442161723</v>
      </c>
      <c r="AQ57" s="60">
        <v>2779637.039419265</v>
      </c>
      <c r="AR57" s="60">
        <v>10773.786974493276</v>
      </c>
      <c r="AS57" s="60">
        <v>1440249.7797239635</v>
      </c>
      <c r="AT57" s="60">
        <v>5582.3634873021838</v>
      </c>
      <c r="AU57" s="60">
        <v>1410331.5786584592</v>
      </c>
      <c r="AV57" s="60">
        <v>5466.4014676684455</v>
      </c>
      <c r="AW57" s="60">
        <v>36400.128138710032</v>
      </c>
      <c r="AX57" s="60">
        <v>141.08576797949624</v>
      </c>
      <c r="AY57" s="60">
        <v>6481.9270732056275</v>
      </c>
      <c r="AZ57" s="100">
        <v>25.123748345758248</v>
      </c>
      <c r="BA57" s="68">
        <v>-1.8700000000000001E-22</v>
      </c>
      <c r="BB57" s="60" t="s">
        <v>57</v>
      </c>
      <c r="BC57" s="61">
        <v>3</v>
      </c>
      <c r="BD57" s="62" t="s">
        <v>57</v>
      </c>
    </row>
    <row r="58" spans="1:56">
      <c r="A58" s="58">
        <v>53</v>
      </c>
      <c r="B58" s="63">
        <v>26</v>
      </c>
      <c r="C58" s="71" t="s">
        <v>99</v>
      </c>
      <c r="D58" s="73" t="s">
        <v>100</v>
      </c>
      <c r="E58" s="73" t="s">
        <v>57</v>
      </c>
      <c r="F58" s="73" t="s">
        <v>58</v>
      </c>
      <c r="G58" s="73">
        <v>0</v>
      </c>
      <c r="H58" s="73" t="s">
        <v>364</v>
      </c>
      <c r="I58" s="122" t="s">
        <v>343</v>
      </c>
      <c r="J58" s="75" t="s">
        <v>344</v>
      </c>
      <c r="K58" s="75">
        <v>3</v>
      </c>
      <c r="L58" s="77">
        <v>0.36518576967495908</v>
      </c>
      <c r="M58" s="77"/>
      <c r="N58" s="77">
        <v>146.5</v>
      </c>
      <c r="O58" s="69">
        <v>3158935.2035174146</v>
      </c>
      <c r="P58" s="80">
        <v>21562.697634931155</v>
      </c>
      <c r="Q58" s="125">
        <v>3227440.3764877361</v>
      </c>
      <c r="R58" s="83">
        <v>22030.309737117652</v>
      </c>
      <c r="S58" s="68">
        <v>2147796.87</v>
      </c>
      <c r="T58" s="60">
        <v>14660.729488054607</v>
      </c>
      <c r="U58" s="60">
        <v>1932635.21</v>
      </c>
      <c r="V58" s="60">
        <v>13192.049215017065</v>
      </c>
      <c r="W58" s="60">
        <v>79810.460000000006</v>
      </c>
      <c r="X58" s="60">
        <v>544.78129692832761</v>
      </c>
      <c r="Y58" s="60">
        <v>135351.20000000001</v>
      </c>
      <c r="Z58" s="60">
        <v>923.89897610921503</v>
      </c>
      <c r="AA58" s="65">
        <v>290329.93948097824</v>
      </c>
      <c r="AB58" s="77">
        <v>1981.7743309281786</v>
      </c>
      <c r="AC58" s="68">
        <v>789298.17807842384</v>
      </c>
      <c r="AD58" s="60">
        <v>5387.7008742554517</v>
      </c>
      <c r="AE58" s="60">
        <v>321418.40125372313</v>
      </c>
      <c r="AF58" s="60">
        <v>2193.9822611175637</v>
      </c>
      <c r="AG58" s="60">
        <v>409125.02008240798</v>
      </c>
      <c r="AH58" s="60">
        <v>2792.6622531222383</v>
      </c>
      <c r="AI58" s="60">
        <v>58754.756742292651</v>
      </c>
      <c r="AJ58" s="60">
        <v>401.05636001564949</v>
      </c>
      <c r="AK58" s="65">
        <v>15.388928334102776</v>
      </c>
      <c r="AL58" s="77">
        <v>0.10504387941367083</v>
      </c>
      <c r="AM58" s="77">
        <v>-68505.172970321699</v>
      </c>
      <c r="AN58" s="80">
        <v>-467.6121021864962</v>
      </c>
      <c r="AO58" s="68">
        <v>3163829.6824844945</v>
      </c>
      <c r="AP58" s="60">
        <v>21596.10704767573</v>
      </c>
      <c r="AQ58" s="60">
        <v>2098893.5654326323</v>
      </c>
      <c r="AR58" s="60">
        <v>14326.918535376331</v>
      </c>
      <c r="AS58" s="60">
        <v>1087527.2391354945</v>
      </c>
      <c r="AT58" s="60">
        <v>7423.3941237917716</v>
      </c>
      <c r="AU58" s="60">
        <v>1064936.1170518622</v>
      </c>
      <c r="AV58" s="60">
        <v>7269.1885122993999</v>
      </c>
      <c r="AW58" s="60">
        <v>27485.601050712587</v>
      </c>
      <c r="AX58" s="60">
        <v>187.615024236946</v>
      </c>
      <c r="AY58" s="60">
        <v>4894.4789670802711</v>
      </c>
      <c r="AZ58" s="100">
        <v>33.409412744575228</v>
      </c>
      <c r="BA58" s="68">
        <v>-3.5600000000000001E-22</v>
      </c>
      <c r="BB58" s="60" t="s">
        <v>57</v>
      </c>
      <c r="BC58" s="61">
        <v>3</v>
      </c>
      <c r="BD58" s="62" t="s">
        <v>57</v>
      </c>
    </row>
    <row r="59" spans="1:56">
      <c r="A59" s="58">
        <v>55</v>
      </c>
      <c r="B59" s="63">
        <v>27</v>
      </c>
      <c r="C59" s="71" t="s">
        <v>101</v>
      </c>
      <c r="D59" s="73" t="s">
        <v>102</v>
      </c>
      <c r="E59" s="73" t="s">
        <v>57</v>
      </c>
      <c r="F59" s="73" t="s">
        <v>67</v>
      </c>
      <c r="G59" s="73">
        <v>0</v>
      </c>
      <c r="H59" s="73" t="s">
        <v>364</v>
      </c>
      <c r="I59" s="122" t="s">
        <v>345</v>
      </c>
      <c r="J59" s="75" t="s">
        <v>346</v>
      </c>
      <c r="K59" s="75">
        <v>1</v>
      </c>
      <c r="L59" s="77">
        <v>0.22367329238075809</v>
      </c>
      <c r="M59" s="77"/>
      <c r="N59" s="77">
        <v>55</v>
      </c>
      <c r="O59" s="69">
        <v>733782.33457636414</v>
      </c>
      <c r="P59" s="80">
        <v>13341.496992297529</v>
      </c>
      <c r="Q59" s="125">
        <v>775917.69690542365</v>
      </c>
      <c r="R59" s="83">
        <v>14107.59448918952</v>
      </c>
      <c r="S59" s="68">
        <v>505461.51602859312</v>
      </c>
      <c r="T59" s="60">
        <v>9190.2093823380565</v>
      </c>
      <c r="U59" s="60">
        <v>455446.15</v>
      </c>
      <c r="V59" s="60">
        <v>8280.8390909090904</v>
      </c>
      <c r="W59" s="60">
        <v>8649.85</v>
      </c>
      <c r="X59" s="60">
        <v>157.27000000000001</v>
      </c>
      <c r="Y59" s="60">
        <v>41365.516028593061</v>
      </c>
      <c r="Z59" s="60">
        <v>752.10029142896462</v>
      </c>
      <c r="AA59" s="65">
        <v>104621.34839010207</v>
      </c>
      <c r="AB59" s="77">
        <v>1902.2063343654918</v>
      </c>
      <c r="AC59" s="68">
        <v>163967.39311557316</v>
      </c>
      <c r="AD59" s="60">
        <v>2981.2253293740569</v>
      </c>
      <c r="AE59" s="60">
        <v>57605.513106946819</v>
      </c>
      <c r="AF59" s="60">
        <v>1047.3729655808511</v>
      </c>
      <c r="AG59" s="60">
        <v>100340.87009588596</v>
      </c>
      <c r="AH59" s="60">
        <v>1824.3794562888354</v>
      </c>
      <c r="AI59" s="60">
        <v>6021.0099127403791</v>
      </c>
      <c r="AJ59" s="60">
        <v>109.47290750437054</v>
      </c>
      <c r="AK59" s="65">
        <v>1867.4393711552539</v>
      </c>
      <c r="AL59" s="77">
        <v>33.953443111913707</v>
      </c>
      <c r="AM59" s="77">
        <v>-42135.362329059441</v>
      </c>
      <c r="AN59" s="80">
        <v>-766.09749689198986</v>
      </c>
      <c r="AO59" s="68">
        <v>766159.38139515044</v>
      </c>
      <c r="AP59" s="60">
        <v>13930.170570820916</v>
      </c>
      <c r="AQ59" s="60">
        <v>848719.430345812</v>
      </c>
      <c r="AR59" s="60">
        <v>15431.262369923852</v>
      </c>
      <c r="AS59" s="60">
        <v>-77276.662111335725</v>
      </c>
      <c r="AT59" s="60">
        <v>-1405.0302202061041</v>
      </c>
      <c r="AU59" s="60">
        <v>-82560.048950661614</v>
      </c>
      <c r="AV59" s="60">
        <v>-1501.0917991029385</v>
      </c>
      <c r="AW59" s="60">
        <v>37660.43365811211</v>
      </c>
      <c r="AX59" s="60">
        <v>684.73515742022016</v>
      </c>
      <c r="AY59" s="60">
        <v>32377.046818786232</v>
      </c>
      <c r="AZ59" s="100">
        <v>588.67357852338591</v>
      </c>
      <c r="BA59" s="68">
        <v>-1.26E-22</v>
      </c>
      <c r="BB59" s="60" t="s">
        <v>57</v>
      </c>
      <c r="BC59" s="61">
        <v>4</v>
      </c>
      <c r="BD59" s="62" t="s">
        <v>57</v>
      </c>
    </row>
    <row r="60" spans="1:56">
      <c r="A60" s="58">
        <v>55</v>
      </c>
      <c r="B60" s="63">
        <v>27</v>
      </c>
      <c r="C60" s="71" t="s">
        <v>101</v>
      </c>
      <c r="D60" s="73" t="s">
        <v>102</v>
      </c>
      <c r="E60" s="73" t="s">
        <v>57</v>
      </c>
      <c r="F60" s="73" t="s">
        <v>67</v>
      </c>
      <c r="G60" s="73">
        <v>0</v>
      </c>
      <c r="H60" s="73" t="s">
        <v>364</v>
      </c>
      <c r="I60" s="122" t="s">
        <v>347</v>
      </c>
      <c r="J60" s="75" t="s">
        <v>348</v>
      </c>
      <c r="K60" s="75">
        <v>2</v>
      </c>
      <c r="L60" s="77">
        <v>0.77632670761924194</v>
      </c>
      <c r="M60" s="77"/>
      <c r="N60" s="77">
        <v>188.5</v>
      </c>
      <c r="O60" s="69">
        <v>2546816.4654236357</v>
      </c>
      <c r="P60" s="80">
        <v>13510.9626812925</v>
      </c>
      <c r="Q60" s="125">
        <v>2693060.1530945767</v>
      </c>
      <c r="R60" s="83">
        <v>14286.791263101202</v>
      </c>
      <c r="S60" s="68">
        <v>1754359.093971407</v>
      </c>
      <c r="T60" s="60">
        <v>9306.9447956042804</v>
      </c>
      <c r="U60" s="60">
        <v>1564829.7</v>
      </c>
      <c r="V60" s="60">
        <v>8301.4838196286473</v>
      </c>
      <c r="W60" s="60">
        <v>91360.93</v>
      </c>
      <c r="X60" s="60">
        <v>484.67336870026526</v>
      </c>
      <c r="Y60" s="60">
        <v>98168.463971406949</v>
      </c>
      <c r="Z60" s="60">
        <v>520.78760727536826</v>
      </c>
      <c r="AA60" s="65">
        <v>363120.45160989801</v>
      </c>
      <c r="AB60" s="77">
        <v>1926.3684435538348</v>
      </c>
      <c r="AC60" s="68">
        <v>569099.08688442688</v>
      </c>
      <c r="AD60" s="60">
        <v>3019.0932991216273</v>
      </c>
      <c r="AE60" s="60">
        <v>199937.5868930532</v>
      </c>
      <c r="AF60" s="60">
        <v>1060.6768535440485</v>
      </c>
      <c r="AG60" s="60">
        <v>348263.73990411405</v>
      </c>
      <c r="AH60" s="60">
        <v>1847.5529968388012</v>
      </c>
      <c r="AI60" s="60">
        <v>20897.760087259623</v>
      </c>
      <c r="AJ60" s="60">
        <v>110.86344873877782</v>
      </c>
      <c r="AK60" s="65">
        <v>6481.5206288447453</v>
      </c>
      <c r="AL60" s="77">
        <v>34.384724821457539</v>
      </c>
      <c r="AM60" s="77">
        <v>-146243.68767094056</v>
      </c>
      <c r="AN60" s="80">
        <v>-775.82858180870323</v>
      </c>
      <c r="AO60" s="68">
        <v>2659190.9286048496</v>
      </c>
      <c r="AP60" s="60">
        <v>14107.113679601325</v>
      </c>
      <c r="AQ60" s="60">
        <v>2945740.8796541882</v>
      </c>
      <c r="AR60" s="60">
        <v>15627.27257110975</v>
      </c>
      <c r="AS60" s="60">
        <v>-268212.33788866427</v>
      </c>
      <c r="AT60" s="60">
        <v>-1422.8771240777944</v>
      </c>
      <c r="AU60" s="60">
        <v>-286549.95104933839</v>
      </c>
      <c r="AV60" s="60">
        <v>-1520.1588915084262</v>
      </c>
      <c r="AW60" s="60">
        <v>130712.07634188791</v>
      </c>
      <c r="AX60" s="60">
        <v>693.43276573945832</v>
      </c>
      <c r="AY60" s="60">
        <v>112374.46318121377</v>
      </c>
      <c r="AZ60" s="100">
        <v>596.15099830882639</v>
      </c>
      <c r="BA60" s="68">
        <v>1.2E-22</v>
      </c>
      <c r="BB60" s="60" t="s">
        <v>57</v>
      </c>
      <c r="BC60" s="61">
        <v>2</v>
      </c>
      <c r="BD60" s="62" t="s">
        <v>57</v>
      </c>
    </row>
    <row r="61" spans="1:56">
      <c r="A61" s="58">
        <v>54</v>
      </c>
      <c r="B61" s="63">
        <v>28</v>
      </c>
      <c r="C61" s="71" t="s">
        <v>103</v>
      </c>
      <c r="D61" s="73" t="s">
        <v>102</v>
      </c>
      <c r="E61" s="73" t="s">
        <v>57</v>
      </c>
      <c r="F61" s="73" t="s">
        <v>62</v>
      </c>
      <c r="G61" s="73">
        <v>0</v>
      </c>
      <c r="H61" s="73" t="s">
        <v>364</v>
      </c>
      <c r="I61" s="122" t="s">
        <v>343</v>
      </c>
      <c r="J61" s="75" t="s">
        <v>344</v>
      </c>
      <c r="K61" s="75">
        <v>3</v>
      </c>
      <c r="L61" s="77">
        <v>1</v>
      </c>
      <c r="M61" s="77"/>
      <c r="N61" s="77">
        <v>86</v>
      </c>
      <c r="O61" s="69">
        <v>2515749.2799999998</v>
      </c>
      <c r="P61" s="80">
        <v>29252.89860465116</v>
      </c>
      <c r="Q61" s="125">
        <v>2681849.7799999998</v>
      </c>
      <c r="R61" s="83">
        <v>31184.299767441862</v>
      </c>
      <c r="S61" s="68">
        <v>1983802.25</v>
      </c>
      <c r="T61" s="60">
        <v>23067.468023255813</v>
      </c>
      <c r="U61" s="60">
        <v>1654292.4</v>
      </c>
      <c r="V61" s="60">
        <v>19235.958139534883</v>
      </c>
      <c r="W61" s="60">
        <v>99272.75</v>
      </c>
      <c r="X61" s="60">
        <v>1154.3343023255813</v>
      </c>
      <c r="Y61" s="60">
        <v>230237.1</v>
      </c>
      <c r="Z61" s="60">
        <v>2677.1755813953482</v>
      </c>
      <c r="AA61" s="65">
        <v>328053.44</v>
      </c>
      <c r="AB61" s="77">
        <v>3814.5748837209298</v>
      </c>
      <c r="AC61" s="68">
        <v>372895.93</v>
      </c>
      <c r="AD61" s="60">
        <v>4335.9991860465116</v>
      </c>
      <c r="AE61" s="60">
        <v>61600</v>
      </c>
      <c r="AF61" s="60">
        <v>716.2790697674418</v>
      </c>
      <c r="AG61" s="60">
        <v>311152.57</v>
      </c>
      <c r="AH61" s="60">
        <v>3618.053139534883</v>
      </c>
      <c r="AI61" s="60">
        <v>143.36000000000001</v>
      </c>
      <c r="AJ61" s="60">
        <v>1.6669767441860466</v>
      </c>
      <c r="AK61" s="65">
        <v>-2901.84</v>
      </c>
      <c r="AL61" s="77">
        <v>-33.742325581395349</v>
      </c>
      <c r="AM61" s="77">
        <v>-166100.5</v>
      </c>
      <c r="AN61" s="80">
        <v>-1931.4011627906975</v>
      </c>
      <c r="AO61" s="68">
        <v>2168551.66</v>
      </c>
      <c r="AP61" s="60">
        <v>25215.716976744185</v>
      </c>
      <c r="AQ61" s="60">
        <v>3855321.66</v>
      </c>
      <c r="AR61" s="60">
        <v>44829.321627906975</v>
      </c>
      <c r="AS61" s="60">
        <v>-1659021</v>
      </c>
      <c r="AT61" s="60">
        <v>-19290.941860465115</v>
      </c>
      <c r="AU61" s="60">
        <v>-1686770</v>
      </c>
      <c r="AV61" s="60">
        <v>-19613.60465116279</v>
      </c>
      <c r="AW61" s="60">
        <v>-319448.62</v>
      </c>
      <c r="AX61" s="60">
        <v>-3714.5188372093016</v>
      </c>
      <c r="AY61" s="60">
        <v>-347197.62</v>
      </c>
      <c r="AZ61" s="100">
        <v>-4037.1816279069762</v>
      </c>
      <c r="BA61" s="68">
        <v>0</v>
      </c>
      <c r="BB61" s="60" t="s">
        <v>57</v>
      </c>
      <c r="BC61" s="61">
        <v>5</v>
      </c>
      <c r="BD61" s="62" t="s">
        <v>57</v>
      </c>
    </row>
    <row r="62" spans="1:56">
      <c r="A62" s="58">
        <v>57</v>
      </c>
      <c r="B62" s="63">
        <v>29</v>
      </c>
      <c r="C62" s="71" t="s">
        <v>104</v>
      </c>
      <c r="D62" s="73" t="s">
        <v>105</v>
      </c>
      <c r="E62" s="73" t="s">
        <v>57</v>
      </c>
      <c r="F62" s="73" t="s">
        <v>67</v>
      </c>
      <c r="G62" s="73">
        <v>0</v>
      </c>
      <c r="H62" s="73" t="s">
        <v>364</v>
      </c>
      <c r="I62" s="122" t="s">
        <v>345</v>
      </c>
      <c r="J62" s="75" t="s">
        <v>346</v>
      </c>
      <c r="K62" s="75">
        <v>1</v>
      </c>
      <c r="L62" s="77">
        <v>0.14317864819449777</v>
      </c>
      <c r="M62" s="77"/>
      <c r="N62" s="77">
        <v>33.5</v>
      </c>
      <c r="O62" s="69">
        <v>251614.00804014163</v>
      </c>
      <c r="P62" s="80">
        <v>7510.8659116460176</v>
      </c>
      <c r="Q62" s="125">
        <v>272097.22419910296</v>
      </c>
      <c r="R62" s="83">
        <v>8122.3051999732224</v>
      </c>
      <c r="S62" s="68">
        <v>181091.74</v>
      </c>
      <c r="T62" s="60">
        <v>5405.7235820895512</v>
      </c>
      <c r="U62" s="60">
        <v>170527.03</v>
      </c>
      <c r="V62" s="60">
        <v>5090.3591044776122</v>
      </c>
      <c r="W62" s="60">
        <v>1983.4</v>
      </c>
      <c r="X62" s="60">
        <v>59.205970149253723</v>
      </c>
      <c r="Y62" s="60">
        <v>8581.31</v>
      </c>
      <c r="Z62" s="60">
        <v>256.15850746268654</v>
      </c>
      <c r="AA62" s="65">
        <v>29002.231183615415</v>
      </c>
      <c r="AB62" s="77">
        <v>865.73824428702721</v>
      </c>
      <c r="AC62" s="68">
        <v>61043.359017621427</v>
      </c>
      <c r="AD62" s="60">
        <v>1822.189821421535</v>
      </c>
      <c r="AE62" s="60">
        <v>28419.243522829471</v>
      </c>
      <c r="AF62" s="60">
        <v>848.33562754714831</v>
      </c>
      <c r="AG62" s="60">
        <v>32613.477321231112</v>
      </c>
      <c r="AH62" s="60">
        <v>973.53663645465997</v>
      </c>
      <c r="AI62" s="60">
        <v>10.638173560851182</v>
      </c>
      <c r="AJ62" s="60">
        <v>0.31755741972690099</v>
      </c>
      <c r="AK62" s="65">
        <v>959.89399786610591</v>
      </c>
      <c r="AL62" s="77">
        <v>28.653552175107642</v>
      </c>
      <c r="AM62" s="77">
        <v>-20483.216158961357</v>
      </c>
      <c r="AN62" s="80">
        <v>-611.43928832720462</v>
      </c>
      <c r="AO62" s="68">
        <v>278982.64959611435</v>
      </c>
      <c r="AP62" s="60">
        <v>8327.8402864511736</v>
      </c>
      <c r="AQ62" s="60">
        <v>241506.7838603901</v>
      </c>
      <c r="AR62" s="60">
        <v>7209.1577271758224</v>
      </c>
      <c r="AS62" s="60">
        <v>48317.496155659792</v>
      </c>
      <c r="AT62" s="60">
        <v>1442.3133180793966</v>
      </c>
      <c r="AU62" s="60">
        <v>37475.865735724234</v>
      </c>
      <c r="AV62" s="60">
        <v>1118.6825592753501</v>
      </c>
      <c r="AW62" s="60">
        <v>38210.271975908268</v>
      </c>
      <c r="AX62" s="60">
        <v>1140.6051336092019</v>
      </c>
      <c r="AY62" s="60">
        <v>27368.641555972707</v>
      </c>
      <c r="AZ62" s="100">
        <v>816.97437480515521</v>
      </c>
      <c r="BA62" s="68">
        <v>-2.6E-23</v>
      </c>
      <c r="BB62" s="60" t="s">
        <v>64</v>
      </c>
      <c r="BC62" s="61">
        <v>1</v>
      </c>
      <c r="BD62" s="62" t="s">
        <v>57</v>
      </c>
    </row>
    <row r="63" spans="1:56">
      <c r="A63" s="58">
        <v>57</v>
      </c>
      <c r="B63" s="63">
        <v>29</v>
      </c>
      <c r="C63" s="71" t="s">
        <v>104</v>
      </c>
      <c r="D63" s="73" t="s">
        <v>105</v>
      </c>
      <c r="E63" s="73" t="s">
        <v>57</v>
      </c>
      <c r="F63" s="73" t="s">
        <v>67</v>
      </c>
      <c r="G63" s="73">
        <v>0</v>
      </c>
      <c r="H63" s="73" t="s">
        <v>364</v>
      </c>
      <c r="I63" s="122" t="s">
        <v>347</v>
      </c>
      <c r="J63" s="75" t="s">
        <v>348</v>
      </c>
      <c r="K63" s="75">
        <v>2</v>
      </c>
      <c r="L63" s="77">
        <v>0.85682135180550234</v>
      </c>
      <c r="M63" s="77"/>
      <c r="N63" s="77">
        <v>100.5</v>
      </c>
      <c r="O63" s="69">
        <v>1505729.0819598583</v>
      </c>
      <c r="P63" s="80">
        <v>14982.378924973715</v>
      </c>
      <c r="Q63" s="125">
        <v>1628306.4158008972</v>
      </c>
      <c r="R63" s="83">
        <v>16202.053888566141</v>
      </c>
      <c r="S63" s="68">
        <v>1083703.97</v>
      </c>
      <c r="T63" s="60">
        <v>10783.124079601992</v>
      </c>
      <c r="U63" s="60">
        <v>986692.36</v>
      </c>
      <c r="V63" s="60">
        <v>9817.8344278606965</v>
      </c>
      <c r="W63" s="60">
        <v>49120.81</v>
      </c>
      <c r="X63" s="60">
        <v>488.76427860696521</v>
      </c>
      <c r="Y63" s="60">
        <v>47890.8</v>
      </c>
      <c r="Z63" s="60">
        <v>476.52537313432828</v>
      </c>
      <c r="AA63" s="65">
        <v>173557.5188163846</v>
      </c>
      <c r="AB63" s="77">
        <v>1726.9404857351701</v>
      </c>
      <c r="AC63" s="68">
        <v>365300.65098237863</v>
      </c>
      <c r="AD63" s="60">
        <v>3634.8323480833683</v>
      </c>
      <c r="AE63" s="60">
        <v>170068.75647717054</v>
      </c>
      <c r="AF63" s="60">
        <v>1692.2264326086618</v>
      </c>
      <c r="AG63" s="60">
        <v>195168.23267876889</v>
      </c>
      <c r="AH63" s="60">
        <v>1941.972464465362</v>
      </c>
      <c r="AI63" s="60">
        <v>63.661826439148811</v>
      </c>
      <c r="AJ63" s="60">
        <v>0.63345100934476439</v>
      </c>
      <c r="AK63" s="65">
        <v>5744.2760021338936</v>
      </c>
      <c r="AL63" s="77">
        <v>57.156975145610886</v>
      </c>
      <c r="AM63" s="77">
        <v>-122577.33384103865</v>
      </c>
      <c r="AN63" s="80">
        <v>-1219.6749635924241</v>
      </c>
      <c r="AO63" s="68">
        <v>1669510.7404038857</v>
      </c>
      <c r="AP63" s="60">
        <v>16612.047168197867</v>
      </c>
      <c r="AQ63" s="60">
        <v>1445244.6061396098</v>
      </c>
      <c r="AR63" s="60">
        <v>14380.543344672737</v>
      </c>
      <c r="AS63" s="60">
        <v>289145.50384434022</v>
      </c>
      <c r="AT63" s="60">
        <v>2877.0696899934346</v>
      </c>
      <c r="AU63" s="60">
        <v>224266.13426427578</v>
      </c>
      <c r="AV63" s="60">
        <v>2231.5038235251318</v>
      </c>
      <c r="AW63" s="60">
        <v>228661.02802409173</v>
      </c>
      <c r="AX63" s="60">
        <v>2275.2341096924547</v>
      </c>
      <c r="AY63" s="60">
        <v>163781.6584440273</v>
      </c>
      <c r="AZ63" s="100">
        <v>1629.6682432241521</v>
      </c>
      <c r="BA63" s="68">
        <v>3E-23</v>
      </c>
      <c r="BB63" s="60" t="s">
        <v>64</v>
      </c>
      <c r="BC63" s="61">
        <v>3</v>
      </c>
      <c r="BD63" s="62" t="s">
        <v>57</v>
      </c>
    </row>
    <row r="64" spans="1:56">
      <c r="A64" s="58">
        <v>56</v>
      </c>
      <c r="B64" s="63">
        <v>30</v>
      </c>
      <c r="C64" s="71" t="s">
        <v>106</v>
      </c>
      <c r="D64" s="73" t="s">
        <v>105</v>
      </c>
      <c r="E64" s="73" t="s">
        <v>57</v>
      </c>
      <c r="F64" s="73" t="s">
        <v>62</v>
      </c>
      <c r="G64" s="73">
        <v>0</v>
      </c>
      <c r="H64" s="73" t="s">
        <v>364</v>
      </c>
      <c r="I64" s="122" t="s">
        <v>343</v>
      </c>
      <c r="J64" s="75" t="s">
        <v>344</v>
      </c>
      <c r="K64" s="75">
        <v>3</v>
      </c>
      <c r="L64" s="77">
        <v>1</v>
      </c>
      <c r="M64" s="77"/>
      <c r="N64" s="77">
        <v>100.5</v>
      </c>
      <c r="O64" s="69">
        <v>2003378.29</v>
      </c>
      <c r="P64" s="80">
        <v>19934.11233830846</v>
      </c>
      <c r="Q64" s="125">
        <v>2168820.09</v>
      </c>
      <c r="R64" s="83">
        <v>21580.299402985074</v>
      </c>
      <c r="S64" s="68">
        <v>1675748.98</v>
      </c>
      <c r="T64" s="60">
        <v>16674.119203980099</v>
      </c>
      <c r="U64" s="60">
        <v>1513095.07</v>
      </c>
      <c r="V64" s="60">
        <v>15055.672338308457</v>
      </c>
      <c r="W64" s="60">
        <v>67319.02</v>
      </c>
      <c r="X64" s="60">
        <v>669.84099502487561</v>
      </c>
      <c r="Y64" s="60">
        <v>95334.89</v>
      </c>
      <c r="Z64" s="60">
        <v>948.60587064676599</v>
      </c>
      <c r="AA64" s="65">
        <v>191280.94</v>
      </c>
      <c r="AB64" s="77">
        <v>1903.2929353233828</v>
      </c>
      <c r="AC64" s="68">
        <v>299643.33</v>
      </c>
      <c r="AD64" s="60">
        <v>2981.5256716417912</v>
      </c>
      <c r="AE64" s="60">
        <v>78760</v>
      </c>
      <c r="AF64" s="60">
        <v>783.68159203980099</v>
      </c>
      <c r="AG64" s="60">
        <v>220419.48</v>
      </c>
      <c r="AH64" s="60">
        <v>2193.2286567164178</v>
      </c>
      <c r="AI64" s="60">
        <v>463.85</v>
      </c>
      <c r="AJ64" s="60">
        <v>4.6154228855721398</v>
      </c>
      <c r="AK64" s="65">
        <v>2146.84</v>
      </c>
      <c r="AL64" s="77">
        <v>21.361592039800996</v>
      </c>
      <c r="AM64" s="77">
        <v>-165441.79999999999</v>
      </c>
      <c r="AN64" s="80">
        <v>-1646.1870646766167</v>
      </c>
      <c r="AO64" s="68">
        <v>2007573</v>
      </c>
      <c r="AP64" s="60">
        <v>19975.850746268654</v>
      </c>
      <c r="AQ64" s="60">
        <v>1858285</v>
      </c>
      <c r="AR64" s="60">
        <v>18490.398009950251</v>
      </c>
      <c r="AS64" s="60">
        <v>246907</v>
      </c>
      <c r="AT64" s="60">
        <v>2456.7860696517409</v>
      </c>
      <c r="AU64" s="60">
        <v>149288</v>
      </c>
      <c r="AV64" s="60">
        <v>1485.4527363184077</v>
      </c>
      <c r="AW64" s="60">
        <v>101813.71</v>
      </c>
      <c r="AX64" s="60">
        <v>1013.0717412935323</v>
      </c>
      <c r="AY64" s="60">
        <v>4194.71</v>
      </c>
      <c r="AZ64" s="100">
        <v>41.738407960199005</v>
      </c>
      <c r="BA64" s="68">
        <v>0</v>
      </c>
      <c r="BB64" s="60" t="s">
        <v>57</v>
      </c>
      <c r="BC64" s="61">
        <v>2</v>
      </c>
      <c r="BD64" s="62" t="s">
        <v>57</v>
      </c>
    </row>
    <row r="65" spans="1:56">
      <c r="A65" s="58">
        <v>60</v>
      </c>
      <c r="B65" s="63">
        <v>32</v>
      </c>
      <c r="C65" s="71" t="s">
        <v>109</v>
      </c>
      <c r="D65" s="73" t="s">
        <v>110</v>
      </c>
      <c r="E65" s="73" t="s">
        <v>57</v>
      </c>
      <c r="F65" s="73" t="s">
        <v>67</v>
      </c>
      <c r="G65" s="73">
        <v>0</v>
      </c>
      <c r="H65" s="73" t="s">
        <v>364</v>
      </c>
      <c r="I65" s="122" t="s">
        <v>345</v>
      </c>
      <c r="J65" s="75" t="s">
        <v>346</v>
      </c>
      <c r="K65" s="75">
        <v>1</v>
      </c>
      <c r="L65" s="77">
        <v>0.14218164603457029</v>
      </c>
      <c r="M65" s="77"/>
      <c r="N65" s="77">
        <v>49.5</v>
      </c>
      <c r="O65" s="69">
        <v>515508.53431779647</v>
      </c>
      <c r="P65" s="80">
        <v>10414.31382460195</v>
      </c>
      <c r="Q65" s="125">
        <v>536946.58337973675</v>
      </c>
      <c r="R65" s="83">
        <v>10847.405724843167</v>
      </c>
      <c r="S65" s="68">
        <v>360330.91</v>
      </c>
      <c r="T65" s="60">
        <v>7279.4123232323227</v>
      </c>
      <c r="U65" s="60">
        <v>348930.6</v>
      </c>
      <c r="V65" s="60">
        <v>7049.1030303030293</v>
      </c>
      <c r="W65" s="60">
        <v>6680.51</v>
      </c>
      <c r="X65" s="60">
        <v>134.95979797979797</v>
      </c>
      <c r="Y65" s="60">
        <v>4719.8</v>
      </c>
      <c r="Z65" s="60">
        <v>95.349494949494954</v>
      </c>
      <c r="AA65" s="65">
        <v>50200.365237800106</v>
      </c>
      <c r="AB65" s="77">
        <v>1014.1487926828303</v>
      </c>
      <c r="AC65" s="68">
        <v>125163.1428216394</v>
      </c>
      <c r="AD65" s="60">
        <v>2528.5483398310985</v>
      </c>
      <c r="AE65" s="60">
        <v>44801.436665493107</v>
      </c>
      <c r="AF65" s="60">
        <v>905.07952859582019</v>
      </c>
      <c r="AG65" s="60">
        <v>73810.837527648255</v>
      </c>
      <c r="AH65" s="60">
        <v>1491.128030861581</v>
      </c>
      <c r="AI65" s="60">
        <v>6550.8686284980295</v>
      </c>
      <c r="AJ65" s="60">
        <v>132.34078037369756</v>
      </c>
      <c r="AK65" s="65">
        <v>1252.1653202972536</v>
      </c>
      <c r="AL65" s="77">
        <v>25.296269096914216</v>
      </c>
      <c r="AM65" s="77">
        <v>-21438.049061940284</v>
      </c>
      <c r="AN65" s="80">
        <v>-433.0919002412179</v>
      </c>
      <c r="AO65" s="68">
        <v>509018.14833970513</v>
      </c>
      <c r="AP65" s="60">
        <v>10283.194915953638</v>
      </c>
      <c r="AQ65" s="60">
        <v>410348.3514410943</v>
      </c>
      <c r="AR65" s="60">
        <v>8289.8656856786747</v>
      </c>
      <c r="AS65" s="60">
        <v>101251.81559059856</v>
      </c>
      <c r="AT65" s="60">
        <v>2045.4912240524959</v>
      </c>
      <c r="AU65" s="60">
        <v>98669.796898610759</v>
      </c>
      <c r="AV65" s="60">
        <v>1993.3292302749644</v>
      </c>
      <c r="AW65" s="60">
        <v>-3908.367286103587</v>
      </c>
      <c r="AX65" s="60">
        <v>-78.956914870779542</v>
      </c>
      <c r="AY65" s="60">
        <v>-6490.3859780913845</v>
      </c>
      <c r="AZ65" s="100">
        <v>-131.11890864831079</v>
      </c>
      <c r="BA65" s="68">
        <v>-1.1759999999999999E-22</v>
      </c>
      <c r="BB65" s="60" t="s">
        <v>57</v>
      </c>
      <c r="BC65" s="61">
        <v>2</v>
      </c>
      <c r="BD65" s="62" t="s">
        <v>57</v>
      </c>
    </row>
    <row r="66" spans="1:56">
      <c r="A66" s="58">
        <v>60</v>
      </c>
      <c r="B66" s="63">
        <v>32</v>
      </c>
      <c r="C66" s="71" t="s">
        <v>109</v>
      </c>
      <c r="D66" s="73" t="s">
        <v>110</v>
      </c>
      <c r="E66" s="73" t="s">
        <v>57</v>
      </c>
      <c r="F66" s="73" t="s">
        <v>67</v>
      </c>
      <c r="G66" s="73">
        <v>0</v>
      </c>
      <c r="H66" s="73" t="s">
        <v>364</v>
      </c>
      <c r="I66" s="122" t="s">
        <v>347</v>
      </c>
      <c r="J66" s="75" t="s">
        <v>348</v>
      </c>
      <c r="K66" s="75">
        <v>2</v>
      </c>
      <c r="L66" s="77">
        <v>0.85781835396542971</v>
      </c>
      <c r="M66" s="77"/>
      <c r="N66" s="77">
        <v>176.5</v>
      </c>
      <c r="O66" s="69">
        <v>3110195.2656822037</v>
      </c>
      <c r="P66" s="80">
        <v>17621.502921712203</v>
      </c>
      <c r="Q66" s="125">
        <v>3239536.5166202635</v>
      </c>
      <c r="R66" s="83">
        <v>18354.314541757867</v>
      </c>
      <c r="S66" s="68">
        <v>2173968.84</v>
      </c>
      <c r="T66" s="60">
        <v>12317.103909348443</v>
      </c>
      <c r="U66" s="60">
        <v>2001999.75</v>
      </c>
      <c r="V66" s="60">
        <v>11342.774787535411</v>
      </c>
      <c r="W66" s="60">
        <v>80327.94</v>
      </c>
      <c r="X66" s="60">
        <v>455.11580736543908</v>
      </c>
      <c r="Y66" s="60">
        <v>91641.15</v>
      </c>
      <c r="Z66" s="60">
        <v>519.2133144475921</v>
      </c>
      <c r="AA66" s="65">
        <v>302871.68476219993</v>
      </c>
      <c r="AB66" s="77">
        <v>1715.9868825053816</v>
      </c>
      <c r="AC66" s="68">
        <v>755141.35717836069</v>
      </c>
      <c r="AD66" s="60">
        <v>4278.4212871295213</v>
      </c>
      <c r="AE66" s="60">
        <v>270298.56333450694</v>
      </c>
      <c r="AF66" s="60">
        <v>1531.4366194589625</v>
      </c>
      <c r="AG66" s="60">
        <v>445319.7224723518</v>
      </c>
      <c r="AH66" s="60">
        <v>2523.0579176903775</v>
      </c>
      <c r="AI66" s="60">
        <v>39523.071371501974</v>
      </c>
      <c r="AJ66" s="60">
        <v>223.92674998018114</v>
      </c>
      <c r="AK66" s="65">
        <v>7554.6346797027454</v>
      </c>
      <c r="AL66" s="77">
        <v>42.80246277451981</v>
      </c>
      <c r="AM66" s="77">
        <v>-129341.25093805973</v>
      </c>
      <c r="AN66" s="80">
        <v>-732.81162004566409</v>
      </c>
      <c r="AO66" s="68">
        <v>3071037.1016602949</v>
      </c>
      <c r="AP66" s="60">
        <v>17399.643635469092</v>
      </c>
      <c r="AQ66" s="60">
        <v>2475736.8985589058</v>
      </c>
      <c r="AR66" s="60">
        <v>14026.837952175103</v>
      </c>
      <c r="AS66" s="60">
        <v>610878.1844094015</v>
      </c>
      <c r="AT66" s="60">
        <v>3461.0662006198381</v>
      </c>
      <c r="AU66" s="60">
        <v>595300.20310138923</v>
      </c>
      <c r="AV66" s="60">
        <v>3372.8056832939897</v>
      </c>
      <c r="AW66" s="60">
        <v>-23580.182713896414</v>
      </c>
      <c r="AX66" s="60">
        <v>-133.59876891726012</v>
      </c>
      <c r="AY66" s="60">
        <v>-39158.164021908618</v>
      </c>
      <c r="AZ66" s="100">
        <v>-221.8592862431083</v>
      </c>
      <c r="BA66" s="68">
        <v>7.8E-23</v>
      </c>
      <c r="BB66" s="60" t="s">
        <v>57</v>
      </c>
      <c r="BC66" s="61">
        <v>4</v>
      </c>
      <c r="BD66" s="62" t="s">
        <v>57</v>
      </c>
    </row>
    <row r="67" spans="1:56">
      <c r="A67" s="58">
        <v>62</v>
      </c>
      <c r="B67" s="63">
        <v>34</v>
      </c>
      <c r="C67" s="71" t="s">
        <v>111</v>
      </c>
      <c r="D67" s="73" t="s">
        <v>112</v>
      </c>
      <c r="E67" s="73" t="s">
        <v>57</v>
      </c>
      <c r="F67" s="73" t="s">
        <v>58</v>
      </c>
      <c r="G67" s="73">
        <v>0</v>
      </c>
      <c r="H67" s="73" t="s">
        <v>364</v>
      </c>
      <c r="I67" s="122" t="s">
        <v>345</v>
      </c>
      <c r="J67" s="75" t="s">
        <v>346</v>
      </c>
      <c r="K67" s="75">
        <v>1</v>
      </c>
      <c r="L67" s="77">
        <v>8.6452495028987955E-2</v>
      </c>
      <c r="M67" s="77"/>
      <c r="N67" s="77">
        <v>42</v>
      </c>
      <c r="O67" s="69">
        <v>459852.91576324153</v>
      </c>
      <c r="P67" s="80">
        <v>10948.878946743846</v>
      </c>
      <c r="Q67" s="125">
        <v>476113.10159808199</v>
      </c>
      <c r="R67" s="83">
        <v>11336.026228525761</v>
      </c>
      <c r="S67" s="68">
        <v>328690.40028640145</v>
      </c>
      <c r="T67" s="60">
        <v>7825.9619115809846</v>
      </c>
      <c r="U67" s="60">
        <v>302326.3</v>
      </c>
      <c r="V67" s="60">
        <v>7198.2452380952373</v>
      </c>
      <c r="W67" s="60">
        <v>4519.95</v>
      </c>
      <c r="X67" s="60">
        <v>107.61785714285715</v>
      </c>
      <c r="Y67" s="60">
        <v>21844.150286401389</v>
      </c>
      <c r="Z67" s="60">
        <v>520.09881634289013</v>
      </c>
      <c r="AA67" s="65">
        <v>46858.10818541226</v>
      </c>
      <c r="AB67" s="77">
        <v>1115.6692425098156</v>
      </c>
      <c r="AC67" s="68">
        <v>99428.746530104458</v>
      </c>
      <c r="AD67" s="60">
        <v>2367.3511078596293</v>
      </c>
      <c r="AE67" s="60">
        <v>51733.432382831481</v>
      </c>
      <c r="AF67" s="60">
        <v>1231.748390067416</v>
      </c>
      <c r="AG67" s="60">
        <v>47333.748199937989</v>
      </c>
      <c r="AH67" s="60">
        <v>1126.9940047604282</v>
      </c>
      <c r="AI67" s="60">
        <v>361.56594733498486</v>
      </c>
      <c r="AJ67" s="60">
        <v>8.6087130317853546</v>
      </c>
      <c r="AK67" s="65">
        <v>1135.8465961639049</v>
      </c>
      <c r="AL67" s="77">
        <v>27.043966575331073</v>
      </c>
      <c r="AM67" s="77">
        <v>-16260.185834840522</v>
      </c>
      <c r="AN67" s="80">
        <v>-387.14728178191717</v>
      </c>
      <c r="AO67" s="68">
        <v>461259.61543275643</v>
      </c>
      <c r="AP67" s="60">
        <v>10982.371796018007</v>
      </c>
      <c r="AQ67" s="60">
        <v>360410.96447904635</v>
      </c>
      <c r="AR67" s="60">
        <v>8581.2134399772931</v>
      </c>
      <c r="AS67" s="60">
        <v>139712.15975906121</v>
      </c>
      <c r="AT67" s="60">
        <v>3326.4799942633613</v>
      </c>
      <c r="AU67" s="60">
        <v>100848.65095371006</v>
      </c>
      <c r="AV67" s="60">
        <v>2401.1583560407153</v>
      </c>
      <c r="AW67" s="60">
        <v>40270.208474866005</v>
      </c>
      <c r="AX67" s="60">
        <v>958.81448749680965</v>
      </c>
      <c r="AY67" s="60">
        <v>1406.6996695148737</v>
      </c>
      <c r="AZ67" s="100">
        <v>33.492849274163653</v>
      </c>
      <c r="BA67" s="68">
        <v>-1.6800000000000001E-22</v>
      </c>
      <c r="BB67" s="60" t="s">
        <v>64</v>
      </c>
      <c r="BC67" s="61">
        <v>3</v>
      </c>
      <c r="BD67" s="62" t="s">
        <v>57</v>
      </c>
    </row>
    <row r="68" spans="1:56">
      <c r="A68" s="58">
        <v>62</v>
      </c>
      <c r="B68" s="63">
        <v>34</v>
      </c>
      <c r="C68" s="71" t="s">
        <v>111</v>
      </c>
      <c r="D68" s="73" t="s">
        <v>112</v>
      </c>
      <c r="E68" s="73" t="s">
        <v>57</v>
      </c>
      <c r="F68" s="73" t="s">
        <v>58</v>
      </c>
      <c r="G68" s="73">
        <v>0</v>
      </c>
      <c r="H68" s="73" t="s">
        <v>364</v>
      </c>
      <c r="I68" s="122" t="s">
        <v>347</v>
      </c>
      <c r="J68" s="75" t="s">
        <v>348</v>
      </c>
      <c r="K68" s="75">
        <v>2</v>
      </c>
      <c r="L68" s="77">
        <v>0.49405812423581785</v>
      </c>
      <c r="M68" s="77"/>
      <c r="N68" s="77">
        <v>162.5</v>
      </c>
      <c r="O68" s="69">
        <v>2627964.2815418956</v>
      </c>
      <c r="P68" s="80">
        <v>16172.087886411668</v>
      </c>
      <c r="Q68" s="125">
        <v>2720887.8797630169</v>
      </c>
      <c r="R68" s="83">
        <v>16743.925413926259</v>
      </c>
      <c r="S68" s="68">
        <v>1878397.6398294657</v>
      </c>
      <c r="T68" s="60">
        <v>11559.370091258252</v>
      </c>
      <c r="U68" s="60">
        <v>1667781.7</v>
      </c>
      <c r="V68" s="60">
        <v>10263.272000000001</v>
      </c>
      <c r="W68" s="60">
        <v>57317.98</v>
      </c>
      <c r="X68" s="60">
        <v>352.72603076923076</v>
      </c>
      <c r="Y68" s="60">
        <v>153297.95982946581</v>
      </c>
      <c r="Z68" s="60">
        <v>943.37206048902021</v>
      </c>
      <c r="AA68" s="65">
        <v>267784.39451124327</v>
      </c>
      <c r="AB68" s="77">
        <v>1647.903966223035</v>
      </c>
      <c r="AC68" s="68">
        <v>568214.71710342902</v>
      </c>
      <c r="AD68" s="60">
        <v>3496.7059514057164</v>
      </c>
      <c r="AE68" s="60">
        <v>295645.86371708609</v>
      </c>
      <c r="AF68" s="60">
        <v>1819.3591613359145</v>
      </c>
      <c r="AG68" s="60">
        <v>270502.57879625767</v>
      </c>
      <c r="AH68" s="60">
        <v>1664.6312541308162</v>
      </c>
      <c r="AI68" s="60">
        <v>2066.2745900852487</v>
      </c>
      <c r="AJ68" s="60">
        <v>12.715535938986148</v>
      </c>
      <c r="AK68" s="65">
        <v>6491.1283188786265</v>
      </c>
      <c r="AL68" s="77">
        <v>39.945405039253089</v>
      </c>
      <c r="AM68" s="77">
        <v>-92923.598221120861</v>
      </c>
      <c r="AN68" s="80">
        <v>-571.83752751458985</v>
      </c>
      <c r="AO68" s="68">
        <v>2636003.2791422615</v>
      </c>
      <c r="AP68" s="60">
        <v>16221.558640875457</v>
      </c>
      <c r="AQ68" s="60">
        <v>2059674.1020005711</v>
      </c>
      <c r="AR68" s="60">
        <v>12674.917550772747</v>
      </c>
      <c r="AS68" s="60">
        <v>798426.09007816308</v>
      </c>
      <c r="AT68" s="60">
        <v>4913.3913235579257</v>
      </c>
      <c r="AU68" s="60">
        <v>576329.17714169051</v>
      </c>
      <c r="AV68" s="60">
        <v>3546.6410901027102</v>
      </c>
      <c r="AW68" s="60">
        <v>230135.91053683835</v>
      </c>
      <c r="AX68" s="60">
        <v>1416.220987919005</v>
      </c>
      <c r="AY68" s="60">
        <v>8038.9976003657166</v>
      </c>
      <c r="AZ68" s="100">
        <v>49.470754463789028</v>
      </c>
      <c r="BA68" s="68">
        <v>-1.2E-22</v>
      </c>
      <c r="BB68" s="60" t="s">
        <v>64</v>
      </c>
      <c r="BC68" s="61">
        <v>3</v>
      </c>
      <c r="BD68" s="62" t="s">
        <v>57</v>
      </c>
    </row>
    <row r="69" spans="1:56">
      <c r="A69" s="58">
        <v>62</v>
      </c>
      <c r="B69" s="63">
        <v>34</v>
      </c>
      <c r="C69" s="71" t="s">
        <v>111</v>
      </c>
      <c r="D69" s="73" t="s">
        <v>112</v>
      </c>
      <c r="E69" s="73" t="s">
        <v>57</v>
      </c>
      <c r="F69" s="73" t="s">
        <v>58</v>
      </c>
      <c r="G69" s="73">
        <v>0</v>
      </c>
      <c r="H69" s="73" t="s">
        <v>364</v>
      </c>
      <c r="I69" s="122" t="s">
        <v>343</v>
      </c>
      <c r="J69" s="75" t="s">
        <v>344</v>
      </c>
      <c r="K69" s="75">
        <v>3</v>
      </c>
      <c r="L69" s="77">
        <v>0.41948938073519421</v>
      </c>
      <c r="M69" s="77"/>
      <c r="N69" s="77">
        <v>101</v>
      </c>
      <c r="O69" s="69">
        <v>2231322.7026948626</v>
      </c>
      <c r="P69" s="80">
        <v>22092.303987077848</v>
      </c>
      <c r="Q69" s="125">
        <v>2310221.2386389012</v>
      </c>
      <c r="R69" s="83">
        <v>22873.477610286154</v>
      </c>
      <c r="S69" s="68">
        <v>1594888.989884133</v>
      </c>
      <c r="T69" s="60">
        <v>15790.980097862701</v>
      </c>
      <c r="U69" s="60">
        <v>1423211.7</v>
      </c>
      <c r="V69" s="60">
        <v>14091.20495049505</v>
      </c>
      <c r="W69" s="60">
        <v>70637.75</v>
      </c>
      <c r="X69" s="60">
        <v>699.38366336633658</v>
      </c>
      <c r="Y69" s="60">
        <v>101039.53988413281</v>
      </c>
      <c r="Z69" s="60">
        <v>1000.391484001315</v>
      </c>
      <c r="AA69" s="65">
        <v>227367.39730334454</v>
      </c>
      <c r="AB69" s="77">
        <v>2251.1623495380641</v>
      </c>
      <c r="AC69" s="68">
        <v>482453.43636646663</v>
      </c>
      <c r="AD69" s="60">
        <v>4776.7666966976885</v>
      </c>
      <c r="AE69" s="60">
        <v>251023.70390008242</v>
      </c>
      <c r="AF69" s="60">
        <v>2485.383206931509</v>
      </c>
      <c r="AG69" s="60">
        <v>229675.3230038044</v>
      </c>
      <c r="AH69" s="60">
        <v>2274.0130990475682</v>
      </c>
      <c r="AI69" s="60">
        <v>1754.4094625797657</v>
      </c>
      <c r="AJ69" s="60">
        <v>17.370390718611542</v>
      </c>
      <c r="AK69" s="65">
        <v>5511.415084957468</v>
      </c>
      <c r="AL69" s="77">
        <v>54.568466187697702</v>
      </c>
      <c r="AM69" s="77">
        <v>-78898.535944038624</v>
      </c>
      <c r="AN69" s="80">
        <v>-781.17362320830318</v>
      </c>
      <c r="AO69" s="68">
        <v>2238148.3654249818</v>
      </c>
      <c r="AP69" s="60">
        <v>22159.884806187943</v>
      </c>
      <c r="AQ69" s="60">
        <v>1748805.1935203827</v>
      </c>
      <c r="AR69" s="60">
        <v>17314.902906142404</v>
      </c>
      <c r="AS69" s="60">
        <v>677918.75016277574</v>
      </c>
      <c r="AT69" s="60">
        <v>6712.066833294808</v>
      </c>
      <c r="AU69" s="60">
        <v>489343.17190459953</v>
      </c>
      <c r="AV69" s="60">
        <v>4844.9819000455391</v>
      </c>
      <c r="AW69" s="60">
        <v>195401.24098829567</v>
      </c>
      <c r="AX69" s="60">
        <v>1934.6657523593628</v>
      </c>
      <c r="AY69" s="60">
        <v>6825.6627301194085</v>
      </c>
      <c r="AZ69" s="100">
        <v>67.580819110093159</v>
      </c>
      <c r="BA69" s="68">
        <v>-8.0000000000000009E-23</v>
      </c>
      <c r="BB69" s="60" t="s">
        <v>64</v>
      </c>
      <c r="BC69" s="61">
        <v>3</v>
      </c>
      <c r="BD69" s="62" t="s">
        <v>57</v>
      </c>
    </row>
    <row r="70" spans="1:56">
      <c r="A70" s="58">
        <v>63</v>
      </c>
      <c r="B70" s="63">
        <v>35</v>
      </c>
      <c r="C70" s="71" t="s">
        <v>113</v>
      </c>
      <c r="D70" s="73" t="s">
        <v>114</v>
      </c>
      <c r="E70" s="73" t="s">
        <v>57</v>
      </c>
      <c r="F70" s="73" t="s">
        <v>67</v>
      </c>
      <c r="G70" s="73">
        <v>0</v>
      </c>
      <c r="H70" s="73" t="s">
        <v>364</v>
      </c>
      <c r="I70" s="122" t="s">
        <v>345</v>
      </c>
      <c r="J70" s="75" t="s">
        <v>346</v>
      </c>
      <c r="K70" s="75">
        <v>1</v>
      </c>
      <c r="L70" s="77">
        <v>0.11679736870032477</v>
      </c>
      <c r="M70" s="77"/>
      <c r="N70" s="77">
        <v>24</v>
      </c>
      <c r="O70" s="69">
        <v>207571.19743868825</v>
      </c>
      <c r="P70" s="80">
        <v>8648.7998932786777</v>
      </c>
      <c r="Q70" s="125">
        <v>221556.619484497</v>
      </c>
      <c r="R70" s="83">
        <v>9231.5258118540405</v>
      </c>
      <c r="S70" s="68">
        <v>118279.4</v>
      </c>
      <c r="T70" s="60">
        <v>4928.3083333333325</v>
      </c>
      <c r="U70" s="60">
        <v>114694.55</v>
      </c>
      <c r="V70" s="60">
        <v>4778.9395833333328</v>
      </c>
      <c r="W70" s="60">
        <v>1433.55</v>
      </c>
      <c r="X70" s="60">
        <v>59.731250000000003</v>
      </c>
      <c r="Y70" s="60">
        <v>2151.3000000000002</v>
      </c>
      <c r="Z70" s="60">
        <v>89.637500000000003</v>
      </c>
      <c r="AA70" s="65">
        <v>24538.356301304811</v>
      </c>
      <c r="AB70" s="77">
        <v>1022.4315125543669</v>
      </c>
      <c r="AC70" s="68">
        <v>78286.70669771629</v>
      </c>
      <c r="AD70" s="60">
        <v>3261.9461124048448</v>
      </c>
      <c r="AE70" s="60">
        <v>35039.210610097427</v>
      </c>
      <c r="AF70" s="60">
        <v>1459.9671087540594</v>
      </c>
      <c r="AG70" s="60">
        <v>42045.639483955638</v>
      </c>
      <c r="AH70" s="60">
        <v>1751.9016451648181</v>
      </c>
      <c r="AI70" s="60">
        <v>1201.8566036632117</v>
      </c>
      <c r="AJ70" s="60">
        <v>50.07735848596716</v>
      </c>
      <c r="AK70" s="65">
        <v>452.15648547588017</v>
      </c>
      <c r="AL70" s="77">
        <v>18.839853561495008</v>
      </c>
      <c r="AM70" s="77">
        <v>-13985.422045808718</v>
      </c>
      <c r="AN70" s="80">
        <v>-582.72591857536315</v>
      </c>
      <c r="AO70" s="68">
        <v>232507.77203262949</v>
      </c>
      <c r="AP70" s="60">
        <v>9687.8238346928938</v>
      </c>
      <c r="AQ70" s="60">
        <v>252273.0403456793</v>
      </c>
      <c r="AR70" s="60">
        <v>10511.376681069973</v>
      </c>
      <c r="AS70" s="60">
        <v>-22704.590893762233</v>
      </c>
      <c r="AT70" s="60">
        <v>-946.02462057342632</v>
      </c>
      <c r="AU70" s="60">
        <v>-19765.268313049859</v>
      </c>
      <c r="AV70" s="60">
        <v>-823.55284637707734</v>
      </c>
      <c r="AW70" s="60">
        <v>21997.252013228823</v>
      </c>
      <c r="AX70" s="60">
        <v>916.55216721786746</v>
      </c>
      <c r="AY70" s="60">
        <v>24936.574593941197</v>
      </c>
      <c r="AZ70" s="100">
        <v>1039.0239414142163</v>
      </c>
      <c r="BA70" s="68">
        <v>9.9999999999999996E-24</v>
      </c>
      <c r="BB70" s="60" t="s">
        <v>64</v>
      </c>
      <c r="BC70" s="61">
        <v>2</v>
      </c>
      <c r="BD70" s="62" t="s">
        <v>57</v>
      </c>
    </row>
    <row r="71" spans="1:56">
      <c r="A71" s="58">
        <v>63</v>
      </c>
      <c r="B71" s="63">
        <v>35</v>
      </c>
      <c r="C71" s="71" t="s">
        <v>113</v>
      </c>
      <c r="D71" s="73" t="s">
        <v>114</v>
      </c>
      <c r="E71" s="73" t="s">
        <v>57</v>
      </c>
      <c r="F71" s="73" t="s">
        <v>67</v>
      </c>
      <c r="G71" s="73">
        <v>0</v>
      </c>
      <c r="H71" s="73" t="s">
        <v>364</v>
      </c>
      <c r="I71" s="122" t="s">
        <v>347</v>
      </c>
      <c r="J71" s="75" t="s">
        <v>348</v>
      </c>
      <c r="K71" s="75">
        <v>2</v>
      </c>
      <c r="L71" s="77">
        <v>0.88320263129967524</v>
      </c>
      <c r="M71" s="77"/>
      <c r="N71" s="77">
        <v>73</v>
      </c>
      <c r="O71" s="69">
        <v>1569619.5025613117</v>
      </c>
      <c r="P71" s="80">
        <v>21501.637021387833</v>
      </c>
      <c r="Q71" s="125">
        <v>1675374.9805155029</v>
      </c>
      <c r="R71" s="83">
        <v>22950.342198842507</v>
      </c>
      <c r="S71" s="68">
        <v>894409.51</v>
      </c>
      <c r="T71" s="60">
        <v>12252.185068493151</v>
      </c>
      <c r="U71" s="60">
        <v>805656.9</v>
      </c>
      <c r="V71" s="60">
        <v>11036.395890410959</v>
      </c>
      <c r="W71" s="60">
        <v>25941.61</v>
      </c>
      <c r="X71" s="60">
        <v>355.36452054794518</v>
      </c>
      <c r="Y71" s="60">
        <v>62811</v>
      </c>
      <c r="Z71" s="60">
        <v>860.42465753424653</v>
      </c>
      <c r="AA71" s="65">
        <v>185555.0436986952</v>
      </c>
      <c r="AB71" s="77">
        <v>2541.8499136807554</v>
      </c>
      <c r="AC71" s="68">
        <v>591991.29330228374</v>
      </c>
      <c r="AD71" s="60">
        <v>8109.469771264161</v>
      </c>
      <c r="AE71" s="60">
        <v>264960.78938990261</v>
      </c>
      <c r="AF71" s="60">
        <v>3629.5998546561996</v>
      </c>
      <c r="AG71" s="60">
        <v>317942.26051604439</v>
      </c>
      <c r="AH71" s="60">
        <v>4355.3734317266353</v>
      </c>
      <c r="AI71" s="60">
        <v>9088.2433963367894</v>
      </c>
      <c r="AJ71" s="60">
        <v>124.49648488132586</v>
      </c>
      <c r="AK71" s="65">
        <v>3419.1335145241196</v>
      </c>
      <c r="AL71" s="77">
        <v>46.837445404439997</v>
      </c>
      <c r="AM71" s="77">
        <v>-105755.47795419129</v>
      </c>
      <c r="AN71" s="80">
        <v>-1448.7051774546751</v>
      </c>
      <c r="AO71" s="68">
        <v>1758185.8079673706</v>
      </c>
      <c r="AP71" s="60">
        <v>24084.737095443434</v>
      </c>
      <c r="AQ71" s="60">
        <v>1907647.5396543206</v>
      </c>
      <c r="AR71" s="60">
        <v>26132.158077456446</v>
      </c>
      <c r="AS71" s="60">
        <v>-171688.40910623778</v>
      </c>
      <c r="AT71" s="60">
        <v>-2351.8960151539418</v>
      </c>
      <c r="AU71" s="60">
        <v>-149461.73168695017</v>
      </c>
      <c r="AV71" s="60">
        <v>-2047.4209820130154</v>
      </c>
      <c r="AW71" s="60">
        <v>166339.6279867712</v>
      </c>
      <c r="AX71" s="60">
        <v>2278.6250409146737</v>
      </c>
      <c r="AY71" s="60">
        <v>188566.30540605879</v>
      </c>
      <c r="AZ71" s="100">
        <v>2583.1000740556001</v>
      </c>
      <c r="BA71" s="68">
        <v>-2.0000000000000002E-23</v>
      </c>
      <c r="BB71" s="60" t="s">
        <v>64</v>
      </c>
      <c r="BC71" s="61">
        <v>5</v>
      </c>
      <c r="BD71" s="62" t="s">
        <v>57</v>
      </c>
    </row>
    <row r="72" spans="1:56">
      <c r="A72" s="58">
        <v>4</v>
      </c>
      <c r="B72" s="63">
        <v>36</v>
      </c>
      <c r="C72" s="71" t="s">
        <v>115</v>
      </c>
      <c r="D72" s="73" t="s">
        <v>116</v>
      </c>
      <c r="E72" s="73" t="s">
        <v>57</v>
      </c>
      <c r="F72" s="73" t="s">
        <v>67</v>
      </c>
      <c r="G72" s="73">
        <v>0</v>
      </c>
      <c r="H72" s="73" t="s">
        <v>364</v>
      </c>
      <c r="I72" s="122" t="s">
        <v>345</v>
      </c>
      <c r="J72" s="75" t="s">
        <v>346</v>
      </c>
      <c r="K72" s="75">
        <v>1</v>
      </c>
      <c r="L72" s="77">
        <v>0.19797548851212593</v>
      </c>
      <c r="M72" s="77"/>
      <c r="N72" s="77">
        <v>487</v>
      </c>
      <c r="O72" s="69">
        <v>5663622.9372634962</v>
      </c>
      <c r="P72" s="80">
        <v>11629.615887604714</v>
      </c>
      <c r="Q72" s="125">
        <v>5736773.4469261896</v>
      </c>
      <c r="R72" s="83">
        <v>11779.822272949055</v>
      </c>
      <c r="S72" s="68">
        <v>3976053.2811185177</v>
      </c>
      <c r="T72" s="60">
        <v>8164.3804540421306</v>
      </c>
      <c r="U72" s="60">
        <v>3638410.4732811502</v>
      </c>
      <c r="V72" s="60">
        <v>7471.0687336368574</v>
      </c>
      <c r="W72" s="60">
        <v>67192.820000000007</v>
      </c>
      <c r="X72" s="60">
        <v>137.97293634496921</v>
      </c>
      <c r="Y72" s="60">
        <v>270449.98783736734</v>
      </c>
      <c r="Z72" s="60">
        <v>555.33878406030237</v>
      </c>
      <c r="AA72" s="65">
        <v>463921.08187659766</v>
      </c>
      <c r="AB72" s="77">
        <v>952.61002438726405</v>
      </c>
      <c r="AC72" s="68">
        <v>1258909.3906413002</v>
      </c>
      <c r="AD72" s="60">
        <v>2585.0295495714581</v>
      </c>
      <c r="AE72" s="60">
        <v>561239.61361906468</v>
      </c>
      <c r="AF72" s="60">
        <v>1152.442738437504</v>
      </c>
      <c r="AG72" s="60">
        <v>559218.30565865955</v>
      </c>
      <c r="AH72" s="60">
        <v>1148.2922087446805</v>
      </c>
      <c r="AI72" s="60">
        <v>138451.47136357619</v>
      </c>
      <c r="AJ72" s="60">
        <v>284.29460238927339</v>
      </c>
      <c r="AK72" s="65">
        <v>37889.693289774266</v>
      </c>
      <c r="AL72" s="77">
        <v>77.802244948201761</v>
      </c>
      <c r="AM72" s="77">
        <v>-73150.509662693716</v>
      </c>
      <c r="AN72" s="80">
        <v>-150.20638534434025</v>
      </c>
      <c r="AO72" s="68">
        <v>5626866.247795702</v>
      </c>
      <c r="AP72" s="60">
        <v>11554.140139210887</v>
      </c>
      <c r="AQ72" s="60">
        <v>5665045.8207552657</v>
      </c>
      <c r="AR72" s="60">
        <v>11632.537619620669</v>
      </c>
      <c r="AS72" s="60">
        <v>-156432.11402725294</v>
      </c>
      <c r="AT72" s="60">
        <v>-321.21583989168977</v>
      </c>
      <c r="AU72" s="60">
        <v>-38179.572959563484</v>
      </c>
      <c r="AV72" s="60">
        <v>-78.397480409781281</v>
      </c>
      <c r="AW72" s="60">
        <v>-155009.23053548325</v>
      </c>
      <c r="AX72" s="60">
        <v>-318.29410787573556</v>
      </c>
      <c r="AY72" s="60">
        <v>-36756.689467793789</v>
      </c>
      <c r="AZ72" s="100">
        <v>-75.475748393827075</v>
      </c>
      <c r="BA72" s="68">
        <v>9.2999999999999999E-22</v>
      </c>
      <c r="BB72" s="60" t="s">
        <v>64</v>
      </c>
      <c r="BC72" s="61">
        <v>3</v>
      </c>
      <c r="BD72" s="62" t="s">
        <v>57</v>
      </c>
    </row>
    <row r="73" spans="1:56">
      <c r="A73" s="58">
        <v>4</v>
      </c>
      <c r="B73" s="63">
        <v>36</v>
      </c>
      <c r="C73" s="71" t="s">
        <v>115</v>
      </c>
      <c r="D73" s="73" t="s">
        <v>116</v>
      </c>
      <c r="E73" s="73" t="s">
        <v>57</v>
      </c>
      <c r="F73" s="73" t="s">
        <v>67</v>
      </c>
      <c r="G73" s="73">
        <v>0</v>
      </c>
      <c r="H73" s="73" t="s">
        <v>364</v>
      </c>
      <c r="I73" s="122" t="s">
        <v>347</v>
      </c>
      <c r="J73" s="75" t="s">
        <v>348</v>
      </c>
      <c r="K73" s="75">
        <v>2</v>
      </c>
      <c r="L73" s="77">
        <v>0.80202451148787413</v>
      </c>
      <c r="M73" s="77"/>
      <c r="N73" s="77">
        <v>1366.5</v>
      </c>
      <c r="O73" s="69">
        <v>22944074.812736504</v>
      </c>
      <c r="P73" s="80">
        <v>16790.39503310392</v>
      </c>
      <c r="Q73" s="125">
        <v>23240417.06307381</v>
      </c>
      <c r="R73" s="83">
        <v>17007.257272648232</v>
      </c>
      <c r="S73" s="68">
        <v>16107510.148881482</v>
      </c>
      <c r="T73" s="60">
        <v>11787.420526074997</v>
      </c>
      <c r="U73" s="60">
        <v>14273375.82671885</v>
      </c>
      <c r="V73" s="60">
        <v>10445.207337518368</v>
      </c>
      <c r="W73" s="60">
        <v>490904.37</v>
      </c>
      <c r="X73" s="60">
        <v>359.24212952799121</v>
      </c>
      <c r="Y73" s="60">
        <v>1343229.9521626325</v>
      </c>
      <c r="Z73" s="60">
        <v>982.97105902863711</v>
      </c>
      <c r="AA73" s="65">
        <v>1879404.7781234023</v>
      </c>
      <c r="AB73" s="77">
        <v>1375.341952523529</v>
      </c>
      <c r="AC73" s="68">
        <v>5100006.0493587004</v>
      </c>
      <c r="AD73" s="60">
        <v>3732.1668857363334</v>
      </c>
      <c r="AE73" s="60">
        <v>2273654.8363809353</v>
      </c>
      <c r="AF73" s="60">
        <v>1663.8527891554595</v>
      </c>
      <c r="AG73" s="60">
        <v>2265466.2543413406</v>
      </c>
      <c r="AH73" s="60">
        <v>1657.8604129830517</v>
      </c>
      <c r="AI73" s="60">
        <v>560884.95863642392</v>
      </c>
      <c r="AJ73" s="60">
        <v>410.45368359782208</v>
      </c>
      <c r="AK73" s="65">
        <v>153496.08671022576</v>
      </c>
      <c r="AL73" s="77">
        <v>112.32790831337411</v>
      </c>
      <c r="AM73" s="77">
        <v>-296342.25033730635</v>
      </c>
      <c r="AN73" s="80">
        <v>-216.86223954431489</v>
      </c>
      <c r="AO73" s="68">
        <v>22795168.672204297</v>
      </c>
      <c r="AP73" s="60">
        <v>16681.426031616757</v>
      </c>
      <c r="AQ73" s="60">
        <v>22949839.099244732</v>
      </c>
      <c r="AR73" s="60">
        <v>16794.6133181447</v>
      </c>
      <c r="AS73" s="60">
        <v>-633726.88597274711</v>
      </c>
      <c r="AT73" s="60">
        <v>-463.75915548682553</v>
      </c>
      <c r="AU73" s="60">
        <v>-154670.42704043654</v>
      </c>
      <c r="AV73" s="60">
        <v>-113.18728652794475</v>
      </c>
      <c r="AW73" s="60">
        <v>-627962.59946451674</v>
      </c>
      <c r="AX73" s="60">
        <v>-459.54087044604222</v>
      </c>
      <c r="AY73" s="60">
        <v>-148906.14053220622</v>
      </c>
      <c r="AZ73" s="100">
        <v>-108.96900148716152</v>
      </c>
      <c r="BA73" s="68">
        <v>-2.0300000000000002E-21</v>
      </c>
      <c r="BB73" s="60" t="s">
        <v>64</v>
      </c>
      <c r="BC73" s="61">
        <v>3</v>
      </c>
      <c r="BD73" s="62" t="s">
        <v>57</v>
      </c>
    </row>
    <row r="74" spans="1:56">
      <c r="A74" s="58">
        <v>20</v>
      </c>
      <c r="B74" s="63">
        <v>37</v>
      </c>
      <c r="C74" s="71" t="s">
        <v>117</v>
      </c>
      <c r="D74" s="73" t="s">
        <v>116</v>
      </c>
      <c r="E74" s="73" t="s">
        <v>57</v>
      </c>
      <c r="F74" s="73" t="s">
        <v>62</v>
      </c>
      <c r="G74" s="73">
        <v>0</v>
      </c>
      <c r="H74" s="73" t="s">
        <v>364</v>
      </c>
      <c r="I74" s="122" t="s">
        <v>343</v>
      </c>
      <c r="J74" s="75" t="s">
        <v>344</v>
      </c>
      <c r="K74" s="75">
        <v>3</v>
      </c>
      <c r="L74" s="77">
        <v>1</v>
      </c>
      <c r="M74" s="77"/>
      <c r="N74" s="77">
        <v>881</v>
      </c>
      <c r="O74" s="69">
        <v>19827122.780000001</v>
      </c>
      <c r="P74" s="80">
        <v>22505.247196367764</v>
      </c>
      <c r="Q74" s="125">
        <v>20452285.010000002</v>
      </c>
      <c r="R74" s="83">
        <v>23214.852451759365</v>
      </c>
      <c r="S74" s="68">
        <v>13189823.84</v>
      </c>
      <c r="T74" s="60">
        <v>14971.423200908059</v>
      </c>
      <c r="U74" s="60">
        <v>11650443.949999999</v>
      </c>
      <c r="V74" s="60">
        <v>13224.113450624291</v>
      </c>
      <c r="W74" s="60">
        <v>603612.99</v>
      </c>
      <c r="X74" s="60">
        <v>685.14527809307594</v>
      </c>
      <c r="Y74" s="60">
        <v>935766.9</v>
      </c>
      <c r="Z74" s="60">
        <v>1062.1644721906923</v>
      </c>
      <c r="AA74" s="65">
        <v>1656574.3</v>
      </c>
      <c r="AB74" s="77">
        <v>1880.3340522133938</v>
      </c>
      <c r="AC74" s="68">
        <v>5570568.2000000002</v>
      </c>
      <c r="AD74" s="60">
        <v>6323.0059023836548</v>
      </c>
      <c r="AE74" s="60">
        <v>3414680.9</v>
      </c>
      <c r="AF74" s="60">
        <v>3875.914755959137</v>
      </c>
      <c r="AG74" s="60">
        <v>2056499.45</v>
      </c>
      <c r="AH74" s="60">
        <v>2334.2786038592508</v>
      </c>
      <c r="AI74" s="60">
        <v>99387.85</v>
      </c>
      <c r="AJ74" s="60">
        <v>112.81254256526672</v>
      </c>
      <c r="AK74" s="65">
        <v>35318.67</v>
      </c>
      <c r="AL74" s="77">
        <v>40.089296254256524</v>
      </c>
      <c r="AM74" s="77">
        <v>-625162.23</v>
      </c>
      <c r="AN74" s="80">
        <v>-709.60525539160039</v>
      </c>
      <c r="AO74" s="68">
        <v>19982388.800000001</v>
      </c>
      <c r="AP74" s="60">
        <v>22681.485584562994</v>
      </c>
      <c r="AQ74" s="60">
        <v>24178695.800000001</v>
      </c>
      <c r="AR74" s="60">
        <v>27444.603632236096</v>
      </c>
      <c r="AS74" s="60">
        <v>-4298032</v>
      </c>
      <c r="AT74" s="60">
        <v>-4878.5834279228147</v>
      </c>
      <c r="AU74" s="60">
        <v>-4196307</v>
      </c>
      <c r="AV74" s="60">
        <v>-4763.1180476730979</v>
      </c>
      <c r="AW74" s="60">
        <v>53541.02</v>
      </c>
      <c r="AX74" s="60">
        <v>60.773007945516454</v>
      </c>
      <c r="AY74" s="60">
        <v>155266.01999999999</v>
      </c>
      <c r="AZ74" s="100">
        <v>176.23838819523269</v>
      </c>
      <c r="BA74" s="68">
        <v>0</v>
      </c>
      <c r="BB74" s="60" t="s">
        <v>64</v>
      </c>
      <c r="BC74" s="61">
        <v>3</v>
      </c>
      <c r="BD74" s="62" t="s">
        <v>57</v>
      </c>
    </row>
    <row r="75" spans="1:56">
      <c r="A75" s="58">
        <v>146</v>
      </c>
      <c r="B75" s="63">
        <v>38</v>
      </c>
      <c r="C75" s="71" t="s">
        <v>118</v>
      </c>
      <c r="D75" s="73" t="s">
        <v>119</v>
      </c>
      <c r="E75" s="73" t="s">
        <v>57</v>
      </c>
      <c r="F75" s="73" t="s">
        <v>67</v>
      </c>
      <c r="G75" s="73">
        <v>0</v>
      </c>
      <c r="H75" s="73" t="s">
        <v>364</v>
      </c>
      <c r="I75" s="122" t="s">
        <v>345</v>
      </c>
      <c r="J75" s="75" t="s">
        <v>346</v>
      </c>
      <c r="K75" s="75">
        <v>1</v>
      </c>
      <c r="L75" s="77">
        <v>0.15979657419348317</v>
      </c>
      <c r="M75" s="77"/>
      <c r="N75" s="77">
        <v>33.5</v>
      </c>
      <c r="O75" s="69">
        <v>328152.69982261251</v>
      </c>
      <c r="P75" s="80">
        <v>9795.6029797794781</v>
      </c>
      <c r="Q75" s="125">
        <v>335211.83333504031</v>
      </c>
      <c r="R75" s="83">
        <v>10006.323383135532</v>
      </c>
      <c r="S75" s="68">
        <v>234271.65</v>
      </c>
      <c r="T75" s="60">
        <v>6993.1835820895512</v>
      </c>
      <c r="U75" s="60">
        <v>227073.65</v>
      </c>
      <c r="V75" s="60">
        <v>6778.3179104477604</v>
      </c>
      <c r="W75" s="60">
        <v>3633.75</v>
      </c>
      <c r="X75" s="60">
        <v>108.47014925373134</v>
      </c>
      <c r="Y75" s="60">
        <v>3564.25</v>
      </c>
      <c r="Z75" s="60">
        <v>106.39552238805969</v>
      </c>
      <c r="AA75" s="65">
        <v>40430.602636587049</v>
      </c>
      <c r="AB75" s="77">
        <v>1206.8836607936432</v>
      </c>
      <c r="AC75" s="68">
        <v>59225.950797614409</v>
      </c>
      <c r="AD75" s="60">
        <v>1767.9388297795344</v>
      </c>
      <c r="AE75" s="60">
        <v>50471.564192951337</v>
      </c>
      <c r="AF75" s="60">
        <v>1506.6138565060101</v>
      </c>
      <c r="AG75" s="60">
        <v>-679.95040285069024</v>
      </c>
      <c r="AH75" s="60">
        <v>-20.297026950766874</v>
      </c>
      <c r="AI75" s="60">
        <v>9434.3370075137627</v>
      </c>
      <c r="AJ75" s="60">
        <v>281.62200022429141</v>
      </c>
      <c r="AK75" s="65">
        <v>1283.6299008388307</v>
      </c>
      <c r="AL75" s="77">
        <v>38.317310472800926</v>
      </c>
      <c r="AM75" s="77">
        <v>-7059.1335124277639</v>
      </c>
      <c r="AN75" s="80">
        <v>-210.72040335605269</v>
      </c>
      <c r="AO75" s="68">
        <v>343306.75226173282</v>
      </c>
      <c r="AP75" s="60">
        <v>10247.962754081576</v>
      </c>
      <c r="AQ75" s="60">
        <v>226552.98329300628</v>
      </c>
      <c r="AR75" s="60">
        <v>6762.7756206867534</v>
      </c>
      <c r="AS75" s="60">
        <v>104654.77135366696</v>
      </c>
      <c r="AT75" s="60">
        <v>3124.023025482596</v>
      </c>
      <c r="AU75" s="60">
        <v>116753.76896872657</v>
      </c>
      <c r="AV75" s="60">
        <v>3485.187133394822</v>
      </c>
      <c r="AW75" s="60">
        <v>3055.0548240606881</v>
      </c>
      <c r="AX75" s="60">
        <v>91.195666389871306</v>
      </c>
      <c r="AY75" s="60">
        <v>15154.052439120267</v>
      </c>
      <c r="AZ75" s="100">
        <v>452.35977430209749</v>
      </c>
      <c r="BA75" s="68">
        <v>-2.4899999999999998E-23</v>
      </c>
      <c r="BB75" s="60" t="s">
        <v>57</v>
      </c>
      <c r="BC75" s="61">
        <v>2</v>
      </c>
      <c r="BD75" s="62" t="s">
        <v>57</v>
      </c>
    </row>
    <row r="76" spans="1:56">
      <c r="A76" s="58">
        <v>146</v>
      </c>
      <c r="B76" s="63">
        <v>38</v>
      </c>
      <c r="C76" s="71" t="s">
        <v>118</v>
      </c>
      <c r="D76" s="73" t="s">
        <v>119</v>
      </c>
      <c r="E76" s="73" t="s">
        <v>57</v>
      </c>
      <c r="F76" s="73" t="s">
        <v>67</v>
      </c>
      <c r="G76" s="73">
        <v>0</v>
      </c>
      <c r="H76" s="73" t="s">
        <v>364</v>
      </c>
      <c r="I76" s="122" t="s">
        <v>347</v>
      </c>
      <c r="J76" s="75" t="s">
        <v>348</v>
      </c>
      <c r="K76" s="75">
        <v>2</v>
      </c>
      <c r="L76" s="77">
        <v>0.84020342580651686</v>
      </c>
      <c r="M76" s="77"/>
      <c r="N76" s="77">
        <v>113.5</v>
      </c>
      <c r="O76" s="69">
        <v>1725412.6001773875</v>
      </c>
      <c r="P76" s="80">
        <v>15201.873129316189</v>
      </c>
      <c r="Q76" s="125">
        <v>1762529.2166649597</v>
      </c>
      <c r="R76" s="83">
        <v>15528.891776783787</v>
      </c>
      <c r="S76" s="68">
        <v>1231790.1299999999</v>
      </c>
      <c r="T76" s="60">
        <v>10852.776475770926</v>
      </c>
      <c r="U76" s="60">
        <v>1088133.55</v>
      </c>
      <c r="V76" s="60">
        <v>9587.0797356828189</v>
      </c>
      <c r="W76" s="60">
        <v>50309.08</v>
      </c>
      <c r="X76" s="60">
        <v>443.2518061674009</v>
      </c>
      <c r="Y76" s="60">
        <v>93347.5</v>
      </c>
      <c r="Z76" s="60">
        <v>822.44493392070478</v>
      </c>
      <c r="AA76" s="65">
        <v>212582.34736341299</v>
      </c>
      <c r="AB76" s="77">
        <v>1872.9722234661931</v>
      </c>
      <c r="AC76" s="68">
        <v>311407.46920238558</v>
      </c>
      <c r="AD76" s="60">
        <v>2743.678142752296</v>
      </c>
      <c r="AE76" s="60">
        <v>265377.28580704873</v>
      </c>
      <c r="AF76" s="60">
        <v>2338.1258661413981</v>
      </c>
      <c r="AG76" s="60">
        <v>-3575.1495971493096</v>
      </c>
      <c r="AH76" s="60">
        <v>-31.499115393385988</v>
      </c>
      <c r="AI76" s="60">
        <v>49605.332992486241</v>
      </c>
      <c r="AJ76" s="60">
        <v>437.05139200428408</v>
      </c>
      <c r="AK76" s="65">
        <v>6749.2700991611691</v>
      </c>
      <c r="AL76" s="77">
        <v>59.46493479437153</v>
      </c>
      <c r="AM76" s="77">
        <v>-37116.616487572232</v>
      </c>
      <c r="AN76" s="80">
        <v>-327.01864746759674</v>
      </c>
      <c r="AO76" s="68">
        <v>1805091.9477382672</v>
      </c>
      <c r="AP76" s="60">
        <v>15903.893812671957</v>
      </c>
      <c r="AQ76" s="60">
        <v>1191205.7167069938</v>
      </c>
      <c r="AR76" s="60">
        <v>10495.204552484527</v>
      </c>
      <c r="AS76" s="60">
        <v>550270.2286463331</v>
      </c>
      <c r="AT76" s="60">
        <v>4848.1958471042553</v>
      </c>
      <c r="AU76" s="60">
        <v>613886.23103127349</v>
      </c>
      <c r="AV76" s="60">
        <v>5408.6892601874315</v>
      </c>
      <c r="AW76" s="60">
        <v>16063.345175939312</v>
      </c>
      <c r="AX76" s="60">
        <v>141.52727027259303</v>
      </c>
      <c r="AY76" s="60">
        <v>79679.347560879731</v>
      </c>
      <c r="AZ76" s="100">
        <v>702.02068335576848</v>
      </c>
      <c r="BA76" s="68">
        <v>3.4999999999999999E-23</v>
      </c>
      <c r="BB76" s="60" t="s">
        <v>57</v>
      </c>
      <c r="BC76" s="61">
        <v>2</v>
      </c>
      <c r="BD76" s="62" t="s">
        <v>57</v>
      </c>
    </row>
    <row r="77" spans="1:56">
      <c r="A77" s="58">
        <v>65</v>
      </c>
      <c r="B77" s="63">
        <v>40</v>
      </c>
      <c r="C77" s="71" t="s">
        <v>120</v>
      </c>
      <c r="D77" s="73" t="s">
        <v>121</v>
      </c>
      <c r="E77" s="73" t="s">
        <v>57</v>
      </c>
      <c r="F77" s="73" t="s">
        <v>67</v>
      </c>
      <c r="G77" s="73">
        <v>0</v>
      </c>
      <c r="H77" s="73" t="s">
        <v>364</v>
      </c>
      <c r="I77" s="122" t="s">
        <v>345</v>
      </c>
      <c r="J77" s="75" t="s">
        <v>346</v>
      </c>
      <c r="K77" s="75">
        <v>1</v>
      </c>
      <c r="L77" s="77">
        <v>0.16997655292541536</v>
      </c>
      <c r="M77" s="77"/>
      <c r="N77" s="77">
        <v>79.5</v>
      </c>
      <c r="O77" s="69">
        <v>885698.99152951152</v>
      </c>
      <c r="P77" s="80">
        <v>11140.867817981278</v>
      </c>
      <c r="Q77" s="125">
        <v>906277.42387894588</v>
      </c>
      <c r="R77" s="83">
        <v>11399.716023634539</v>
      </c>
      <c r="S77" s="68">
        <v>502566.3</v>
      </c>
      <c r="T77" s="60">
        <v>6321.588679245282</v>
      </c>
      <c r="U77" s="60">
        <v>438627.4</v>
      </c>
      <c r="V77" s="60">
        <v>5517.3257861635211</v>
      </c>
      <c r="W77" s="60">
        <v>4411.3999999999996</v>
      </c>
      <c r="X77" s="60">
        <v>55.489308176100629</v>
      </c>
      <c r="Y77" s="60">
        <v>59527.5</v>
      </c>
      <c r="Z77" s="60">
        <v>748.7735849056603</v>
      </c>
      <c r="AA77" s="65">
        <v>102182.99067235224</v>
      </c>
      <c r="AB77" s="77">
        <v>1285.3206373880782</v>
      </c>
      <c r="AC77" s="68">
        <v>302043.91175855597</v>
      </c>
      <c r="AD77" s="60">
        <v>3799.2944875290054</v>
      </c>
      <c r="AE77" s="60">
        <v>199992.13958553111</v>
      </c>
      <c r="AF77" s="60">
        <v>2515.6243973022779</v>
      </c>
      <c r="AG77" s="60">
        <v>101901.45340844529</v>
      </c>
      <c r="AH77" s="60">
        <v>1281.7792881565442</v>
      </c>
      <c r="AI77" s="60">
        <v>150.31876457959106</v>
      </c>
      <c r="AJ77" s="60">
        <v>1.8908020701835355</v>
      </c>
      <c r="AK77" s="65">
        <v>-515.77855196240955</v>
      </c>
      <c r="AL77" s="77">
        <v>-6.4877805278290523</v>
      </c>
      <c r="AM77" s="77">
        <v>-20578.432349434213</v>
      </c>
      <c r="AN77" s="80">
        <v>-258.84820565326055</v>
      </c>
      <c r="AO77" s="68">
        <v>866068.56940870825</v>
      </c>
      <c r="AP77" s="60">
        <v>10893.944269291927</v>
      </c>
      <c r="AQ77" s="60">
        <v>780820.56877313065</v>
      </c>
      <c r="AR77" s="60">
        <v>9821.6423745047869</v>
      </c>
      <c r="AS77" s="60">
        <v>104878.42275638103</v>
      </c>
      <c r="AT77" s="60">
        <v>1319.2254434764905</v>
      </c>
      <c r="AU77" s="60">
        <v>85248.000635577715</v>
      </c>
      <c r="AV77" s="60">
        <v>1072.3018947871408</v>
      </c>
      <c r="AW77" s="60">
        <v>0</v>
      </c>
      <c r="AX77" s="60">
        <v>0</v>
      </c>
      <c r="AY77" s="60">
        <v>-19630.422120803294</v>
      </c>
      <c r="AZ77" s="100">
        <v>-246.92354868934962</v>
      </c>
      <c r="BA77" s="68">
        <v>0</v>
      </c>
      <c r="BB77" s="60" t="s">
        <v>64</v>
      </c>
      <c r="BC77" s="61">
        <v>3</v>
      </c>
      <c r="BD77" s="62" t="s">
        <v>57</v>
      </c>
    </row>
    <row r="78" spans="1:56">
      <c r="A78" s="58">
        <v>65</v>
      </c>
      <c r="B78" s="63">
        <v>40</v>
      </c>
      <c r="C78" s="71" t="s">
        <v>120</v>
      </c>
      <c r="D78" s="73" t="s">
        <v>121</v>
      </c>
      <c r="E78" s="73" t="s">
        <v>57</v>
      </c>
      <c r="F78" s="73" t="s">
        <v>67</v>
      </c>
      <c r="G78" s="73">
        <v>0</v>
      </c>
      <c r="H78" s="73" t="s">
        <v>364</v>
      </c>
      <c r="I78" s="122" t="s">
        <v>347</v>
      </c>
      <c r="J78" s="75" t="s">
        <v>348</v>
      </c>
      <c r="K78" s="75">
        <v>2</v>
      </c>
      <c r="L78" s="77">
        <v>0.83002344707458475</v>
      </c>
      <c r="M78" s="77"/>
      <c r="N78" s="77">
        <v>243.5</v>
      </c>
      <c r="O78" s="69">
        <v>4325013.7584704878</v>
      </c>
      <c r="P78" s="80">
        <v>17761.863484478396</v>
      </c>
      <c r="Q78" s="125">
        <v>4425501.6261210535</v>
      </c>
      <c r="R78" s="83">
        <v>18174.544665794885</v>
      </c>
      <c r="S78" s="68">
        <v>2454113.85</v>
      </c>
      <c r="T78" s="60">
        <v>10078.496303901438</v>
      </c>
      <c r="U78" s="60">
        <v>2200679.2000000002</v>
      </c>
      <c r="V78" s="60">
        <v>9037.6969199178639</v>
      </c>
      <c r="W78" s="60">
        <v>84167.8</v>
      </c>
      <c r="X78" s="60">
        <v>345.65831622176592</v>
      </c>
      <c r="Y78" s="60">
        <v>169266.85</v>
      </c>
      <c r="Z78" s="60">
        <v>695.14106776180688</v>
      </c>
      <c r="AA78" s="65">
        <v>498976.33932764782</v>
      </c>
      <c r="AB78" s="77">
        <v>2049.1841450827419</v>
      </c>
      <c r="AC78" s="68">
        <v>1474930.068241444</v>
      </c>
      <c r="AD78" s="60">
        <v>6057.2076724494609</v>
      </c>
      <c r="AE78" s="60">
        <v>976594.49041446892</v>
      </c>
      <c r="AF78" s="60">
        <v>4010.6549914351899</v>
      </c>
      <c r="AG78" s="60">
        <v>497601.54659155477</v>
      </c>
      <c r="AH78" s="60">
        <v>2043.5381790207584</v>
      </c>
      <c r="AI78" s="60">
        <v>734.03123542040885</v>
      </c>
      <c r="AJ78" s="60">
        <v>3.0145019935129733</v>
      </c>
      <c r="AK78" s="65">
        <v>-2518.6314480375904</v>
      </c>
      <c r="AL78" s="77">
        <v>-10.343455638758073</v>
      </c>
      <c r="AM78" s="77">
        <v>-100487.86765056581</v>
      </c>
      <c r="AN78" s="80">
        <v>-412.68118131649192</v>
      </c>
      <c r="AO78" s="68">
        <v>4229155.1805912917</v>
      </c>
      <c r="AP78" s="60">
        <v>17368.193760128506</v>
      </c>
      <c r="AQ78" s="60">
        <v>3812875.1812268691</v>
      </c>
      <c r="AR78" s="60">
        <v>15658.624974237657</v>
      </c>
      <c r="AS78" s="60">
        <v>512138.57724361907</v>
      </c>
      <c r="AT78" s="60">
        <v>2103.2385102407352</v>
      </c>
      <c r="AU78" s="60">
        <v>416279.99936442234</v>
      </c>
      <c r="AV78" s="60">
        <v>1709.5687858908514</v>
      </c>
      <c r="AW78" s="60">
        <v>0</v>
      </c>
      <c r="AX78" s="60">
        <v>0</v>
      </c>
      <c r="AY78" s="60">
        <v>-95858.577879196702</v>
      </c>
      <c r="AZ78" s="100">
        <v>-393.66972434988378</v>
      </c>
      <c r="BA78" s="68">
        <v>1E-22</v>
      </c>
      <c r="BB78" s="60" t="s">
        <v>64</v>
      </c>
      <c r="BC78" s="61">
        <v>4</v>
      </c>
      <c r="BD78" s="62" t="s">
        <v>57</v>
      </c>
    </row>
    <row r="79" spans="1:56">
      <c r="A79" s="58">
        <v>66</v>
      </c>
      <c r="B79" s="63">
        <v>41</v>
      </c>
      <c r="C79" s="71" t="s">
        <v>122</v>
      </c>
      <c r="D79" s="73" t="s">
        <v>123</v>
      </c>
      <c r="E79" s="73" t="s">
        <v>57</v>
      </c>
      <c r="F79" s="73" t="s">
        <v>67</v>
      </c>
      <c r="G79" s="73">
        <v>0</v>
      </c>
      <c r="H79" s="73" t="s">
        <v>364</v>
      </c>
      <c r="I79" s="122" t="s">
        <v>345</v>
      </c>
      <c r="J79" s="75" t="s">
        <v>346</v>
      </c>
      <c r="K79" s="75">
        <v>1</v>
      </c>
      <c r="L79" s="77">
        <v>0.28449726776219092</v>
      </c>
      <c r="M79" s="77"/>
      <c r="N79" s="77">
        <v>9</v>
      </c>
      <c r="O79" s="69">
        <v>207042.00467240441</v>
      </c>
      <c r="P79" s="80">
        <v>23004.667185822713</v>
      </c>
      <c r="Q79" s="125">
        <v>212000.09503119337</v>
      </c>
      <c r="R79" s="83">
        <v>23555.566114577043</v>
      </c>
      <c r="S79" s="68">
        <v>142047.78450000074</v>
      </c>
      <c r="T79" s="60">
        <v>15783.08716666675</v>
      </c>
      <c r="U79" s="60">
        <v>140407.4</v>
      </c>
      <c r="V79" s="60">
        <v>15600.822222222223</v>
      </c>
      <c r="W79" s="60">
        <v>1261.3399999999999</v>
      </c>
      <c r="X79" s="60">
        <v>140.14888888888888</v>
      </c>
      <c r="Y79" s="60">
        <v>379.04450000072143</v>
      </c>
      <c r="Z79" s="60">
        <v>42.116055555635718</v>
      </c>
      <c r="AA79" s="65">
        <v>37223.423365917632</v>
      </c>
      <c r="AB79" s="77">
        <v>4135.9359295464028</v>
      </c>
      <c r="AC79" s="68">
        <v>32073.524949203391</v>
      </c>
      <c r="AD79" s="60">
        <v>3563.7249943559318</v>
      </c>
      <c r="AE79" s="60">
        <v>4123.7878962129571</v>
      </c>
      <c r="AF79" s="60">
        <v>458.19865513477311</v>
      </c>
      <c r="AG79" s="60">
        <v>27664.20137020091</v>
      </c>
      <c r="AH79" s="60">
        <v>3073.8001522445452</v>
      </c>
      <c r="AI79" s="60">
        <v>285.53568278952292</v>
      </c>
      <c r="AJ79" s="60">
        <v>31.726186976613658</v>
      </c>
      <c r="AK79" s="65">
        <v>655.36221607162781</v>
      </c>
      <c r="AL79" s="77">
        <v>72.818024007958641</v>
      </c>
      <c r="AM79" s="77">
        <v>-4958.0903587889698</v>
      </c>
      <c r="AN79" s="80">
        <v>-550.89892875433009</v>
      </c>
      <c r="AO79" s="68">
        <v>200276.96690206867</v>
      </c>
      <c r="AP79" s="60">
        <v>22252.996322452076</v>
      </c>
      <c r="AQ79" s="60">
        <v>140944.77721299601</v>
      </c>
      <c r="AR79" s="60">
        <v>15660.530801444002</v>
      </c>
      <c r="AS79" s="60">
        <v>56085.506869370562</v>
      </c>
      <c r="AT79" s="60">
        <v>6231.7229854856168</v>
      </c>
      <c r="AU79" s="60">
        <v>59332.189689072686</v>
      </c>
      <c r="AV79" s="60">
        <v>6592.4655210080755</v>
      </c>
      <c r="AW79" s="60">
        <v>-10011.720590037839</v>
      </c>
      <c r="AX79" s="60">
        <v>-1112.4133988930932</v>
      </c>
      <c r="AY79" s="60">
        <v>-6765.0377703357181</v>
      </c>
      <c r="AZ79" s="100">
        <v>-751.67086337063529</v>
      </c>
      <c r="BA79" s="68">
        <v>-2.0000000000000002E-24</v>
      </c>
      <c r="BB79" s="60" t="s">
        <v>57</v>
      </c>
      <c r="BC79" s="61">
        <v>5</v>
      </c>
      <c r="BD79" s="62" t="s">
        <v>57</v>
      </c>
    </row>
    <row r="80" spans="1:56">
      <c r="A80" s="58">
        <v>66</v>
      </c>
      <c r="B80" s="63">
        <v>41</v>
      </c>
      <c r="C80" s="71" t="s">
        <v>122</v>
      </c>
      <c r="D80" s="73" t="s">
        <v>123</v>
      </c>
      <c r="E80" s="73" t="s">
        <v>57</v>
      </c>
      <c r="F80" s="73" t="s">
        <v>67</v>
      </c>
      <c r="G80" s="73">
        <v>0</v>
      </c>
      <c r="H80" s="73" t="s">
        <v>364</v>
      </c>
      <c r="I80" s="122" t="s">
        <v>347</v>
      </c>
      <c r="J80" s="75" t="s">
        <v>348</v>
      </c>
      <c r="K80" s="75">
        <v>2</v>
      </c>
      <c r="L80" s="77">
        <v>0.71550273223780914</v>
      </c>
      <c r="M80" s="77"/>
      <c r="N80" s="77">
        <v>35.5</v>
      </c>
      <c r="O80" s="69">
        <v>520704.89532759564</v>
      </c>
      <c r="P80" s="80">
        <v>14667.743530354806</v>
      </c>
      <c r="Q80" s="125">
        <v>533174.35496880661</v>
      </c>
      <c r="R80" s="83">
        <v>15018.995914614274</v>
      </c>
      <c r="S80" s="68">
        <v>357246.23549999931</v>
      </c>
      <c r="T80" s="60">
        <v>10063.2742394366</v>
      </c>
      <c r="U80" s="60">
        <v>309039.42</v>
      </c>
      <c r="V80" s="60">
        <v>8705.3357746478887</v>
      </c>
      <c r="W80" s="60">
        <v>23288.59</v>
      </c>
      <c r="X80" s="60">
        <v>656.01661971830981</v>
      </c>
      <c r="Y80" s="60">
        <v>24918.22549999928</v>
      </c>
      <c r="Z80" s="60">
        <v>701.92184507040224</v>
      </c>
      <c r="AA80" s="65">
        <v>93615.876634082379</v>
      </c>
      <c r="AB80" s="77">
        <v>2637.0669474389397</v>
      </c>
      <c r="AC80" s="68">
        <v>80664.025050796627</v>
      </c>
      <c r="AD80" s="60">
        <v>2272.2260577689185</v>
      </c>
      <c r="AE80" s="60">
        <v>10371.212103787042</v>
      </c>
      <c r="AF80" s="60">
        <v>292.14681982498706</v>
      </c>
      <c r="AG80" s="60">
        <v>69574.698629799095</v>
      </c>
      <c r="AH80" s="60">
        <v>1959.8506656281431</v>
      </c>
      <c r="AI80" s="60">
        <v>718.114317210477</v>
      </c>
      <c r="AJ80" s="60">
        <v>20.228572315788085</v>
      </c>
      <c r="AK80" s="65">
        <v>1648.217783928372</v>
      </c>
      <c r="AL80" s="77">
        <v>46.428669969813299</v>
      </c>
      <c r="AM80" s="77">
        <v>-12469.45964121103</v>
      </c>
      <c r="AN80" s="80">
        <v>-351.2523842594656</v>
      </c>
      <c r="AO80" s="68">
        <v>503691.01309793134</v>
      </c>
      <c r="AP80" s="60">
        <v>14188.479242195248</v>
      </c>
      <c r="AQ80" s="60">
        <v>354472.20278700406</v>
      </c>
      <c r="AR80" s="60">
        <v>9985.1324728733525</v>
      </c>
      <c r="AS80" s="60">
        <v>141053.49313062945</v>
      </c>
      <c r="AT80" s="60">
        <v>3973.3378346656173</v>
      </c>
      <c r="AU80" s="60">
        <v>149218.81031092731</v>
      </c>
      <c r="AV80" s="60">
        <v>4203.3467693218954</v>
      </c>
      <c r="AW80" s="60">
        <v>-25179.199409962159</v>
      </c>
      <c r="AX80" s="60">
        <v>-709.27322281583542</v>
      </c>
      <c r="AY80" s="60">
        <v>-17013.882229664283</v>
      </c>
      <c r="AZ80" s="100">
        <v>-479.26428815955717</v>
      </c>
      <c r="BA80" s="68">
        <v>2.0000000000000002E-24</v>
      </c>
      <c r="BB80" s="60" t="s">
        <v>57</v>
      </c>
      <c r="BC80" s="61">
        <v>2</v>
      </c>
      <c r="BD80" s="62" t="s">
        <v>57</v>
      </c>
    </row>
    <row r="81" spans="1:56">
      <c r="A81" s="58">
        <v>70</v>
      </c>
      <c r="B81" s="63">
        <v>43</v>
      </c>
      <c r="C81" s="71" t="s">
        <v>124</v>
      </c>
      <c r="D81" s="73" t="s">
        <v>125</v>
      </c>
      <c r="E81" s="73" t="s">
        <v>57</v>
      </c>
      <c r="F81" s="73" t="s">
        <v>67</v>
      </c>
      <c r="G81" s="73">
        <v>0</v>
      </c>
      <c r="H81" s="73" t="s">
        <v>364</v>
      </c>
      <c r="I81" s="122" t="s">
        <v>345</v>
      </c>
      <c r="J81" s="75" t="s">
        <v>346</v>
      </c>
      <c r="K81" s="75">
        <v>1</v>
      </c>
      <c r="L81" s="77">
        <v>0.21687007477251316</v>
      </c>
      <c r="M81" s="77"/>
      <c r="N81" s="77">
        <v>35.5</v>
      </c>
      <c r="O81" s="69">
        <v>525695.06946546433</v>
      </c>
      <c r="P81" s="80">
        <v>14808.311815928571</v>
      </c>
      <c r="Q81" s="125">
        <v>539977.91788860806</v>
      </c>
      <c r="R81" s="83">
        <v>15210.645574326985</v>
      </c>
      <c r="S81" s="68">
        <v>280528.84999999998</v>
      </c>
      <c r="T81" s="60">
        <v>7902.2211267605626</v>
      </c>
      <c r="U81" s="60">
        <v>274409.09999999998</v>
      </c>
      <c r="V81" s="60">
        <v>7729.833802816901</v>
      </c>
      <c r="W81" s="60">
        <v>4517</v>
      </c>
      <c r="X81" s="60">
        <v>127.23943661971829</v>
      </c>
      <c r="Y81" s="60">
        <v>1602.75</v>
      </c>
      <c r="Z81" s="60">
        <v>45.147887323943657</v>
      </c>
      <c r="AA81" s="65">
        <v>50990.426919490863</v>
      </c>
      <c r="AB81" s="77">
        <v>1436.350054070165</v>
      </c>
      <c r="AC81" s="68">
        <v>207226.58038732703</v>
      </c>
      <c r="AD81" s="60">
        <v>5837.3684616148448</v>
      </c>
      <c r="AE81" s="60">
        <v>135238.32655770067</v>
      </c>
      <c r="AF81" s="60">
        <v>3809.5303255690319</v>
      </c>
      <c r="AG81" s="60">
        <v>60475.239639666725</v>
      </c>
      <c r="AH81" s="60">
        <v>1703.5278771737103</v>
      </c>
      <c r="AI81" s="60">
        <v>11513.014189959624</v>
      </c>
      <c r="AJ81" s="60">
        <v>324.31025887210205</v>
      </c>
      <c r="AK81" s="65">
        <v>1232.0605817901244</v>
      </c>
      <c r="AL81" s="77">
        <v>34.705931881411956</v>
      </c>
      <c r="AM81" s="77">
        <v>-14282.848423143692</v>
      </c>
      <c r="AN81" s="80">
        <v>-402.33375839841386</v>
      </c>
      <c r="AO81" s="68">
        <v>502091.11052938609</v>
      </c>
      <c r="AP81" s="60">
        <v>14143.411564208058</v>
      </c>
      <c r="AQ81" s="60">
        <v>435453.87639418553</v>
      </c>
      <c r="AR81" s="60">
        <v>12266.306377301</v>
      </c>
      <c r="AS81" s="60">
        <v>98908.151871574853</v>
      </c>
      <c r="AT81" s="60">
        <v>2786.1451231429533</v>
      </c>
      <c r="AU81" s="60">
        <v>66637.234135200575</v>
      </c>
      <c r="AV81" s="60">
        <v>1877.1051869070582</v>
      </c>
      <c r="AW81" s="60">
        <v>8666.9588002960045</v>
      </c>
      <c r="AX81" s="60">
        <v>244.1396845153804</v>
      </c>
      <c r="AY81" s="60">
        <v>-23603.958936078274</v>
      </c>
      <c r="AZ81" s="100">
        <v>-664.90025172051469</v>
      </c>
      <c r="BA81" s="68">
        <v>2.3000000000000001E-23</v>
      </c>
      <c r="BB81" s="60" t="s">
        <v>64</v>
      </c>
      <c r="BC81" s="61">
        <v>5</v>
      </c>
      <c r="BD81" s="62" t="s">
        <v>57</v>
      </c>
    </row>
    <row r="82" spans="1:56">
      <c r="A82" s="58">
        <v>70</v>
      </c>
      <c r="B82" s="63">
        <v>43</v>
      </c>
      <c r="C82" s="71" t="s">
        <v>124</v>
      </c>
      <c r="D82" s="73" t="s">
        <v>125</v>
      </c>
      <c r="E82" s="73" t="s">
        <v>57</v>
      </c>
      <c r="F82" s="73" t="s">
        <v>67</v>
      </c>
      <c r="G82" s="73">
        <v>0</v>
      </c>
      <c r="H82" s="73" t="s">
        <v>364</v>
      </c>
      <c r="I82" s="122" t="s">
        <v>347</v>
      </c>
      <c r="J82" s="75" t="s">
        <v>348</v>
      </c>
      <c r="K82" s="75">
        <v>2</v>
      </c>
      <c r="L82" s="77">
        <v>0.78312992522748681</v>
      </c>
      <c r="M82" s="77"/>
      <c r="N82" s="77">
        <v>103.5</v>
      </c>
      <c r="O82" s="69">
        <v>1898314.1905345358</v>
      </c>
      <c r="P82" s="80">
        <v>18341.199908546238</v>
      </c>
      <c r="Q82" s="125">
        <v>1949890.3521113922</v>
      </c>
      <c r="R82" s="83">
        <v>18839.520310254997</v>
      </c>
      <c r="S82" s="68">
        <v>1013005.31</v>
      </c>
      <c r="T82" s="60">
        <v>9787.4909178743965</v>
      </c>
      <c r="U82" s="60">
        <v>933662.95</v>
      </c>
      <c r="V82" s="60">
        <v>9020.8980676328501</v>
      </c>
      <c r="W82" s="60">
        <v>40198.699999999997</v>
      </c>
      <c r="X82" s="60">
        <v>388.39323671497584</v>
      </c>
      <c r="Y82" s="60">
        <v>39143.660000000003</v>
      </c>
      <c r="Z82" s="60">
        <v>378.19961352657003</v>
      </c>
      <c r="AA82" s="65">
        <v>184129.27308050916</v>
      </c>
      <c r="AB82" s="77">
        <v>1779.0267930483974</v>
      </c>
      <c r="AC82" s="68">
        <v>748306.72961267305</v>
      </c>
      <c r="AD82" s="60">
        <v>7230.0167112335557</v>
      </c>
      <c r="AE82" s="60">
        <v>488353.13344229932</v>
      </c>
      <c r="AF82" s="60">
        <v>4718.3877627275297</v>
      </c>
      <c r="AG82" s="60">
        <v>218379.46036033329</v>
      </c>
      <c r="AH82" s="60">
        <v>2109.9464769114325</v>
      </c>
      <c r="AI82" s="60">
        <v>41574.135810040374</v>
      </c>
      <c r="AJ82" s="60">
        <v>401.68247159459304</v>
      </c>
      <c r="AK82" s="65">
        <v>4449.0394182098753</v>
      </c>
      <c r="AL82" s="77">
        <v>42.985888098646143</v>
      </c>
      <c r="AM82" s="77">
        <v>-51576.161576856306</v>
      </c>
      <c r="AN82" s="80">
        <v>-498.32040170875655</v>
      </c>
      <c r="AO82" s="68">
        <v>1813078.9794706141</v>
      </c>
      <c r="AP82" s="60">
        <v>17517.671299232985</v>
      </c>
      <c r="AQ82" s="60">
        <v>1572448.2136058144</v>
      </c>
      <c r="AR82" s="60">
        <v>15192.736363341204</v>
      </c>
      <c r="AS82" s="60">
        <v>357162.84812842519</v>
      </c>
      <c r="AT82" s="60">
        <v>3450.848774187682</v>
      </c>
      <c r="AU82" s="60">
        <v>240630.76586479944</v>
      </c>
      <c r="AV82" s="60">
        <v>2324.9349358917821</v>
      </c>
      <c r="AW82" s="60">
        <v>31296.871199703997</v>
      </c>
      <c r="AX82" s="60">
        <v>302.38522898264728</v>
      </c>
      <c r="AY82" s="60">
        <v>-85235.211063921728</v>
      </c>
      <c r="AZ82" s="100">
        <v>-823.52860931325336</v>
      </c>
      <c r="BA82" s="68">
        <v>-1.23E-22</v>
      </c>
      <c r="BB82" s="60" t="s">
        <v>64</v>
      </c>
      <c r="BC82" s="61">
        <v>4</v>
      </c>
      <c r="BD82" s="62" t="s">
        <v>57</v>
      </c>
    </row>
    <row r="83" spans="1:56">
      <c r="A83" s="58">
        <v>72</v>
      </c>
      <c r="B83" s="63">
        <v>44</v>
      </c>
      <c r="C83" s="71" t="s">
        <v>126</v>
      </c>
      <c r="D83" s="73" t="s">
        <v>127</v>
      </c>
      <c r="E83" s="73" t="s">
        <v>57</v>
      </c>
      <c r="F83" s="73" t="s">
        <v>62</v>
      </c>
      <c r="G83" s="73">
        <v>0</v>
      </c>
      <c r="H83" s="73" t="s">
        <v>364</v>
      </c>
      <c r="I83" s="122" t="s">
        <v>343</v>
      </c>
      <c r="J83" s="75" t="s">
        <v>344</v>
      </c>
      <c r="K83" s="75">
        <v>3</v>
      </c>
      <c r="L83" s="77">
        <v>1</v>
      </c>
      <c r="M83" s="77"/>
      <c r="N83" s="77">
        <v>164.5</v>
      </c>
      <c r="O83" s="69">
        <v>4276279.96</v>
      </c>
      <c r="P83" s="80">
        <v>25995.622857142858</v>
      </c>
      <c r="Q83" s="125">
        <v>4397729.12</v>
      </c>
      <c r="R83" s="83">
        <v>26733.915623100303</v>
      </c>
      <c r="S83" s="68">
        <v>2614091.14</v>
      </c>
      <c r="T83" s="60">
        <v>15891.131550151977</v>
      </c>
      <c r="U83" s="60">
        <v>2333478.75</v>
      </c>
      <c r="V83" s="60">
        <v>14185.281155015198</v>
      </c>
      <c r="W83" s="60">
        <v>123438.72</v>
      </c>
      <c r="X83" s="60">
        <v>750.38735562310023</v>
      </c>
      <c r="Y83" s="60">
        <v>157173.67000000001</v>
      </c>
      <c r="Z83" s="60">
        <v>955.46303951367781</v>
      </c>
      <c r="AA83" s="65">
        <v>330262.65999999997</v>
      </c>
      <c r="AB83" s="77">
        <v>2007.675744680851</v>
      </c>
      <c r="AC83" s="68">
        <v>1442749.31</v>
      </c>
      <c r="AD83" s="60">
        <v>8770.5125227963526</v>
      </c>
      <c r="AE83" s="60">
        <v>915116.59</v>
      </c>
      <c r="AF83" s="60">
        <v>5563.0187841945281</v>
      </c>
      <c r="AG83" s="60">
        <v>430853.02</v>
      </c>
      <c r="AH83" s="60">
        <v>2619.1672948328264</v>
      </c>
      <c r="AI83" s="60">
        <v>96779.7</v>
      </c>
      <c r="AJ83" s="60">
        <v>588.32644376899702</v>
      </c>
      <c r="AK83" s="65">
        <v>10626.01</v>
      </c>
      <c r="AL83" s="77">
        <v>64.595805471124621</v>
      </c>
      <c r="AM83" s="77">
        <v>-121449.16</v>
      </c>
      <c r="AN83" s="80">
        <v>-738.29276595744682</v>
      </c>
      <c r="AO83" s="68">
        <v>3864041.96</v>
      </c>
      <c r="AP83" s="60">
        <v>23489.616778115502</v>
      </c>
      <c r="AQ83" s="60">
        <v>3527672.96</v>
      </c>
      <c r="AR83" s="60">
        <v>21444.820425531914</v>
      </c>
      <c r="AS83" s="60">
        <v>748607</v>
      </c>
      <c r="AT83" s="60">
        <v>4550.8024316109413</v>
      </c>
      <c r="AU83" s="60">
        <v>336369</v>
      </c>
      <c r="AV83" s="60">
        <v>2044.7963525835862</v>
      </c>
      <c r="AW83" s="60">
        <v>0</v>
      </c>
      <c r="AX83" s="60">
        <v>0</v>
      </c>
      <c r="AY83" s="60">
        <v>-412238</v>
      </c>
      <c r="AZ83" s="100">
        <v>-2506.0060790273556</v>
      </c>
      <c r="BA83" s="68">
        <v>0</v>
      </c>
      <c r="BB83" s="60" t="s">
        <v>64</v>
      </c>
      <c r="BC83" s="61">
        <v>5</v>
      </c>
      <c r="BD83" s="62" t="s">
        <v>57</v>
      </c>
    </row>
    <row r="84" spans="1:56">
      <c r="A84" s="58">
        <v>223</v>
      </c>
      <c r="B84" s="63">
        <v>106</v>
      </c>
      <c r="C84" s="71" t="s">
        <v>128</v>
      </c>
      <c r="D84" s="73" t="s">
        <v>129</v>
      </c>
      <c r="E84" s="73" t="s">
        <v>57</v>
      </c>
      <c r="F84" s="73" t="s">
        <v>67</v>
      </c>
      <c r="G84" s="73">
        <v>0</v>
      </c>
      <c r="H84" s="73" t="s">
        <v>364</v>
      </c>
      <c r="I84" s="122" t="s">
        <v>345</v>
      </c>
      <c r="J84" s="75" t="s">
        <v>346</v>
      </c>
      <c r="K84" s="75">
        <v>1</v>
      </c>
      <c r="L84" s="77">
        <v>0.17565989017078437</v>
      </c>
      <c r="M84" s="77"/>
      <c r="N84" s="77">
        <v>26.5</v>
      </c>
      <c r="O84" s="69">
        <v>326579.24767948675</v>
      </c>
      <c r="P84" s="80">
        <v>12323.745195452329</v>
      </c>
      <c r="Q84" s="125">
        <v>346259.93058057845</v>
      </c>
      <c r="R84" s="83">
        <v>13066.412474738809</v>
      </c>
      <c r="S84" s="68">
        <v>216029.37862225139</v>
      </c>
      <c r="T84" s="60">
        <v>8152.0520234811847</v>
      </c>
      <c r="U84" s="60">
        <v>205739.1</v>
      </c>
      <c r="V84" s="60">
        <v>7763.7396226415094</v>
      </c>
      <c r="W84" s="60">
        <v>1104.9000000000001</v>
      </c>
      <c r="X84" s="60">
        <v>41.694339622641515</v>
      </c>
      <c r="Y84" s="60">
        <v>9185.3786222513882</v>
      </c>
      <c r="Z84" s="60">
        <v>346.61806121703353</v>
      </c>
      <c r="AA84" s="65">
        <v>28411.177938255616</v>
      </c>
      <c r="AB84" s="77">
        <v>1072.1199221983252</v>
      </c>
      <c r="AC84" s="68">
        <v>101195.89734549266</v>
      </c>
      <c r="AD84" s="60">
        <v>3818.7131073770811</v>
      </c>
      <c r="AE84" s="60">
        <v>51914.153298705351</v>
      </c>
      <c r="AF84" s="60">
        <v>1959.024652781334</v>
      </c>
      <c r="AG84" s="60">
        <v>45979.627950395341</v>
      </c>
      <c r="AH84" s="60">
        <v>1735.0803000149185</v>
      </c>
      <c r="AI84" s="60">
        <v>3302.1160963919642</v>
      </c>
      <c r="AJ84" s="60">
        <v>124.60815458082885</v>
      </c>
      <c r="AK84" s="65">
        <v>623.47667457877185</v>
      </c>
      <c r="AL84" s="77">
        <v>23.527421682217806</v>
      </c>
      <c r="AM84" s="77">
        <v>-19680.682901091739</v>
      </c>
      <c r="AN84" s="80">
        <v>-742.66727928648061</v>
      </c>
      <c r="AO84" s="68">
        <v>311819.42540788656</v>
      </c>
      <c r="AP84" s="60">
        <v>11766.770770108926</v>
      </c>
      <c r="AQ84" s="60">
        <v>263712.68090604502</v>
      </c>
      <c r="AR84" s="60">
        <v>9951.4219209828298</v>
      </c>
      <c r="AS84" s="60">
        <v>62866.566773441678</v>
      </c>
      <c r="AT84" s="60">
        <v>2372.3232744694969</v>
      </c>
      <c r="AU84" s="60">
        <v>48106.744501841524</v>
      </c>
      <c r="AV84" s="60">
        <v>1815.348849126095</v>
      </c>
      <c r="AW84" s="60">
        <v>0</v>
      </c>
      <c r="AX84" s="60">
        <v>0</v>
      </c>
      <c r="AY84" s="60">
        <v>-14759.82227160016</v>
      </c>
      <c r="AZ84" s="100">
        <v>-556.97442534340212</v>
      </c>
      <c r="BA84" s="68">
        <v>-3E-23</v>
      </c>
      <c r="BB84" s="60" t="s">
        <v>64</v>
      </c>
      <c r="BC84" s="61">
        <v>4</v>
      </c>
      <c r="BD84" s="62" t="s">
        <v>57</v>
      </c>
    </row>
    <row r="85" spans="1:56">
      <c r="A85" s="58">
        <v>223</v>
      </c>
      <c r="B85" s="63">
        <v>106</v>
      </c>
      <c r="C85" s="71" t="s">
        <v>128</v>
      </c>
      <c r="D85" s="73" t="s">
        <v>129</v>
      </c>
      <c r="E85" s="73" t="s">
        <v>57</v>
      </c>
      <c r="F85" s="73" t="s">
        <v>67</v>
      </c>
      <c r="G85" s="73">
        <v>0</v>
      </c>
      <c r="H85" s="73" t="s">
        <v>364</v>
      </c>
      <c r="I85" s="122" t="s">
        <v>347</v>
      </c>
      <c r="J85" s="75" t="s">
        <v>348</v>
      </c>
      <c r="K85" s="75">
        <v>2</v>
      </c>
      <c r="L85" s="77">
        <v>0.82434010982921568</v>
      </c>
      <c r="M85" s="77"/>
      <c r="N85" s="77">
        <v>87.5</v>
      </c>
      <c r="O85" s="69">
        <v>1532577.3723205132</v>
      </c>
      <c r="P85" s="80">
        <v>17515.169969377297</v>
      </c>
      <c r="Q85" s="125">
        <v>1624935.2594194217</v>
      </c>
      <c r="R85" s="83">
        <v>18570.688679079103</v>
      </c>
      <c r="S85" s="68">
        <v>1013786.8213777486</v>
      </c>
      <c r="T85" s="60">
        <v>11586.135101459984</v>
      </c>
      <c r="U85" s="60">
        <v>892809.7</v>
      </c>
      <c r="V85" s="60">
        <v>10203.539428571428</v>
      </c>
      <c r="W85" s="60">
        <v>43453.25</v>
      </c>
      <c r="X85" s="60">
        <v>496.60857142857139</v>
      </c>
      <c r="Y85" s="60">
        <v>77523.871377748612</v>
      </c>
      <c r="Z85" s="60">
        <v>885.98710145998405</v>
      </c>
      <c r="AA85" s="65">
        <v>133328.52206174441</v>
      </c>
      <c r="AB85" s="77">
        <v>1523.7545378485072</v>
      </c>
      <c r="AC85" s="68">
        <v>474894.05265450734</v>
      </c>
      <c r="AD85" s="60">
        <v>5427.3606017657976</v>
      </c>
      <c r="AE85" s="60">
        <v>243623.73670129466</v>
      </c>
      <c r="AF85" s="60">
        <v>2784.2712765862243</v>
      </c>
      <c r="AG85" s="60">
        <v>215774.08204960465</v>
      </c>
      <c r="AH85" s="60">
        <v>2465.9895091383387</v>
      </c>
      <c r="AI85" s="60">
        <v>15496.233903608036</v>
      </c>
      <c r="AJ85" s="60">
        <v>177.09981604123467</v>
      </c>
      <c r="AK85" s="65">
        <v>2925.8633254212277</v>
      </c>
      <c r="AL85" s="77">
        <v>33.438438004814039</v>
      </c>
      <c r="AM85" s="77">
        <v>-92357.887098908279</v>
      </c>
      <c r="AN85" s="80">
        <v>-1055.5187097018088</v>
      </c>
      <c r="AO85" s="68">
        <v>1463312.1945921136</v>
      </c>
      <c r="AP85" s="60">
        <v>16723.567938195582</v>
      </c>
      <c r="AQ85" s="60">
        <v>1237555.9390939551</v>
      </c>
      <c r="AR85" s="60">
        <v>14143.496446788056</v>
      </c>
      <c r="AS85" s="60">
        <v>295021.43322655832</v>
      </c>
      <c r="AT85" s="60">
        <v>3371.673522589238</v>
      </c>
      <c r="AU85" s="60">
        <v>225756.25549815851</v>
      </c>
      <c r="AV85" s="60">
        <v>2580.0714914075256</v>
      </c>
      <c r="AW85" s="60">
        <v>0</v>
      </c>
      <c r="AX85" s="60">
        <v>0</v>
      </c>
      <c r="AY85" s="60">
        <v>-69265.177728399838</v>
      </c>
      <c r="AZ85" s="100">
        <v>-791.6020311817125</v>
      </c>
      <c r="BA85" s="68">
        <v>1E-22</v>
      </c>
      <c r="BB85" s="60" t="s">
        <v>64</v>
      </c>
      <c r="BC85" s="61">
        <v>4</v>
      </c>
      <c r="BD85" s="62" t="s">
        <v>57</v>
      </c>
    </row>
    <row r="86" spans="1:56">
      <c r="A86" s="58">
        <v>228</v>
      </c>
      <c r="B86" s="63">
        <v>228</v>
      </c>
      <c r="C86" s="71" t="s">
        <v>359</v>
      </c>
      <c r="D86" s="73" t="s">
        <v>360</v>
      </c>
      <c r="E86" s="73" t="s">
        <v>57</v>
      </c>
      <c r="F86" s="73" t="s">
        <v>67</v>
      </c>
      <c r="G86" s="73">
        <v>0</v>
      </c>
      <c r="H86" s="73" t="s">
        <v>364</v>
      </c>
      <c r="I86" s="122" t="s">
        <v>345</v>
      </c>
      <c r="J86" s="75" t="s">
        <v>346</v>
      </c>
      <c r="K86" s="75">
        <v>1</v>
      </c>
      <c r="L86" s="77">
        <v>0.18373525156860995</v>
      </c>
      <c r="M86" s="77"/>
      <c r="N86" s="77">
        <v>33</v>
      </c>
      <c r="O86" s="69">
        <v>351807.34854387323</v>
      </c>
      <c r="P86" s="80">
        <v>10660.828743753735</v>
      </c>
      <c r="Q86" s="125">
        <v>384751.32351800962</v>
      </c>
      <c r="R86" s="83">
        <v>11659.131015697261</v>
      </c>
      <c r="S86" s="68">
        <v>236071.94032682097</v>
      </c>
      <c r="T86" s="60">
        <v>7153.6951614188156</v>
      </c>
      <c r="U86" s="60">
        <v>196267.8</v>
      </c>
      <c r="V86" s="60">
        <v>5947.5090909090904</v>
      </c>
      <c r="W86" s="60">
        <v>3949.25</v>
      </c>
      <c r="X86" s="60">
        <v>119.67424242424242</v>
      </c>
      <c r="Y86" s="60">
        <v>35854.890326820947</v>
      </c>
      <c r="Z86" s="60">
        <v>1086.5118280854831</v>
      </c>
      <c r="AA86" s="65">
        <v>39078.641469365073</v>
      </c>
      <c r="AB86" s="77">
        <v>1184.2012566474264</v>
      </c>
      <c r="AC86" s="68">
        <v>108818.10120688941</v>
      </c>
      <c r="AD86" s="60">
        <v>3297.5182183905877</v>
      </c>
      <c r="AE86" s="60">
        <v>56324.471308846048</v>
      </c>
      <c r="AF86" s="60">
        <v>1706.8021608741224</v>
      </c>
      <c r="AG86" s="60">
        <v>50333.950630530453</v>
      </c>
      <c r="AH86" s="60">
        <v>1525.2712312281951</v>
      </c>
      <c r="AI86" s="60">
        <v>2159.6792675129118</v>
      </c>
      <c r="AJ86" s="60">
        <v>65.444826288270065</v>
      </c>
      <c r="AK86" s="65">
        <v>782.64051493416662</v>
      </c>
      <c r="AL86" s="77">
        <v>23.716379240429291</v>
      </c>
      <c r="AM86" s="77">
        <v>-32943.974974136348</v>
      </c>
      <c r="AN86" s="80">
        <v>-998.30227194352562</v>
      </c>
      <c r="AO86" s="68">
        <v>348816.13864833635</v>
      </c>
      <c r="AP86" s="60">
        <v>10570.186019646555</v>
      </c>
      <c r="AQ86" s="60">
        <v>288081.716301326</v>
      </c>
      <c r="AR86" s="60">
        <v>8729.74897882806</v>
      </c>
      <c r="AS86" s="60">
        <v>63725.632242547268</v>
      </c>
      <c r="AT86" s="60">
        <v>1931.0797649256745</v>
      </c>
      <c r="AU86" s="60">
        <v>60734.422347010288</v>
      </c>
      <c r="AV86" s="60">
        <v>1840.4370408184934</v>
      </c>
      <c r="AW86" s="60">
        <v>0</v>
      </c>
      <c r="AX86" s="60">
        <v>0</v>
      </c>
      <c r="AY86" s="60">
        <v>-2991.2098955369702</v>
      </c>
      <c r="AZ86" s="100">
        <v>-90.642724107180896</v>
      </c>
      <c r="BA86" s="68">
        <v>1.0000000000000001E-23</v>
      </c>
      <c r="BB86" s="60" t="s">
        <v>64</v>
      </c>
      <c r="BC86" s="61">
        <v>3</v>
      </c>
      <c r="BD86" s="62" t="s">
        <v>57</v>
      </c>
    </row>
    <row r="87" spans="1:56">
      <c r="A87" s="58">
        <v>228</v>
      </c>
      <c r="B87" s="63">
        <v>228</v>
      </c>
      <c r="C87" s="71" t="s">
        <v>359</v>
      </c>
      <c r="D87" s="73" t="s">
        <v>360</v>
      </c>
      <c r="E87" s="73" t="s">
        <v>57</v>
      </c>
      <c r="F87" s="73" t="s">
        <v>67</v>
      </c>
      <c r="G87" s="73">
        <v>0</v>
      </c>
      <c r="H87" s="73" t="s">
        <v>364</v>
      </c>
      <c r="I87" s="122" t="s">
        <v>347</v>
      </c>
      <c r="J87" s="75" t="s">
        <v>348</v>
      </c>
      <c r="K87" s="75">
        <v>2</v>
      </c>
      <c r="L87" s="77">
        <v>0.81626474843139007</v>
      </c>
      <c r="M87" s="77"/>
      <c r="N87" s="77">
        <v>89</v>
      </c>
      <c r="O87" s="69">
        <v>1562944.1514561267</v>
      </c>
      <c r="P87" s="80">
        <v>17561.170241080075</v>
      </c>
      <c r="Q87" s="125">
        <v>1709301.5064819905</v>
      </c>
      <c r="R87" s="83">
        <v>19205.634904292026</v>
      </c>
      <c r="S87" s="68">
        <v>1048776.4396731791</v>
      </c>
      <c r="T87" s="60">
        <v>11784.004940148079</v>
      </c>
      <c r="U87" s="60">
        <v>859075.2</v>
      </c>
      <c r="V87" s="60">
        <v>9652.5303370786514</v>
      </c>
      <c r="W87" s="60">
        <v>30043.37</v>
      </c>
      <c r="X87" s="60">
        <v>337.56595505617975</v>
      </c>
      <c r="Y87" s="60">
        <v>159657.86967317906</v>
      </c>
      <c r="Z87" s="60">
        <v>1793.9086480132478</v>
      </c>
      <c r="AA87" s="65">
        <v>173611.30853063494</v>
      </c>
      <c r="AB87" s="77">
        <v>1950.6888598947744</v>
      </c>
      <c r="AC87" s="68">
        <v>483436.78879311064</v>
      </c>
      <c r="AD87" s="60">
        <v>5431.8740313832641</v>
      </c>
      <c r="AE87" s="60">
        <v>250227.86869115397</v>
      </c>
      <c r="AF87" s="60">
        <v>2811.5490864174599</v>
      </c>
      <c r="AG87" s="60">
        <v>223614.29936946958</v>
      </c>
      <c r="AH87" s="60">
        <v>2512.5202176344892</v>
      </c>
      <c r="AI87" s="60">
        <v>9594.6207324870884</v>
      </c>
      <c r="AJ87" s="60">
        <v>107.80472733131559</v>
      </c>
      <c r="AK87" s="65">
        <v>3476.9694850658329</v>
      </c>
      <c r="AL87" s="77">
        <v>39.067072865908237</v>
      </c>
      <c r="AM87" s="77">
        <v>-146357.35502586365</v>
      </c>
      <c r="AN87" s="80">
        <v>-1644.4646632119511</v>
      </c>
      <c r="AO87" s="68">
        <v>1549655.3613516637</v>
      </c>
      <c r="AP87" s="60">
        <v>17411.857992715322</v>
      </c>
      <c r="AQ87" s="60">
        <v>1279835.7836986741</v>
      </c>
      <c r="AR87" s="60">
        <v>14380.177344928921</v>
      </c>
      <c r="AS87" s="60">
        <v>283108.36775745277</v>
      </c>
      <c r="AT87" s="60">
        <v>3180.9928961511541</v>
      </c>
      <c r="AU87" s="60">
        <v>269819.57765298971</v>
      </c>
      <c r="AV87" s="60">
        <v>3031.6806477864006</v>
      </c>
      <c r="AW87" s="60">
        <v>0</v>
      </c>
      <c r="AX87" s="60">
        <v>0</v>
      </c>
      <c r="AY87" s="60">
        <v>-13288.790104463031</v>
      </c>
      <c r="AZ87" s="100">
        <v>-149.31224836475315</v>
      </c>
      <c r="BA87" s="68">
        <v>-1E-22</v>
      </c>
      <c r="BB87" s="60" t="s">
        <v>64</v>
      </c>
      <c r="BC87" s="61">
        <v>4</v>
      </c>
      <c r="BD87" s="62" t="s">
        <v>57</v>
      </c>
    </row>
    <row r="88" spans="1:56">
      <c r="A88" s="58">
        <v>78</v>
      </c>
      <c r="B88" s="63">
        <v>48</v>
      </c>
      <c r="C88" s="71" t="s">
        <v>130</v>
      </c>
      <c r="D88" s="73" t="s">
        <v>131</v>
      </c>
      <c r="E88" s="73" t="s">
        <v>57</v>
      </c>
      <c r="F88" s="73" t="s">
        <v>58</v>
      </c>
      <c r="G88" s="73">
        <v>0</v>
      </c>
      <c r="H88" s="73" t="s">
        <v>364</v>
      </c>
      <c r="I88" s="122" t="s">
        <v>345</v>
      </c>
      <c r="J88" s="75" t="s">
        <v>346</v>
      </c>
      <c r="K88" s="75">
        <v>1</v>
      </c>
      <c r="L88" s="77">
        <v>0.12553196361475488</v>
      </c>
      <c r="M88" s="77"/>
      <c r="N88" s="77">
        <v>47</v>
      </c>
      <c r="O88" s="69">
        <v>647615.75484029716</v>
      </c>
      <c r="P88" s="80">
        <v>13779.058613623343</v>
      </c>
      <c r="Q88" s="125">
        <v>666895.8614083482</v>
      </c>
      <c r="R88" s="83">
        <v>14189.27364698613</v>
      </c>
      <c r="S88" s="68">
        <v>419667.88594423374</v>
      </c>
      <c r="T88" s="60">
        <v>8929.1039562602909</v>
      </c>
      <c r="U88" s="60">
        <v>382919.8</v>
      </c>
      <c r="V88" s="60">
        <v>8147.2297872340423</v>
      </c>
      <c r="W88" s="60">
        <v>9326.43</v>
      </c>
      <c r="X88" s="60">
        <v>198.4346808510638</v>
      </c>
      <c r="Y88" s="60">
        <v>27421.655944233651</v>
      </c>
      <c r="Z88" s="60">
        <v>583.43948817518412</v>
      </c>
      <c r="AA88" s="65">
        <v>61162.55199356909</v>
      </c>
      <c r="AB88" s="77">
        <v>1301.3308934801933</v>
      </c>
      <c r="AC88" s="68">
        <v>184950.70339960526</v>
      </c>
      <c r="AD88" s="60">
        <v>3935.1213489277711</v>
      </c>
      <c r="AE88" s="60">
        <v>102861.07175195777</v>
      </c>
      <c r="AF88" s="60">
        <v>2188.5334415310163</v>
      </c>
      <c r="AG88" s="60">
        <v>73857.879410208116</v>
      </c>
      <c r="AH88" s="60">
        <v>1571.4442427703852</v>
      </c>
      <c r="AI88" s="60">
        <v>8231.752237439372</v>
      </c>
      <c r="AJ88" s="60">
        <v>175.1436646263696</v>
      </c>
      <c r="AK88" s="65">
        <v>1114.720070940115</v>
      </c>
      <c r="AL88" s="77">
        <v>23.717448317874787</v>
      </c>
      <c r="AM88" s="77">
        <v>-19280.106568050993</v>
      </c>
      <c r="AN88" s="80">
        <v>-410.21503336278704</v>
      </c>
      <c r="AO88" s="68">
        <v>621986.8980847816</v>
      </c>
      <c r="AP88" s="60">
        <v>13233.763789037905</v>
      </c>
      <c r="AQ88" s="60">
        <v>719070.55704123352</v>
      </c>
      <c r="AR88" s="60">
        <v>15299.373554068798</v>
      </c>
      <c r="AS88" s="60">
        <v>-71454.802200936319</v>
      </c>
      <c r="AT88" s="60">
        <v>-1520.3149404454534</v>
      </c>
      <c r="AU88" s="60">
        <v>-97083.658956451909</v>
      </c>
      <c r="AV88" s="60">
        <v>-2065.6097650308916</v>
      </c>
      <c r="AW88" s="60">
        <v>0</v>
      </c>
      <c r="AX88" s="60">
        <v>0</v>
      </c>
      <c r="AY88" s="60">
        <v>-25628.85675551559</v>
      </c>
      <c r="AZ88" s="100">
        <v>-545.29482458543794</v>
      </c>
      <c r="BA88" s="68">
        <v>-1.2E-22</v>
      </c>
      <c r="BB88" s="60" t="s">
        <v>64</v>
      </c>
      <c r="BC88" s="61">
        <v>4</v>
      </c>
      <c r="BD88" s="62" t="s">
        <v>57</v>
      </c>
    </row>
    <row r="89" spans="1:56">
      <c r="A89" s="58">
        <v>78</v>
      </c>
      <c r="B89" s="63">
        <v>48</v>
      </c>
      <c r="C89" s="71" t="s">
        <v>130</v>
      </c>
      <c r="D89" s="73" t="s">
        <v>131</v>
      </c>
      <c r="E89" s="73" t="s">
        <v>57</v>
      </c>
      <c r="F89" s="73" t="s">
        <v>58</v>
      </c>
      <c r="G89" s="73">
        <v>0</v>
      </c>
      <c r="H89" s="73" t="s">
        <v>364</v>
      </c>
      <c r="I89" s="122" t="s">
        <v>347</v>
      </c>
      <c r="J89" s="75" t="s">
        <v>348</v>
      </c>
      <c r="K89" s="75">
        <v>2</v>
      </c>
      <c r="L89" s="77">
        <v>0.46914122385879392</v>
      </c>
      <c r="M89" s="77"/>
      <c r="N89" s="77">
        <v>147.5</v>
      </c>
      <c r="O89" s="69">
        <v>2420285.9500263771</v>
      </c>
      <c r="P89" s="80">
        <v>16408.71830526357</v>
      </c>
      <c r="Q89" s="125">
        <v>2492340.0510776588</v>
      </c>
      <c r="R89" s="83">
        <v>16897.220685272263</v>
      </c>
      <c r="S89" s="68">
        <v>1568393.4191480218</v>
      </c>
      <c r="T89" s="60">
        <v>10633.175723037437</v>
      </c>
      <c r="U89" s="60">
        <v>1360696.1</v>
      </c>
      <c r="V89" s="60">
        <v>9225.0583050847454</v>
      </c>
      <c r="W89" s="60">
        <v>52934.84</v>
      </c>
      <c r="X89" s="60">
        <v>358.88027118644067</v>
      </c>
      <c r="Y89" s="60">
        <v>154762.47914802187</v>
      </c>
      <c r="Z89" s="60">
        <v>1049.2371467662499</v>
      </c>
      <c r="AA89" s="65">
        <v>228578.23354575067</v>
      </c>
      <c r="AB89" s="77">
        <v>1549.6829392932248</v>
      </c>
      <c r="AC89" s="68">
        <v>691202.43839025707</v>
      </c>
      <c r="AD89" s="60">
        <v>4686.1182263746232</v>
      </c>
      <c r="AE89" s="60">
        <v>384414.99439325806</v>
      </c>
      <c r="AF89" s="60">
        <v>2606.2033518186981</v>
      </c>
      <c r="AG89" s="60">
        <v>276023.53169951972</v>
      </c>
      <c r="AH89" s="60">
        <v>1871.3459776238619</v>
      </c>
      <c r="AI89" s="60">
        <v>30763.912297479219</v>
      </c>
      <c r="AJ89" s="60">
        <v>208.56889693206247</v>
      </c>
      <c r="AK89" s="65">
        <v>4165.9599936293735</v>
      </c>
      <c r="AL89" s="77">
        <v>28.243796566978805</v>
      </c>
      <c r="AM89" s="77">
        <v>-72054.101051282065</v>
      </c>
      <c r="AN89" s="80">
        <v>-488.50238000869194</v>
      </c>
      <c r="AO89" s="68">
        <v>2324505.1394809177</v>
      </c>
      <c r="AP89" s="60">
        <v>15759.35687783673</v>
      </c>
      <c r="AQ89" s="60">
        <v>2687328.6409063842</v>
      </c>
      <c r="AR89" s="60">
        <v>18219.17722648396</v>
      </c>
      <c r="AS89" s="60">
        <v>-267042.69088000723</v>
      </c>
      <c r="AT89" s="60">
        <v>-1810.4589212203878</v>
      </c>
      <c r="AU89" s="60">
        <v>-362823.50142546633</v>
      </c>
      <c r="AV89" s="60">
        <v>-2459.8203486472289</v>
      </c>
      <c r="AW89" s="60">
        <v>0</v>
      </c>
      <c r="AX89" s="60">
        <v>0</v>
      </c>
      <c r="AY89" s="60">
        <v>-95780.81054545907</v>
      </c>
      <c r="AZ89" s="100">
        <v>-649.36142742684115</v>
      </c>
      <c r="BA89" s="68">
        <v>-1E-22</v>
      </c>
      <c r="BB89" s="60" t="s">
        <v>64</v>
      </c>
      <c r="BC89" s="61">
        <v>3</v>
      </c>
      <c r="BD89" s="62" t="s">
        <v>57</v>
      </c>
    </row>
    <row r="90" spans="1:56">
      <c r="A90" s="58">
        <v>78</v>
      </c>
      <c r="B90" s="63">
        <v>48</v>
      </c>
      <c r="C90" s="71" t="s">
        <v>130</v>
      </c>
      <c r="D90" s="73" t="s">
        <v>131</v>
      </c>
      <c r="E90" s="73" t="s">
        <v>57</v>
      </c>
      <c r="F90" s="73" t="s">
        <v>58</v>
      </c>
      <c r="G90" s="73">
        <v>0</v>
      </c>
      <c r="H90" s="73" t="s">
        <v>364</v>
      </c>
      <c r="I90" s="122" t="s">
        <v>343</v>
      </c>
      <c r="J90" s="75" t="s">
        <v>344</v>
      </c>
      <c r="K90" s="75">
        <v>3</v>
      </c>
      <c r="L90" s="77">
        <v>0.40532681252645125</v>
      </c>
      <c r="M90" s="77"/>
      <c r="N90" s="77">
        <v>67.5</v>
      </c>
      <c r="O90" s="69">
        <v>2091069.2551333262</v>
      </c>
      <c r="P90" s="80">
        <v>30978.803779752976</v>
      </c>
      <c r="Q90" s="125">
        <v>2153322.277513993</v>
      </c>
      <c r="R90" s="83">
        <v>31901.070777985082</v>
      </c>
      <c r="S90" s="68">
        <v>1355054.4549077447</v>
      </c>
      <c r="T90" s="60">
        <v>20074.880813448068</v>
      </c>
      <c r="U90" s="60">
        <v>1151606.8</v>
      </c>
      <c r="V90" s="60">
        <v>17060.841481481482</v>
      </c>
      <c r="W90" s="60">
        <v>61931.6</v>
      </c>
      <c r="X90" s="60">
        <v>917.50518518518516</v>
      </c>
      <c r="Y90" s="60">
        <v>141516.05490774452</v>
      </c>
      <c r="Z90" s="60">
        <v>2096.5341467814001</v>
      </c>
      <c r="AA90" s="65">
        <v>197486.13446068024</v>
      </c>
      <c r="AB90" s="77">
        <v>2925.7205105285957</v>
      </c>
      <c r="AC90" s="68">
        <v>597182.39821013785</v>
      </c>
      <c r="AD90" s="60">
        <v>8847.1466401501893</v>
      </c>
      <c r="AE90" s="60">
        <v>332125.37385478424</v>
      </c>
      <c r="AF90" s="60">
        <v>4920.3759089597652</v>
      </c>
      <c r="AG90" s="60">
        <v>238477.73889027222</v>
      </c>
      <c r="AH90" s="60">
        <v>3533.0035391151432</v>
      </c>
      <c r="AI90" s="60">
        <v>26579.285465081412</v>
      </c>
      <c r="AJ90" s="60">
        <v>393.76719207528021</v>
      </c>
      <c r="AK90" s="65">
        <v>3599.2899354305109</v>
      </c>
      <c r="AL90" s="77">
        <v>53.322813858229793</v>
      </c>
      <c r="AM90" s="77">
        <v>-62253.022380666946</v>
      </c>
      <c r="AN90" s="80">
        <v>-922.26699823210276</v>
      </c>
      <c r="AO90" s="68">
        <v>2008316.9224343009</v>
      </c>
      <c r="AP90" s="60">
        <v>29752.843295322975</v>
      </c>
      <c r="AQ90" s="60">
        <v>2321787.7620523823</v>
      </c>
      <c r="AR90" s="60">
        <v>34396.855734109369</v>
      </c>
      <c r="AS90" s="60">
        <v>-230718.50691905647</v>
      </c>
      <c r="AT90" s="60">
        <v>-3418.0519543563914</v>
      </c>
      <c r="AU90" s="60">
        <v>-313470.83961808181</v>
      </c>
      <c r="AV90" s="60">
        <v>-4644.0124387863962</v>
      </c>
      <c r="AW90" s="60">
        <v>0</v>
      </c>
      <c r="AX90" s="60">
        <v>0</v>
      </c>
      <c r="AY90" s="60">
        <v>-82752.332699025341</v>
      </c>
      <c r="AZ90" s="100">
        <v>-1225.960484430005</v>
      </c>
      <c r="BA90" s="68">
        <v>-1E-22</v>
      </c>
      <c r="BB90" s="60" t="s">
        <v>64</v>
      </c>
      <c r="BC90" s="61">
        <v>5</v>
      </c>
      <c r="BD90" s="62" t="s">
        <v>57</v>
      </c>
    </row>
    <row r="91" spans="1:56">
      <c r="A91" s="58">
        <v>79</v>
      </c>
      <c r="B91" s="63">
        <v>49</v>
      </c>
      <c r="C91" s="71" t="s">
        <v>132</v>
      </c>
      <c r="D91" s="73" t="s">
        <v>133</v>
      </c>
      <c r="E91" s="73" t="s">
        <v>57</v>
      </c>
      <c r="F91" s="73" t="s">
        <v>67</v>
      </c>
      <c r="G91" s="73">
        <v>0</v>
      </c>
      <c r="H91" s="73" t="s">
        <v>364</v>
      </c>
      <c r="I91" s="122" t="s">
        <v>345</v>
      </c>
      <c r="J91" s="75" t="s">
        <v>346</v>
      </c>
      <c r="K91" s="75">
        <v>1</v>
      </c>
      <c r="L91" s="77">
        <v>0.17745386763261656</v>
      </c>
      <c r="M91" s="77"/>
      <c r="N91" s="77">
        <v>15.5</v>
      </c>
      <c r="O91" s="69">
        <v>192525.39726377671</v>
      </c>
      <c r="P91" s="80">
        <v>12420.993371856563</v>
      </c>
      <c r="Q91" s="125">
        <v>197983.95808639645</v>
      </c>
      <c r="R91" s="83">
        <v>12773.158586219124</v>
      </c>
      <c r="S91" s="68">
        <v>143361.75</v>
      </c>
      <c r="T91" s="60">
        <v>9249.145161290322</v>
      </c>
      <c r="U91" s="60">
        <v>123985.2</v>
      </c>
      <c r="V91" s="60">
        <v>7999.0451612903225</v>
      </c>
      <c r="W91" s="60">
        <v>2820.2</v>
      </c>
      <c r="X91" s="60">
        <v>181.94838709677418</v>
      </c>
      <c r="Y91" s="60">
        <v>16556.349999999999</v>
      </c>
      <c r="Z91" s="60">
        <v>1068.1516129032257</v>
      </c>
      <c r="AA91" s="65">
        <v>27799.459748731191</v>
      </c>
      <c r="AB91" s="77">
        <v>1793.5135321762057</v>
      </c>
      <c r="AC91" s="68">
        <v>26373.885877643239</v>
      </c>
      <c r="AD91" s="60">
        <v>1701.5410243640799</v>
      </c>
      <c r="AE91" s="60">
        <v>2218.1733454077066</v>
      </c>
      <c r="AF91" s="60">
        <v>143.10795776823915</v>
      </c>
      <c r="AG91" s="60">
        <v>24128.05634696499</v>
      </c>
      <c r="AH91" s="60">
        <v>1556.6487965783863</v>
      </c>
      <c r="AI91" s="60">
        <v>27.65618527054329</v>
      </c>
      <c r="AJ91" s="60">
        <v>1.7842700174544057</v>
      </c>
      <c r="AK91" s="65">
        <v>448.86246002199823</v>
      </c>
      <c r="AL91" s="77">
        <v>28.95886838851602</v>
      </c>
      <c r="AM91" s="77">
        <v>-5458.5608226197191</v>
      </c>
      <c r="AN91" s="80">
        <v>-352.16521436256255</v>
      </c>
      <c r="AO91" s="68">
        <v>186116.38465342333</v>
      </c>
      <c r="AP91" s="60">
        <v>12007.508687317633</v>
      </c>
      <c r="AQ91" s="60">
        <v>137319.23286246826</v>
      </c>
      <c r="AR91" s="60">
        <v>8859.305345965693</v>
      </c>
      <c r="AS91" s="60">
        <v>52090.873028084061</v>
      </c>
      <c r="AT91" s="60">
        <v>3360.7014856828423</v>
      </c>
      <c r="AU91" s="60">
        <v>48797.15179095506</v>
      </c>
      <c r="AV91" s="60">
        <v>3148.2033413519393</v>
      </c>
      <c r="AW91" s="60">
        <v>-3115.2913732243996</v>
      </c>
      <c r="AX91" s="60">
        <v>-200.98654020802579</v>
      </c>
      <c r="AY91" s="60">
        <v>-6409.0126103533958</v>
      </c>
      <c r="AZ91" s="100">
        <v>-413.48468453892872</v>
      </c>
      <c r="BA91" s="68">
        <v>2.3399999999999997E-23</v>
      </c>
      <c r="BB91" s="60" t="s">
        <v>57</v>
      </c>
      <c r="BC91" s="61">
        <v>3</v>
      </c>
      <c r="BD91" s="62" t="s">
        <v>57</v>
      </c>
    </row>
    <row r="92" spans="1:56">
      <c r="A92" s="58">
        <v>79</v>
      </c>
      <c r="B92" s="63">
        <v>49</v>
      </c>
      <c r="C92" s="71" t="s">
        <v>132</v>
      </c>
      <c r="D92" s="73" t="s">
        <v>133</v>
      </c>
      <c r="E92" s="73" t="s">
        <v>57</v>
      </c>
      <c r="F92" s="73" t="s">
        <v>67</v>
      </c>
      <c r="G92" s="73">
        <v>0</v>
      </c>
      <c r="H92" s="73" t="s">
        <v>364</v>
      </c>
      <c r="I92" s="122" t="s">
        <v>347</v>
      </c>
      <c r="J92" s="75" t="s">
        <v>348</v>
      </c>
      <c r="K92" s="75">
        <v>2</v>
      </c>
      <c r="L92" s="77">
        <v>0.8225461323673835</v>
      </c>
      <c r="M92" s="77"/>
      <c r="N92" s="77">
        <v>52.5</v>
      </c>
      <c r="O92" s="69">
        <v>892406.70273622323</v>
      </c>
      <c r="P92" s="80">
        <v>16998.222909261396</v>
      </c>
      <c r="Q92" s="125">
        <v>917708.5919136036</v>
      </c>
      <c r="R92" s="83">
        <v>17480.16365549721</v>
      </c>
      <c r="S92" s="68">
        <v>664520.05000000005</v>
      </c>
      <c r="T92" s="60">
        <v>12657.524761904762</v>
      </c>
      <c r="U92" s="60">
        <v>587647.44999999995</v>
      </c>
      <c r="V92" s="60">
        <v>11193.284761904762</v>
      </c>
      <c r="W92" s="60">
        <v>24616.9</v>
      </c>
      <c r="X92" s="60">
        <v>468.89333333333332</v>
      </c>
      <c r="Y92" s="60">
        <v>52255.7</v>
      </c>
      <c r="Z92" s="60">
        <v>995.34666666666658</v>
      </c>
      <c r="AA92" s="65">
        <v>128857.93025126883</v>
      </c>
      <c r="AB92" s="77">
        <v>2454.4367666908342</v>
      </c>
      <c r="AC92" s="68">
        <v>122250.01412235676</v>
      </c>
      <c r="AD92" s="60">
        <v>2328.5716975687001</v>
      </c>
      <c r="AE92" s="60">
        <v>10281.826654592292</v>
      </c>
      <c r="AF92" s="60">
        <v>195.84431723032938</v>
      </c>
      <c r="AG92" s="60">
        <v>111839.99365303501</v>
      </c>
      <c r="AH92" s="60">
        <v>2130.2855933911433</v>
      </c>
      <c r="AI92" s="60">
        <v>128.1938147294567</v>
      </c>
      <c r="AJ92" s="60">
        <v>2.4417869472277469</v>
      </c>
      <c r="AK92" s="65">
        <v>2080.5975399780014</v>
      </c>
      <c r="AL92" s="77">
        <v>39.630429332914318</v>
      </c>
      <c r="AM92" s="77">
        <v>-25301.889177380282</v>
      </c>
      <c r="AN92" s="80">
        <v>-481.94074623581486</v>
      </c>
      <c r="AO92" s="68">
        <v>862699.21534657676</v>
      </c>
      <c r="AP92" s="60">
        <v>16432.366006601464</v>
      </c>
      <c r="AQ92" s="60">
        <v>636511.36713753175</v>
      </c>
      <c r="AR92" s="60">
        <v>12124.026040714891</v>
      </c>
      <c r="AS92" s="60">
        <v>241455.12697191595</v>
      </c>
      <c r="AT92" s="60">
        <v>4599.1452756555418</v>
      </c>
      <c r="AU92" s="60">
        <v>226187.84820904495</v>
      </c>
      <c r="AV92" s="60">
        <v>4308.3399658865701</v>
      </c>
      <c r="AW92" s="60">
        <v>-14440.2086267756</v>
      </c>
      <c r="AX92" s="60">
        <v>-275.05159289096378</v>
      </c>
      <c r="AY92" s="60">
        <v>-29707.487389646605</v>
      </c>
      <c r="AZ92" s="100">
        <v>-565.85690265993526</v>
      </c>
      <c r="BA92" s="68">
        <v>-5.3000000000000004E-23</v>
      </c>
      <c r="BB92" s="60" t="s">
        <v>57</v>
      </c>
      <c r="BC92" s="61">
        <v>3</v>
      </c>
      <c r="BD92" s="62" t="s">
        <v>57</v>
      </c>
    </row>
    <row r="93" spans="1:56">
      <c r="A93" s="58">
        <v>81</v>
      </c>
      <c r="B93" s="63">
        <v>50</v>
      </c>
      <c r="C93" s="71" t="s">
        <v>134</v>
      </c>
      <c r="D93" s="73" t="s">
        <v>135</v>
      </c>
      <c r="E93" s="73" t="s">
        <v>57</v>
      </c>
      <c r="F93" s="73" t="s">
        <v>67</v>
      </c>
      <c r="G93" s="73">
        <v>0</v>
      </c>
      <c r="H93" s="73" t="s">
        <v>364</v>
      </c>
      <c r="I93" s="122" t="s">
        <v>345</v>
      </c>
      <c r="J93" s="75" t="s">
        <v>346</v>
      </c>
      <c r="K93" s="75">
        <v>1</v>
      </c>
      <c r="L93" s="77">
        <v>0.20919473666670885</v>
      </c>
      <c r="M93" s="77"/>
      <c r="N93" s="77">
        <v>26</v>
      </c>
      <c r="O93" s="69">
        <v>303116.78253085597</v>
      </c>
      <c r="P93" s="80">
        <v>11658.337789648305</v>
      </c>
      <c r="Q93" s="125">
        <v>321438.08894733683</v>
      </c>
      <c r="R93" s="83">
        <v>12363.003421051415</v>
      </c>
      <c r="S93" s="68">
        <v>213753.75521793903</v>
      </c>
      <c r="T93" s="60">
        <v>8221.2982776130393</v>
      </c>
      <c r="U93" s="60">
        <v>207242.7</v>
      </c>
      <c r="V93" s="60">
        <v>7970.873076923077</v>
      </c>
      <c r="W93" s="60">
        <v>4200.26</v>
      </c>
      <c r="X93" s="60">
        <v>161.54846153846154</v>
      </c>
      <c r="Y93" s="60">
        <v>2310.7952179390122</v>
      </c>
      <c r="Z93" s="60">
        <v>88.876739151500473</v>
      </c>
      <c r="AA93" s="65">
        <v>41564.864573255778</v>
      </c>
      <c r="AB93" s="77">
        <v>1598.6486374329143</v>
      </c>
      <c r="AC93" s="68">
        <v>65204.597814277477</v>
      </c>
      <c r="AD93" s="60">
        <v>2507.8691467029798</v>
      </c>
      <c r="AE93" s="60">
        <v>23406.997820637884</v>
      </c>
      <c r="AF93" s="60">
        <v>900.26914694761081</v>
      </c>
      <c r="AG93" s="60">
        <v>37377.775436292701</v>
      </c>
      <c r="AH93" s="60">
        <v>1437.6067475497191</v>
      </c>
      <c r="AI93" s="60">
        <v>4419.8245573468903</v>
      </c>
      <c r="AJ93" s="60">
        <v>169.99325220564964</v>
      </c>
      <c r="AK93" s="65">
        <v>914.8713418645176</v>
      </c>
      <c r="AL93" s="77">
        <v>35.187359302481454</v>
      </c>
      <c r="AM93" s="77">
        <v>-18321.30641648086</v>
      </c>
      <c r="AN93" s="80">
        <v>-704.66563140310996</v>
      </c>
      <c r="AO93" s="68">
        <v>313946.72082993365</v>
      </c>
      <c r="AP93" s="60">
        <v>12074.87387807437</v>
      </c>
      <c r="AQ93" s="60">
        <v>272391.65075424861</v>
      </c>
      <c r="AR93" s="60">
        <v>10476.601952086483</v>
      </c>
      <c r="AS93" s="60">
        <v>48929.393737923194</v>
      </c>
      <c r="AT93" s="60">
        <v>1881.8997591508919</v>
      </c>
      <c r="AU93" s="60">
        <v>41555.070075685042</v>
      </c>
      <c r="AV93" s="60">
        <v>1598.2719259878861</v>
      </c>
      <c r="AW93" s="60">
        <v>18204.261961315835</v>
      </c>
      <c r="AX93" s="60">
        <v>700.16392158907058</v>
      </c>
      <c r="AY93" s="60">
        <v>10829.938299077685</v>
      </c>
      <c r="AZ93" s="100">
        <v>416.53608842606468</v>
      </c>
      <c r="BA93" s="68">
        <v>4.3999999999999999E-23</v>
      </c>
      <c r="BB93" s="60" t="s">
        <v>64</v>
      </c>
      <c r="BC93" s="61">
        <v>3</v>
      </c>
      <c r="BD93" s="62" t="s">
        <v>57</v>
      </c>
    </row>
    <row r="94" spans="1:56">
      <c r="A94" s="58">
        <v>81</v>
      </c>
      <c r="B94" s="63">
        <v>50</v>
      </c>
      <c r="C94" s="71" t="s">
        <v>134</v>
      </c>
      <c r="D94" s="73" t="s">
        <v>135</v>
      </c>
      <c r="E94" s="73" t="s">
        <v>57</v>
      </c>
      <c r="F94" s="73" t="s">
        <v>67</v>
      </c>
      <c r="G94" s="73">
        <v>0</v>
      </c>
      <c r="H94" s="73" t="s">
        <v>364</v>
      </c>
      <c r="I94" s="122" t="s">
        <v>347</v>
      </c>
      <c r="J94" s="75" t="s">
        <v>348</v>
      </c>
      <c r="K94" s="75">
        <v>2</v>
      </c>
      <c r="L94" s="77">
        <v>0.79080526333329115</v>
      </c>
      <c r="M94" s="77"/>
      <c r="N94" s="77">
        <v>72.5</v>
      </c>
      <c r="O94" s="69">
        <v>1145852.6674691441</v>
      </c>
      <c r="P94" s="80">
        <v>15804.864378884746</v>
      </c>
      <c r="Q94" s="125">
        <v>1215111.5110526632</v>
      </c>
      <c r="R94" s="83">
        <v>16760.158773140181</v>
      </c>
      <c r="S94" s="68">
        <v>808039.4247820609</v>
      </c>
      <c r="T94" s="60">
        <v>11145.371376304289</v>
      </c>
      <c r="U94" s="60">
        <v>726347.65</v>
      </c>
      <c r="V94" s="60">
        <v>10018.58827586207</v>
      </c>
      <c r="W94" s="60">
        <v>36083</v>
      </c>
      <c r="X94" s="60">
        <v>497.69655172413792</v>
      </c>
      <c r="Y94" s="60">
        <v>45608.774782060987</v>
      </c>
      <c r="Z94" s="60">
        <v>629.08654871808255</v>
      </c>
      <c r="AA94" s="65">
        <v>157124.95542674424</v>
      </c>
      <c r="AB94" s="77">
        <v>2167.2407645068165</v>
      </c>
      <c r="AC94" s="68">
        <v>246488.70218572256</v>
      </c>
      <c r="AD94" s="60">
        <v>3399.8441680789315</v>
      </c>
      <c r="AE94" s="60">
        <v>88483.952179362124</v>
      </c>
      <c r="AF94" s="60">
        <v>1220.4683059222359</v>
      </c>
      <c r="AG94" s="60">
        <v>141296.77456370729</v>
      </c>
      <c r="AH94" s="60">
        <v>1948.9210284649282</v>
      </c>
      <c r="AI94" s="60">
        <v>16707.975442653111</v>
      </c>
      <c r="AJ94" s="60">
        <v>230.45483369176702</v>
      </c>
      <c r="AK94" s="65">
        <v>3458.4286581354818</v>
      </c>
      <c r="AL94" s="77">
        <v>47.70246425014458</v>
      </c>
      <c r="AM94" s="77">
        <v>-69258.843583519134</v>
      </c>
      <c r="AN94" s="80">
        <v>-955.29439425543637</v>
      </c>
      <c r="AO94" s="68">
        <v>1186792.3791700664</v>
      </c>
      <c r="AP94" s="60">
        <v>16369.550057518156</v>
      </c>
      <c r="AQ94" s="60">
        <v>1029704.4492457514</v>
      </c>
      <c r="AR94" s="60">
        <v>14202.819989596572</v>
      </c>
      <c r="AS94" s="60">
        <v>184964.60626207682</v>
      </c>
      <c r="AT94" s="60">
        <v>2551.2359484424387</v>
      </c>
      <c r="AU94" s="60">
        <v>157087.92992431496</v>
      </c>
      <c r="AV94" s="60">
        <v>2166.7300679215855</v>
      </c>
      <c r="AW94" s="60">
        <v>68816.388038684163</v>
      </c>
      <c r="AX94" s="60">
        <v>949.19155915426427</v>
      </c>
      <c r="AY94" s="60">
        <v>40939.711700922322</v>
      </c>
      <c r="AZ94" s="100">
        <v>564.68567863341127</v>
      </c>
      <c r="BA94" s="68">
        <v>-6.4000000000000007E-23</v>
      </c>
      <c r="BB94" s="60" t="s">
        <v>64</v>
      </c>
      <c r="BC94" s="61">
        <v>3</v>
      </c>
      <c r="BD94" s="62" t="s">
        <v>57</v>
      </c>
    </row>
    <row r="95" spans="1:56">
      <c r="A95" s="58">
        <v>80</v>
      </c>
      <c r="B95" s="63">
        <v>51</v>
      </c>
      <c r="C95" s="71" t="s">
        <v>136</v>
      </c>
      <c r="D95" s="73" t="s">
        <v>135</v>
      </c>
      <c r="E95" s="73" t="s">
        <v>57</v>
      </c>
      <c r="F95" s="73" t="s">
        <v>62</v>
      </c>
      <c r="G95" s="73">
        <v>0</v>
      </c>
      <c r="H95" s="73" t="s">
        <v>364</v>
      </c>
      <c r="I95" s="122" t="s">
        <v>343</v>
      </c>
      <c r="J95" s="75" t="s">
        <v>344</v>
      </c>
      <c r="K95" s="75">
        <v>3</v>
      </c>
      <c r="L95" s="77">
        <v>1</v>
      </c>
      <c r="M95" s="77"/>
      <c r="N95" s="77">
        <v>154</v>
      </c>
      <c r="O95" s="69">
        <v>4271363.3600000003</v>
      </c>
      <c r="P95" s="80">
        <v>27736.125714285714</v>
      </c>
      <c r="Q95" s="125">
        <v>4495775.7699999996</v>
      </c>
      <c r="R95" s="83">
        <v>29193.349155844156</v>
      </c>
      <c r="S95" s="68">
        <v>2414205.4900000002</v>
      </c>
      <c r="T95" s="60">
        <v>15676.659025974026</v>
      </c>
      <c r="U95" s="60">
        <v>2031162.3</v>
      </c>
      <c r="V95" s="60">
        <v>13189.365584415586</v>
      </c>
      <c r="W95" s="60">
        <v>140069.57</v>
      </c>
      <c r="X95" s="60">
        <v>909.54266233766225</v>
      </c>
      <c r="Y95" s="60">
        <v>242973.62</v>
      </c>
      <c r="Z95" s="60">
        <v>1577.7507792207791</v>
      </c>
      <c r="AA95" s="65">
        <v>365981.85</v>
      </c>
      <c r="AB95" s="77">
        <v>2376.5055194805191</v>
      </c>
      <c r="AC95" s="68">
        <v>1677202.09</v>
      </c>
      <c r="AD95" s="60">
        <v>10890.922662337663</v>
      </c>
      <c r="AE95" s="60">
        <v>1323000</v>
      </c>
      <c r="AF95" s="60">
        <v>8590.9090909090919</v>
      </c>
      <c r="AG95" s="60">
        <v>337694.95</v>
      </c>
      <c r="AH95" s="60">
        <v>2192.8243506493504</v>
      </c>
      <c r="AI95" s="60">
        <v>16507.14</v>
      </c>
      <c r="AJ95" s="60">
        <v>107.18922077922076</v>
      </c>
      <c r="AK95" s="65">
        <v>38386.339999999997</v>
      </c>
      <c r="AL95" s="77">
        <v>249.26194805194805</v>
      </c>
      <c r="AM95" s="77">
        <v>-224412.41</v>
      </c>
      <c r="AN95" s="80">
        <v>-1457.2234415584414</v>
      </c>
      <c r="AO95" s="68">
        <v>3967094.5</v>
      </c>
      <c r="AP95" s="60">
        <v>25760.353896103898</v>
      </c>
      <c r="AQ95" s="60">
        <v>4602641.5</v>
      </c>
      <c r="AR95" s="60">
        <v>29887.282467532466</v>
      </c>
      <c r="AS95" s="60">
        <v>-238804</v>
      </c>
      <c r="AT95" s="60">
        <v>-1550.6753246753244</v>
      </c>
      <c r="AU95" s="60">
        <v>-635547</v>
      </c>
      <c r="AV95" s="60">
        <v>-4126.9285714285716</v>
      </c>
      <c r="AW95" s="60">
        <v>92474.14</v>
      </c>
      <c r="AX95" s="60">
        <v>600.48142857142852</v>
      </c>
      <c r="AY95" s="60">
        <v>-304268.86</v>
      </c>
      <c r="AZ95" s="100">
        <v>-1975.7718181818182</v>
      </c>
      <c r="BA95" s="68">
        <v>0</v>
      </c>
      <c r="BB95" s="60" t="s">
        <v>64</v>
      </c>
      <c r="BC95" s="61">
        <v>5</v>
      </c>
      <c r="BD95" s="62" t="s">
        <v>57</v>
      </c>
    </row>
    <row r="96" spans="1:56">
      <c r="A96" s="58">
        <v>83</v>
      </c>
      <c r="B96" s="63">
        <v>52</v>
      </c>
      <c r="C96" s="71" t="s">
        <v>137</v>
      </c>
      <c r="D96" s="73" t="s">
        <v>138</v>
      </c>
      <c r="E96" s="73" t="s">
        <v>57</v>
      </c>
      <c r="F96" s="73" t="s">
        <v>58</v>
      </c>
      <c r="G96" s="73">
        <v>0</v>
      </c>
      <c r="H96" s="73" t="s">
        <v>364</v>
      </c>
      <c r="I96" s="122" t="s">
        <v>345</v>
      </c>
      <c r="J96" s="75" t="s">
        <v>346</v>
      </c>
      <c r="K96" s="75">
        <v>1</v>
      </c>
      <c r="L96" s="77">
        <v>0.1107355892101682</v>
      </c>
      <c r="M96" s="77"/>
      <c r="N96" s="77">
        <v>49</v>
      </c>
      <c r="O96" s="69">
        <v>565995.06120926456</v>
      </c>
      <c r="P96" s="80">
        <v>11550.919616515603</v>
      </c>
      <c r="Q96" s="125">
        <v>844160.38636478817</v>
      </c>
      <c r="R96" s="83">
        <v>17227.762987036494</v>
      </c>
      <c r="S96" s="68">
        <v>432466.8</v>
      </c>
      <c r="T96" s="60">
        <v>8825.8530612244904</v>
      </c>
      <c r="U96" s="60">
        <v>375455.4</v>
      </c>
      <c r="V96" s="60">
        <v>7662.3551020408158</v>
      </c>
      <c r="W96" s="60">
        <v>9074.9500000000007</v>
      </c>
      <c r="X96" s="60">
        <v>185.2030612244898</v>
      </c>
      <c r="Y96" s="60">
        <v>47936.45</v>
      </c>
      <c r="Z96" s="60">
        <v>978.29489795918357</v>
      </c>
      <c r="AA96" s="65">
        <v>56903.908732404532</v>
      </c>
      <c r="AB96" s="77">
        <v>1161.3042598449902</v>
      </c>
      <c r="AC96" s="68">
        <v>354791.57785509451</v>
      </c>
      <c r="AD96" s="60">
        <v>7240.6444460223356</v>
      </c>
      <c r="AE96" s="60">
        <v>277847.94588328846</v>
      </c>
      <c r="AF96" s="60">
        <v>5670.3662425160901</v>
      </c>
      <c r="AG96" s="60">
        <v>74361.798488694229</v>
      </c>
      <c r="AH96" s="60">
        <v>1517.5877242590655</v>
      </c>
      <c r="AI96" s="60">
        <v>2581.8334831118345</v>
      </c>
      <c r="AJ96" s="60">
        <v>52.690479247180299</v>
      </c>
      <c r="AK96" s="65">
        <v>-1.900222710846575</v>
      </c>
      <c r="AL96" s="77">
        <v>-3.8780055323399489E-2</v>
      </c>
      <c r="AM96" s="77">
        <v>-278165.32515552372</v>
      </c>
      <c r="AN96" s="80">
        <v>-5676.8433705208918</v>
      </c>
      <c r="AO96" s="68">
        <v>607347.90052263101</v>
      </c>
      <c r="AP96" s="60">
        <v>12394.855112706755</v>
      </c>
      <c r="AQ96" s="60">
        <v>512210.74787978549</v>
      </c>
      <c r="AR96" s="60">
        <v>10453.280568975215</v>
      </c>
      <c r="AS96" s="60">
        <v>97152.651102059768</v>
      </c>
      <c r="AT96" s="60">
        <v>1982.7071653481585</v>
      </c>
      <c r="AU96" s="60">
        <v>95137.152642845496</v>
      </c>
      <c r="AV96" s="60">
        <v>1941.5745437315406</v>
      </c>
      <c r="AW96" s="60">
        <v>43368.337772580737</v>
      </c>
      <c r="AX96" s="60">
        <v>885.06811780777002</v>
      </c>
      <c r="AY96" s="60">
        <v>41352.839313366465</v>
      </c>
      <c r="AZ96" s="100">
        <v>843.9354961911522</v>
      </c>
      <c r="BA96" s="68">
        <v>8.8588471420000005E-14</v>
      </c>
      <c r="BB96" s="60" t="s">
        <v>64</v>
      </c>
      <c r="BC96" s="61">
        <v>5</v>
      </c>
      <c r="BD96" s="62" t="s">
        <v>57</v>
      </c>
    </row>
    <row r="97" spans="1:56">
      <c r="A97" s="58">
        <v>83</v>
      </c>
      <c r="B97" s="63">
        <v>52</v>
      </c>
      <c r="C97" s="71" t="s">
        <v>137</v>
      </c>
      <c r="D97" s="73" t="s">
        <v>138</v>
      </c>
      <c r="E97" s="73" t="s">
        <v>57</v>
      </c>
      <c r="F97" s="73" t="s">
        <v>58</v>
      </c>
      <c r="G97" s="73">
        <v>0</v>
      </c>
      <c r="H97" s="73" t="s">
        <v>364</v>
      </c>
      <c r="I97" s="122" t="s">
        <v>347</v>
      </c>
      <c r="J97" s="75" t="s">
        <v>348</v>
      </c>
      <c r="K97" s="75">
        <v>2</v>
      </c>
      <c r="L97" s="77">
        <v>0.44682920298973605</v>
      </c>
      <c r="M97" s="77"/>
      <c r="N97" s="77">
        <v>154</v>
      </c>
      <c r="O97" s="69">
        <v>2283846.8093240606</v>
      </c>
      <c r="P97" s="80">
        <v>14830.174086519874</v>
      </c>
      <c r="Q97" s="125">
        <v>3406271.7806015904</v>
      </c>
      <c r="R97" s="83">
        <v>22118.647925984358</v>
      </c>
      <c r="S97" s="68">
        <v>1745046.89</v>
      </c>
      <c r="T97" s="60">
        <v>11331.473311688311</v>
      </c>
      <c r="U97" s="60">
        <v>1520092.5</v>
      </c>
      <c r="V97" s="60">
        <v>9870.7305194805194</v>
      </c>
      <c r="W97" s="60">
        <v>72953.14</v>
      </c>
      <c r="X97" s="60">
        <v>473.7216883116883</v>
      </c>
      <c r="Y97" s="60">
        <v>152001.25</v>
      </c>
      <c r="Z97" s="60">
        <v>987.0211038961038</v>
      </c>
      <c r="AA97" s="65">
        <v>229612.97598411338</v>
      </c>
      <c r="AB97" s="77">
        <v>1490.9933505461906</v>
      </c>
      <c r="AC97" s="68">
        <v>1431619.5822066006</v>
      </c>
      <c r="AD97" s="60">
        <v>9296.2310532896136</v>
      </c>
      <c r="AE97" s="60">
        <v>1121144.3140988413</v>
      </c>
      <c r="AF97" s="60">
        <v>7280.1578837587094</v>
      </c>
      <c r="AG97" s="60">
        <v>300057.31119129271</v>
      </c>
      <c r="AH97" s="60">
        <v>1948.4240986447578</v>
      </c>
      <c r="AI97" s="60">
        <v>10417.956916466594</v>
      </c>
      <c r="AJ97" s="60">
        <v>67.649070886146703</v>
      </c>
      <c r="AK97" s="65">
        <v>-7.6675891233042286</v>
      </c>
      <c r="AL97" s="77">
        <v>-4.9789539761715768E-2</v>
      </c>
      <c r="AM97" s="77">
        <v>-1122424.9712775301</v>
      </c>
      <c r="AN97" s="80">
        <v>-7288.473839464481</v>
      </c>
      <c r="AO97" s="68">
        <v>2450709.6613082127</v>
      </c>
      <c r="AP97" s="60">
        <v>15913.699099403979</v>
      </c>
      <c r="AQ97" s="60">
        <v>2066821.7135100167</v>
      </c>
      <c r="AR97" s="60">
        <v>13420.920217597512</v>
      </c>
      <c r="AS97" s="60">
        <v>392020.68612181209</v>
      </c>
      <c r="AT97" s="60">
        <v>2545.5888709208571</v>
      </c>
      <c r="AU97" s="60">
        <v>383887.94779819594</v>
      </c>
      <c r="AV97" s="60">
        <v>2492.7788818064664</v>
      </c>
      <c r="AW97" s="60">
        <v>174995.59030776826</v>
      </c>
      <c r="AX97" s="60">
        <v>1136.3350019984948</v>
      </c>
      <c r="AY97" s="60">
        <v>166862.85198415205</v>
      </c>
      <c r="AZ97" s="100">
        <v>1083.5250128841042</v>
      </c>
      <c r="BA97" s="68">
        <v>3.5746336225000005E-13</v>
      </c>
      <c r="BB97" s="60" t="s">
        <v>64</v>
      </c>
      <c r="BC97" s="61">
        <v>5</v>
      </c>
      <c r="BD97" s="62" t="s">
        <v>57</v>
      </c>
    </row>
    <row r="98" spans="1:56">
      <c r="A98" s="58">
        <v>83</v>
      </c>
      <c r="B98" s="63">
        <v>52</v>
      </c>
      <c r="C98" s="71" t="s">
        <v>137</v>
      </c>
      <c r="D98" s="73" t="s">
        <v>138</v>
      </c>
      <c r="E98" s="73" t="s">
        <v>57</v>
      </c>
      <c r="F98" s="73" t="s">
        <v>58</v>
      </c>
      <c r="G98" s="73">
        <v>0</v>
      </c>
      <c r="H98" s="73" t="s">
        <v>364</v>
      </c>
      <c r="I98" s="122" t="s">
        <v>343</v>
      </c>
      <c r="J98" s="75" t="s">
        <v>344</v>
      </c>
      <c r="K98" s="75">
        <v>3</v>
      </c>
      <c r="L98" s="77">
        <v>0.44243520780009576</v>
      </c>
      <c r="M98" s="77"/>
      <c r="N98" s="77">
        <v>103.5</v>
      </c>
      <c r="O98" s="69">
        <v>2261388.0894666752</v>
      </c>
      <c r="P98" s="80">
        <v>21849.160284702175</v>
      </c>
      <c r="Q98" s="125">
        <v>3372775.4430336212</v>
      </c>
      <c r="R98" s="83">
        <v>32587.202348150931</v>
      </c>
      <c r="S98" s="68">
        <v>1727886.58</v>
      </c>
      <c r="T98" s="60">
        <v>16694.556328502415</v>
      </c>
      <c r="U98" s="60">
        <v>1550197.7</v>
      </c>
      <c r="V98" s="60">
        <v>14977.755555555557</v>
      </c>
      <c r="W98" s="60">
        <v>86982.13</v>
      </c>
      <c r="X98" s="60">
        <v>840.40705314009654</v>
      </c>
      <c r="Y98" s="60">
        <v>90706.75</v>
      </c>
      <c r="Z98" s="60">
        <v>876.39371980676322</v>
      </c>
      <c r="AA98" s="65">
        <v>227355.02528348213</v>
      </c>
      <c r="AB98" s="77">
        <v>2196.6669109515178</v>
      </c>
      <c r="AC98" s="68">
        <v>1417541.4299383049</v>
      </c>
      <c r="AD98" s="60">
        <v>13696.052463172029</v>
      </c>
      <c r="AE98" s="60">
        <v>1110119.2900178703</v>
      </c>
      <c r="AF98" s="60">
        <v>10725.790241718554</v>
      </c>
      <c r="AG98" s="60">
        <v>297106.63032001309</v>
      </c>
      <c r="AH98" s="60">
        <v>2870.5954620291113</v>
      </c>
      <c r="AI98" s="60">
        <v>10315.509600421572</v>
      </c>
      <c r="AJ98" s="60">
        <v>99.666759424363008</v>
      </c>
      <c r="AK98" s="65">
        <v>-7.592188165849997</v>
      </c>
      <c r="AL98" s="77">
        <v>-7.3354475032367111E-2</v>
      </c>
      <c r="AM98" s="77">
        <v>-1111387.353566946</v>
      </c>
      <c r="AN98" s="80">
        <v>-10738.042063448755</v>
      </c>
      <c r="AO98" s="68">
        <v>2426610.0581691568</v>
      </c>
      <c r="AP98" s="60">
        <v>23445.507808397648</v>
      </c>
      <c r="AQ98" s="60">
        <v>2046497.1586101977</v>
      </c>
      <c r="AR98" s="60">
        <v>19772.919406861816</v>
      </c>
      <c r="AS98" s="60">
        <v>388165.66277612827</v>
      </c>
      <c r="AT98" s="60">
        <v>3750.3928770640405</v>
      </c>
      <c r="AU98" s="60">
        <v>380112.89955895866</v>
      </c>
      <c r="AV98" s="60">
        <v>3672.588401535832</v>
      </c>
      <c r="AW98" s="60">
        <v>173274.73191965107</v>
      </c>
      <c r="AX98" s="60">
        <v>1674.1519992236813</v>
      </c>
      <c r="AY98" s="60">
        <v>165221.96870248151</v>
      </c>
      <c r="AZ98" s="100">
        <v>1596.3475236954735</v>
      </c>
      <c r="BA98" s="68">
        <v>3.5394816636000003E-13</v>
      </c>
      <c r="BB98" s="60" t="s">
        <v>64</v>
      </c>
      <c r="BC98" s="61">
        <v>5</v>
      </c>
      <c r="BD98" s="62" t="s">
        <v>57</v>
      </c>
    </row>
    <row r="99" spans="1:56">
      <c r="A99" s="58">
        <v>88</v>
      </c>
      <c r="B99" s="63">
        <v>56</v>
      </c>
      <c r="C99" s="71" t="s">
        <v>142</v>
      </c>
      <c r="D99" s="73" t="s">
        <v>143</v>
      </c>
      <c r="E99" s="73" t="s">
        <v>57</v>
      </c>
      <c r="F99" s="73" t="s">
        <v>67</v>
      </c>
      <c r="G99" s="73">
        <v>0</v>
      </c>
      <c r="H99" s="73" t="s">
        <v>364</v>
      </c>
      <c r="I99" s="122" t="s">
        <v>345</v>
      </c>
      <c r="J99" s="75" t="s">
        <v>346</v>
      </c>
      <c r="K99" s="75">
        <v>1</v>
      </c>
      <c r="L99" s="77">
        <v>0.25318867930991368</v>
      </c>
      <c r="M99" s="77"/>
      <c r="N99" s="77">
        <v>25.5</v>
      </c>
      <c r="O99" s="69">
        <v>415716.84253102436</v>
      </c>
      <c r="P99" s="80">
        <v>16302.621275726446</v>
      </c>
      <c r="Q99" s="125">
        <v>430083.78854544653</v>
      </c>
      <c r="R99" s="83">
        <v>16866.030923350841</v>
      </c>
      <c r="S99" s="68">
        <v>267628.6525351092</v>
      </c>
      <c r="T99" s="60">
        <v>10495.241275886632</v>
      </c>
      <c r="U99" s="60">
        <v>232619.55</v>
      </c>
      <c r="V99" s="60">
        <v>9122.3352941176472</v>
      </c>
      <c r="W99" s="60">
        <v>1639.6</v>
      </c>
      <c r="X99" s="60">
        <v>64.298039215686273</v>
      </c>
      <c r="Y99" s="60">
        <v>33369.502535109161</v>
      </c>
      <c r="Z99" s="60">
        <v>1308.6079425533003</v>
      </c>
      <c r="AA99" s="65">
        <v>56810.855646577395</v>
      </c>
      <c r="AB99" s="77">
        <v>2227.8766920226426</v>
      </c>
      <c r="AC99" s="68">
        <v>105046.91965323008</v>
      </c>
      <c r="AD99" s="60">
        <v>4119.4870452247087</v>
      </c>
      <c r="AE99" s="60">
        <v>68652.806663751195</v>
      </c>
      <c r="AF99" s="60">
        <v>2692.2669279902425</v>
      </c>
      <c r="AG99" s="60">
        <v>35676.323083635281</v>
      </c>
      <c r="AH99" s="60">
        <v>1399.0714934758932</v>
      </c>
      <c r="AI99" s="60">
        <v>717.7899058436052</v>
      </c>
      <c r="AJ99" s="60">
        <v>28.148623758572757</v>
      </c>
      <c r="AK99" s="65">
        <v>597.36071052984482</v>
      </c>
      <c r="AL99" s="77">
        <v>23.425910216856661</v>
      </c>
      <c r="AM99" s="77">
        <v>-14366.946014422123</v>
      </c>
      <c r="AN99" s="80">
        <v>-563.40964762439694</v>
      </c>
      <c r="AO99" s="68">
        <v>392550.47334850702</v>
      </c>
      <c r="AP99" s="60">
        <v>15394.136209745371</v>
      </c>
      <c r="AQ99" s="60">
        <v>264136.71984402917</v>
      </c>
      <c r="AR99" s="60">
        <v>10358.302738981534</v>
      </c>
      <c r="AS99" s="60">
        <v>168590.49270341292</v>
      </c>
      <c r="AT99" s="60">
        <v>6611.3918707220746</v>
      </c>
      <c r="AU99" s="60">
        <v>128413.75350447788</v>
      </c>
      <c r="AV99" s="60">
        <v>5035.8334707638378</v>
      </c>
      <c r="AW99" s="60">
        <v>17010.370016417655</v>
      </c>
      <c r="AX99" s="60">
        <v>667.07333397716286</v>
      </c>
      <c r="AY99" s="60">
        <v>-23166.369182517381</v>
      </c>
      <c r="AZ99" s="100">
        <v>-908.4850659810736</v>
      </c>
      <c r="BA99" s="68">
        <v>-3E-23</v>
      </c>
      <c r="BB99" s="60" t="s">
        <v>64</v>
      </c>
      <c r="BC99" s="61">
        <v>5</v>
      </c>
      <c r="BD99" s="62" t="s">
        <v>57</v>
      </c>
    </row>
    <row r="100" spans="1:56">
      <c r="A100" s="58">
        <v>88</v>
      </c>
      <c r="B100" s="63">
        <v>56</v>
      </c>
      <c r="C100" s="71" t="s">
        <v>142</v>
      </c>
      <c r="D100" s="73" t="s">
        <v>143</v>
      </c>
      <c r="E100" s="73" t="s">
        <v>57</v>
      </c>
      <c r="F100" s="73" t="s">
        <v>67</v>
      </c>
      <c r="G100" s="73">
        <v>0</v>
      </c>
      <c r="H100" s="73" t="s">
        <v>364</v>
      </c>
      <c r="I100" s="122" t="s">
        <v>347</v>
      </c>
      <c r="J100" s="75" t="s">
        <v>348</v>
      </c>
      <c r="K100" s="75">
        <v>2</v>
      </c>
      <c r="L100" s="77">
        <v>0.74681132069008627</v>
      </c>
      <c r="M100" s="77"/>
      <c r="N100" s="77">
        <v>84</v>
      </c>
      <c r="O100" s="69">
        <v>1226208.2374689756</v>
      </c>
      <c r="P100" s="80">
        <v>14597.717112725901</v>
      </c>
      <c r="Q100" s="125">
        <v>1268585.3214545534</v>
      </c>
      <c r="R100" s="83">
        <v>15102.206207792304</v>
      </c>
      <c r="S100" s="68">
        <v>789403.80746489088</v>
      </c>
      <c r="T100" s="60">
        <v>9397.6643745820347</v>
      </c>
      <c r="U100" s="60">
        <v>672477.4</v>
      </c>
      <c r="V100" s="60">
        <v>8005.6833333333334</v>
      </c>
      <c r="W100" s="60">
        <v>41093.51</v>
      </c>
      <c r="X100" s="60">
        <v>489.20845238095239</v>
      </c>
      <c r="Y100" s="60">
        <v>75832.897464890848</v>
      </c>
      <c r="Z100" s="60">
        <v>902.77258886774803</v>
      </c>
      <c r="AA100" s="65">
        <v>167570.64435342263</v>
      </c>
      <c r="AB100" s="77">
        <v>1994.888623255031</v>
      </c>
      <c r="AC100" s="68">
        <v>309848.88034676993</v>
      </c>
      <c r="AD100" s="60">
        <v>3688.6771469853561</v>
      </c>
      <c r="AE100" s="60">
        <v>202499.94333624883</v>
      </c>
      <c r="AF100" s="60">
        <v>2410.713611145819</v>
      </c>
      <c r="AG100" s="60">
        <v>105231.72691636473</v>
      </c>
      <c r="AH100" s="60">
        <v>1252.7586537662467</v>
      </c>
      <c r="AI100" s="60">
        <v>2117.2100941563945</v>
      </c>
      <c r="AJ100" s="60">
        <v>25.20488207329041</v>
      </c>
      <c r="AK100" s="65">
        <v>1761.989289470155</v>
      </c>
      <c r="AL100" s="77">
        <v>20.976062969882801</v>
      </c>
      <c r="AM100" s="77">
        <v>-42377.083985577883</v>
      </c>
      <c r="AN100" s="80">
        <v>-504.48909506640331</v>
      </c>
      <c r="AO100" s="68">
        <v>1157876.1666514929</v>
      </c>
      <c r="AP100" s="60">
        <v>13784.240079184441</v>
      </c>
      <c r="AQ100" s="60">
        <v>779103.92015597096</v>
      </c>
      <c r="AR100" s="60">
        <v>9275.0466685234642</v>
      </c>
      <c r="AS100" s="60">
        <v>497278.50729658717</v>
      </c>
      <c r="AT100" s="60">
        <v>5919.982229721275</v>
      </c>
      <c r="AU100" s="60">
        <v>378772.24649552215</v>
      </c>
      <c r="AV100" s="60">
        <v>4509.1934106609779</v>
      </c>
      <c r="AW100" s="60">
        <v>50174.18998358235</v>
      </c>
      <c r="AX100" s="60">
        <v>597.31178551883738</v>
      </c>
      <c r="AY100" s="60">
        <v>-68332.070817482629</v>
      </c>
      <c r="AZ100" s="100">
        <v>-813.47703354145972</v>
      </c>
      <c r="BA100" s="68">
        <v>9.9999999999999996E-24</v>
      </c>
      <c r="BB100" s="60" t="s">
        <v>64</v>
      </c>
      <c r="BC100" s="61">
        <v>2</v>
      </c>
      <c r="BD100" s="62" t="s">
        <v>57</v>
      </c>
    </row>
    <row r="101" spans="1:56">
      <c r="A101" s="58">
        <v>221</v>
      </c>
      <c r="B101" s="63">
        <v>107</v>
      </c>
      <c r="C101" s="71" t="s">
        <v>144</v>
      </c>
      <c r="D101" s="73" t="s">
        <v>145</v>
      </c>
      <c r="E101" s="73" t="s">
        <v>57</v>
      </c>
      <c r="F101" s="73" t="s">
        <v>67</v>
      </c>
      <c r="G101" s="73">
        <v>0</v>
      </c>
      <c r="H101" s="73" t="s">
        <v>364</v>
      </c>
      <c r="I101" s="122" t="s">
        <v>345</v>
      </c>
      <c r="J101" s="75" t="s">
        <v>346</v>
      </c>
      <c r="K101" s="75">
        <v>1</v>
      </c>
      <c r="L101" s="77">
        <v>0.22630605219870706</v>
      </c>
      <c r="M101" s="77"/>
      <c r="N101" s="77">
        <v>43</v>
      </c>
      <c r="O101" s="69">
        <v>518599.72435731324</v>
      </c>
      <c r="P101" s="80">
        <v>12060.458705984029</v>
      </c>
      <c r="Q101" s="125">
        <v>541504.37489109405</v>
      </c>
      <c r="R101" s="83">
        <v>12593.124997467303</v>
      </c>
      <c r="S101" s="68">
        <v>365431.33</v>
      </c>
      <c r="T101" s="60">
        <v>8498.4030232558143</v>
      </c>
      <c r="U101" s="60">
        <v>279478.8</v>
      </c>
      <c r="V101" s="60">
        <v>6499.5069767441864</v>
      </c>
      <c r="W101" s="60">
        <v>19064.13</v>
      </c>
      <c r="X101" s="60">
        <v>443.35186046511626</v>
      </c>
      <c r="Y101" s="60">
        <v>66888.399999999994</v>
      </c>
      <c r="Z101" s="60">
        <v>1555.5441860465114</v>
      </c>
      <c r="AA101" s="65">
        <v>58586.821394205188</v>
      </c>
      <c r="AB101" s="77">
        <v>1362.484218469888</v>
      </c>
      <c r="AC101" s="68">
        <v>110983.07015030153</v>
      </c>
      <c r="AD101" s="60">
        <v>2581.001631402361</v>
      </c>
      <c r="AE101" s="60">
        <v>31682.847307818989</v>
      </c>
      <c r="AF101" s="60">
        <v>736.81040250741819</v>
      </c>
      <c r="AG101" s="60">
        <v>77298.37608124582</v>
      </c>
      <c r="AH101" s="60">
        <v>1797.6366530522282</v>
      </c>
      <c r="AI101" s="60">
        <v>2001.8467612367126</v>
      </c>
      <c r="AJ101" s="60">
        <v>46.55457584271425</v>
      </c>
      <c r="AK101" s="65">
        <v>6503.1533465872653</v>
      </c>
      <c r="AL101" s="77">
        <v>151.23612433923873</v>
      </c>
      <c r="AM101" s="77">
        <v>-22904.650533780732</v>
      </c>
      <c r="AN101" s="80">
        <v>-532.66629148327263</v>
      </c>
      <c r="AO101" s="68">
        <v>552212.80387615075</v>
      </c>
      <c r="AP101" s="60">
        <v>12842.158229677923</v>
      </c>
      <c r="AQ101" s="60">
        <v>463124.25814339891</v>
      </c>
      <c r="AR101" s="60">
        <v>10770.331584730206</v>
      </c>
      <c r="AS101" s="60">
        <v>88830.330527193088</v>
      </c>
      <c r="AT101" s="60">
        <v>2065.8216401672807</v>
      </c>
      <c r="AU101" s="60">
        <v>89088.545732751823</v>
      </c>
      <c r="AV101" s="60">
        <v>2071.8266449477164</v>
      </c>
      <c r="AW101" s="60">
        <v>33354.864313278696</v>
      </c>
      <c r="AX101" s="60">
        <v>775.69451891345796</v>
      </c>
      <c r="AY101" s="60">
        <v>33613.079518837418</v>
      </c>
      <c r="AZ101" s="100">
        <v>781.69952369389341</v>
      </c>
      <c r="BA101" s="68">
        <v>-5.6999999999999999E-23</v>
      </c>
      <c r="BB101" s="60" t="s">
        <v>57</v>
      </c>
      <c r="BC101" s="61">
        <v>3</v>
      </c>
      <c r="BD101" s="62" t="s">
        <v>57</v>
      </c>
    </row>
    <row r="102" spans="1:56">
      <c r="A102" s="58">
        <v>221</v>
      </c>
      <c r="B102" s="63">
        <v>107</v>
      </c>
      <c r="C102" s="71" t="s">
        <v>144</v>
      </c>
      <c r="D102" s="73" t="s">
        <v>145</v>
      </c>
      <c r="E102" s="73" t="s">
        <v>57</v>
      </c>
      <c r="F102" s="73" t="s">
        <v>67</v>
      </c>
      <c r="G102" s="73">
        <v>0</v>
      </c>
      <c r="H102" s="73" t="s">
        <v>364</v>
      </c>
      <c r="I102" s="122" t="s">
        <v>347</v>
      </c>
      <c r="J102" s="75" t="s">
        <v>348</v>
      </c>
      <c r="K102" s="75">
        <v>2</v>
      </c>
      <c r="L102" s="77">
        <v>0.77369394780129297</v>
      </c>
      <c r="M102" s="77"/>
      <c r="N102" s="77">
        <v>95.5</v>
      </c>
      <c r="O102" s="69">
        <v>1772986.0256426868</v>
      </c>
      <c r="P102" s="80">
        <v>18565.298697829181</v>
      </c>
      <c r="Q102" s="125">
        <v>1851292.325108906</v>
      </c>
      <c r="R102" s="83">
        <v>19385.259948784358</v>
      </c>
      <c r="S102" s="68">
        <v>1249334.72</v>
      </c>
      <c r="T102" s="60">
        <v>13082.038952879582</v>
      </c>
      <c r="U102" s="60">
        <v>1074127.6499999999</v>
      </c>
      <c r="V102" s="60">
        <v>11247.409947643981</v>
      </c>
      <c r="W102" s="60">
        <v>62947.69</v>
      </c>
      <c r="X102" s="60">
        <v>659.13811518324599</v>
      </c>
      <c r="Y102" s="60">
        <v>112259.38</v>
      </c>
      <c r="Z102" s="60">
        <v>1175.490890052356</v>
      </c>
      <c r="AA102" s="65">
        <v>200296.3186057948</v>
      </c>
      <c r="AB102" s="77">
        <v>2097.3436503224584</v>
      </c>
      <c r="AC102" s="68">
        <v>379428.33984969847</v>
      </c>
      <c r="AD102" s="60">
        <v>3973.071621462811</v>
      </c>
      <c r="AE102" s="60">
        <v>108317.15269218101</v>
      </c>
      <c r="AF102" s="60">
        <v>1134.211022954775</v>
      </c>
      <c r="AG102" s="60">
        <v>264267.2839187542</v>
      </c>
      <c r="AH102" s="60">
        <v>2767.1966902487347</v>
      </c>
      <c r="AI102" s="60">
        <v>6843.9032387632869</v>
      </c>
      <c r="AJ102" s="60">
        <v>71.663908259301436</v>
      </c>
      <c r="AK102" s="65">
        <v>22232.946653412731</v>
      </c>
      <c r="AL102" s="77">
        <v>232.80572411950507</v>
      </c>
      <c r="AM102" s="77">
        <v>-78306.299466219265</v>
      </c>
      <c r="AN102" s="80">
        <v>-819.9612509551755</v>
      </c>
      <c r="AO102" s="68">
        <v>1887902.2461238494</v>
      </c>
      <c r="AP102" s="60">
        <v>19768.609907056016</v>
      </c>
      <c r="AQ102" s="60">
        <v>1583326.7918566011</v>
      </c>
      <c r="AR102" s="60">
        <v>16579.338134624097</v>
      </c>
      <c r="AS102" s="60">
        <v>303692.66947280697</v>
      </c>
      <c r="AT102" s="60">
        <v>3180.0279525948367</v>
      </c>
      <c r="AU102" s="60">
        <v>304575.45426724822</v>
      </c>
      <c r="AV102" s="60">
        <v>3189.2717724319177</v>
      </c>
      <c r="AW102" s="60">
        <v>114033.43568672131</v>
      </c>
      <c r="AX102" s="60">
        <v>1194.0673893897517</v>
      </c>
      <c r="AY102" s="60">
        <v>114916.22048116257</v>
      </c>
      <c r="AZ102" s="100">
        <v>1203.3112092268332</v>
      </c>
      <c r="BA102" s="68">
        <v>1.3E-22</v>
      </c>
      <c r="BB102" s="60" t="s">
        <v>57</v>
      </c>
      <c r="BC102" s="61">
        <v>4</v>
      </c>
      <c r="BD102" s="62" t="s">
        <v>57</v>
      </c>
    </row>
    <row r="103" spans="1:56">
      <c r="A103" s="58">
        <v>91</v>
      </c>
      <c r="B103" s="63">
        <v>58</v>
      </c>
      <c r="C103" s="71" t="s">
        <v>146</v>
      </c>
      <c r="D103" s="73" t="s">
        <v>147</v>
      </c>
      <c r="E103" s="73" t="s">
        <v>57</v>
      </c>
      <c r="F103" s="73" t="s">
        <v>67</v>
      </c>
      <c r="G103" s="73">
        <v>0</v>
      </c>
      <c r="H103" s="73" t="s">
        <v>364</v>
      </c>
      <c r="I103" s="122" t="s">
        <v>345</v>
      </c>
      <c r="J103" s="75" t="s">
        <v>346</v>
      </c>
      <c r="K103" s="75">
        <v>1</v>
      </c>
      <c r="L103" s="77">
        <v>0.18274449764512268</v>
      </c>
      <c r="M103" s="77"/>
      <c r="N103" s="77">
        <v>28.5</v>
      </c>
      <c r="O103" s="69">
        <v>293907.21169065067</v>
      </c>
      <c r="P103" s="80">
        <v>10312.5337435316</v>
      </c>
      <c r="Q103" s="125">
        <v>308628.56384233874</v>
      </c>
      <c r="R103" s="83">
        <v>10829.072415520657</v>
      </c>
      <c r="S103" s="68">
        <v>190430.85</v>
      </c>
      <c r="T103" s="60">
        <v>6681.7842105263144</v>
      </c>
      <c r="U103" s="60">
        <v>184078.95</v>
      </c>
      <c r="V103" s="60">
        <v>6458.910526315789</v>
      </c>
      <c r="W103" s="60">
        <v>1885.4</v>
      </c>
      <c r="X103" s="60">
        <v>66.154385964912279</v>
      </c>
      <c r="Y103" s="60">
        <v>4466.5</v>
      </c>
      <c r="Z103" s="60">
        <v>156.71929824561403</v>
      </c>
      <c r="AA103" s="65">
        <v>43292.089257105617</v>
      </c>
      <c r="AB103" s="77">
        <v>1519.0206756879165</v>
      </c>
      <c r="AC103" s="68">
        <v>74571.1893624277</v>
      </c>
      <c r="AD103" s="60">
        <v>2616.5329600851828</v>
      </c>
      <c r="AE103" s="60">
        <v>18194.773163538994</v>
      </c>
      <c r="AF103" s="60">
        <v>638.41309345750847</v>
      </c>
      <c r="AG103" s="60">
        <v>52050.059001063906</v>
      </c>
      <c r="AH103" s="60">
        <v>1826.3178596864525</v>
      </c>
      <c r="AI103" s="60">
        <v>4326.3571978248092</v>
      </c>
      <c r="AJ103" s="60">
        <v>151.80200694122141</v>
      </c>
      <c r="AK103" s="65">
        <v>334.43522280540964</v>
      </c>
      <c r="AL103" s="77">
        <v>11.734569221242444</v>
      </c>
      <c r="AM103" s="77">
        <v>-14721.352151688101</v>
      </c>
      <c r="AN103" s="80">
        <v>-516.53867198905618</v>
      </c>
      <c r="AO103" s="68">
        <v>302880.34663358127</v>
      </c>
      <c r="AP103" s="60">
        <v>10627.380583634431</v>
      </c>
      <c r="AQ103" s="60">
        <v>250537.20566208407</v>
      </c>
      <c r="AR103" s="60">
        <v>8790.7791460380377</v>
      </c>
      <c r="AS103" s="60">
        <v>44913.297930739442</v>
      </c>
      <c r="AT103" s="60">
        <v>1575.905190552261</v>
      </c>
      <c r="AU103" s="60">
        <v>52343.140971497196</v>
      </c>
      <c r="AV103" s="60">
        <v>1836.6014375963928</v>
      </c>
      <c r="AW103" s="60">
        <v>1543.2919021728724</v>
      </c>
      <c r="AX103" s="60">
        <v>54.150593058697275</v>
      </c>
      <c r="AY103" s="60">
        <v>8973.1349429306247</v>
      </c>
      <c r="AZ103" s="100">
        <v>314.84684010282893</v>
      </c>
      <c r="BA103" s="68">
        <v>4.9999999999999998E-24</v>
      </c>
      <c r="BB103" s="60" t="s">
        <v>57</v>
      </c>
      <c r="BC103" s="61">
        <v>2</v>
      </c>
      <c r="BD103" s="62" t="s">
        <v>57</v>
      </c>
    </row>
    <row r="104" spans="1:56">
      <c r="A104" s="58">
        <v>91</v>
      </c>
      <c r="B104" s="63">
        <v>58</v>
      </c>
      <c r="C104" s="71" t="s">
        <v>146</v>
      </c>
      <c r="D104" s="73" t="s">
        <v>147</v>
      </c>
      <c r="E104" s="73" t="s">
        <v>57</v>
      </c>
      <c r="F104" s="73" t="s">
        <v>67</v>
      </c>
      <c r="G104" s="73">
        <v>0</v>
      </c>
      <c r="H104" s="73" t="s">
        <v>364</v>
      </c>
      <c r="I104" s="122" t="s">
        <v>347</v>
      </c>
      <c r="J104" s="75" t="s">
        <v>348</v>
      </c>
      <c r="K104" s="75">
        <v>2</v>
      </c>
      <c r="L104" s="77">
        <v>0.81725550235487721</v>
      </c>
      <c r="M104" s="77"/>
      <c r="N104" s="77">
        <v>73.5</v>
      </c>
      <c r="O104" s="69">
        <v>1314388.6083093493</v>
      </c>
      <c r="P104" s="80">
        <v>17882.838208290468</v>
      </c>
      <c r="Q104" s="125">
        <v>1380224.2761576611</v>
      </c>
      <c r="R104" s="83">
        <v>18778.561580376343</v>
      </c>
      <c r="S104" s="68">
        <v>851629.8</v>
      </c>
      <c r="T104" s="60">
        <v>11586.8</v>
      </c>
      <c r="U104" s="60">
        <v>769816.65</v>
      </c>
      <c r="V104" s="60">
        <v>10473.695918367348</v>
      </c>
      <c r="W104" s="60">
        <v>28324.05</v>
      </c>
      <c r="X104" s="60">
        <v>385.36122448979592</v>
      </c>
      <c r="Y104" s="60">
        <v>53489.1</v>
      </c>
      <c r="Z104" s="60">
        <v>727.74285714285713</v>
      </c>
      <c r="AA104" s="65">
        <v>193607.46074289441</v>
      </c>
      <c r="AB104" s="77">
        <v>2634.1151121482226</v>
      </c>
      <c r="AC104" s="68">
        <v>333491.38063757232</v>
      </c>
      <c r="AD104" s="60">
        <v>4537.2976957492829</v>
      </c>
      <c r="AE104" s="60">
        <v>81369.226836461006</v>
      </c>
      <c r="AF104" s="60">
        <v>1107.0643107001497</v>
      </c>
      <c r="AG104" s="60">
        <v>232774.1609989361</v>
      </c>
      <c r="AH104" s="60">
        <v>3166.9953877406269</v>
      </c>
      <c r="AI104" s="60">
        <v>19347.992802175191</v>
      </c>
      <c r="AJ104" s="60">
        <v>263.23799730850595</v>
      </c>
      <c r="AK104" s="65">
        <v>1495.6347771945902</v>
      </c>
      <c r="AL104" s="77">
        <v>20.348772478837965</v>
      </c>
      <c r="AM104" s="77">
        <v>-65835.667848311903</v>
      </c>
      <c r="AN104" s="80">
        <v>-895.72337208587612</v>
      </c>
      <c r="AO104" s="68">
        <v>1354517.5533664187</v>
      </c>
      <c r="AP104" s="60">
        <v>18428.810249883249</v>
      </c>
      <c r="AQ104" s="60">
        <v>1120432.6943379161</v>
      </c>
      <c r="AR104" s="60">
        <v>15243.982235890013</v>
      </c>
      <c r="AS104" s="60">
        <v>200857.70206926056</v>
      </c>
      <c r="AT104" s="60">
        <v>2732.7578512824562</v>
      </c>
      <c r="AU104" s="60">
        <v>234084.85902850283</v>
      </c>
      <c r="AV104" s="60">
        <v>3184.8280139932349</v>
      </c>
      <c r="AW104" s="60">
        <v>6901.7880978271269</v>
      </c>
      <c r="AX104" s="60">
        <v>93.901878882001725</v>
      </c>
      <c r="AY104" s="60">
        <v>40128.945057069373</v>
      </c>
      <c r="AZ104" s="100">
        <v>545.97204159278067</v>
      </c>
      <c r="BA104" s="68">
        <v>-1.1499999999999999E-22</v>
      </c>
      <c r="BB104" s="60" t="s">
        <v>57</v>
      </c>
      <c r="BC104" s="61">
        <v>4</v>
      </c>
      <c r="BD104" s="62" t="s">
        <v>57</v>
      </c>
    </row>
    <row r="105" spans="1:56">
      <c r="A105" s="58">
        <v>92</v>
      </c>
      <c r="B105" s="63">
        <v>59</v>
      </c>
      <c r="C105" s="71" t="s">
        <v>148</v>
      </c>
      <c r="D105" s="73" t="s">
        <v>149</v>
      </c>
      <c r="E105" s="73" t="s">
        <v>80</v>
      </c>
      <c r="F105" s="73" t="s">
        <v>67</v>
      </c>
      <c r="G105" s="73">
        <v>0</v>
      </c>
      <c r="H105" s="73" t="s">
        <v>364</v>
      </c>
      <c r="I105" s="122" t="s">
        <v>345</v>
      </c>
      <c r="J105" s="75" t="s">
        <v>346</v>
      </c>
      <c r="K105" s="75">
        <v>1</v>
      </c>
      <c r="L105" s="77">
        <v>0.28095054012815968</v>
      </c>
      <c r="M105" s="77"/>
      <c r="N105" s="77">
        <v>17.5</v>
      </c>
      <c r="O105" s="69">
        <v>234683.81589275945</v>
      </c>
      <c r="P105" s="80">
        <v>13410.50376530054</v>
      </c>
      <c r="Q105" s="125">
        <v>239106.53929545695</v>
      </c>
      <c r="R105" s="83">
        <v>13663.230816883255</v>
      </c>
      <c r="S105" s="68">
        <v>157324.35999999999</v>
      </c>
      <c r="T105" s="60">
        <v>8989.9634285714292</v>
      </c>
      <c r="U105" s="60">
        <v>150114.54999999999</v>
      </c>
      <c r="V105" s="60">
        <v>8577.9742857142846</v>
      </c>
      <c r="W105" s="60">
        <v>4322.01</v>
      </c>
      <c r="X105" s="60">
        <v>246.97200000000001</v>
      </c>
      <c r="Y105" s="60">
        <v>2887.8</v>
      </c>
      <c r="Z105" s="60">
        <v>165.01714285714286</v>
      </c>
      <c r="AA105" s="65">
        <v>30323.314889153426</v>
      </c>
      <c r="AB105" s="77">
        <v>1732.7608508087671</v>
      </c>
      <c r="AC105" s="68">
        <v>51458.86440630351</v>
      </c>
      <c r="AD105" s="60">
        <v>2940.5065375030572</v>
      </c>
      <c r="AE105" s="60">
        <v>6493.160313117949</v>
      </c>
      <c r="AF105" s="60">
        <v>371.03773217816854</v>
      </c>
      <c r="AG105" s="60">
        <v>44965.704093185566</v>
      </c>
      <c r="AH105" s="60">
        <v>2569.4688053248892</v>
      </c>
      <c r="AI105" s="60">
        <v>0</v>
      </c>
      <c r="AJ105" s="60">
        <v>0</v>
      </c>
      <c r="AK105" s="65">
        <v>0</v>
      </c>
      <c r="AL105" s="77">
        <v>0</v>
      </c>
      <c r="AM105" s="77">
        <v>-4422.7234026974893</v>
      </c>
      <c r="AN105" s="80">
        <v>-252.72705158271367</v>
      </c>
      <c r="AO105" s="68">
        <v>261523.97622303898</v>
      </c>
      <c r="AP105" s="60">
        <v>14944.227212745083</v>
      </c>
      <c r="AQ105" s="60">
        <v>231203.51298186785</v>
      </c>
      <c r="AR105" s="60">
        <v>13211.629313249592</v>
      </c>
      <c r="AS105" s="60">
        <v>10226.641803246031</v>
      </c>
      <c r="AT105" s="60">
        <v>584.37953161405892</v>
      </c>
      <c r="AU105" s="60">
        <v>30320.463241171125</v>
      </c>
      <c r="AV105" s="60">
        <v>1732.5978994954926</v>
      </c>
      <c r="AW105" s="60">
        <v>6746.3388923544398</v>
      </c>
      <c r="AX105" s="60">
        <v>385.50507956311088</v>
      </c>
      <c r="AY105" s="60">
        <v>26840.160330279534</v>
      </c>
      <c r="AZ105" s="100">
        <v>1533.7234474445445</v>
      </c>
      <c r="BA105" s="68">
        <v>9.6999999999999997E-24</v>
      </c>
      <c r="BB105" s="60" t="s">
        <v>57</v>
      </c>
      <c r="BC105" s="61">
        <v>4</v>
      </c>
      <c r="BD105" s="62" t="s">
        <v>57</v>
      </c>
    </row>
    <row r="106" spans="1:56">
      <c r="A106" s="58">
        <v>92</v>
      </c>
      <c r="B106" s="63">
        <v>59</v>
      </c>
      <c r="C106" s="71" t="s">
        <v>148</v>
      </c>
      <c r="D106" s="73" t="s">
        <v>149</v>
      </c>
      <c r="E106" s="73" t="s">
        <v>80</v>
      </c>
      <c r="F106" s="73" t="s">
        <v>67</v>
      </c>
      <c r="G106" s="73">
        <v>0</v>
      </c>
      <c r="H106" s="73" t="s">
        <v>364</v>
      </c>
      <c r="I106" s="122" t="s">
        <v>347</v>
      </c>
      <c r="J106" s="75" t="s">
        <v>348</v>
      </c>
      <c r="K106" s="75">
        <v>2</v>
      </c>
      <c r="L106" s="77">
        <v>0.71904945987184032</v>
      </c>
      <c r="M106" s="77"/>
      <c r="N106" s="77">
        <v>38</v>
      </c>
      <c r="O106" s="69">
        <v>600636.93410724064</v>
      </c>
      <c r="P106" s="80">
        <v>15806.235108085279</v>
      </c>
      <c r="Q106" s="125">
        <v>611956.21070454305</v>
      </c>
      <c r="R106" s="83">
        <v>16104.110808014291</v>
      </c>
      <c r="S106" s="68">
        <v>402647.37</v>
      </c>
      <c r="T106" s="60">
        <v>10595.983421052633</v>
      </c>
      <c r="U106" s="60">
        <v>348823.9</v>
      </c>
      <c r="V106" s="60">
        <v>9179.5763157894744</v>
      </c>
      <c r="W106" s="60">
        <v>14637.07</v>
      </c>
      <c r="X106" s="60">
        <v>385.18605263157889</v>
      </c>
      <c r="Y106" s="60">
        <v>39186.400000000001</v>
      </c>
      <c r="Z106" s="60">
        <v>1031.2210526315789</v>
      </c>
      <c r="AA106" s="65">
        <v>77607.835110846587</v>
      </c>
      <c r="AB106" s="77">
        <v>2042.3114502854362</v>
      </c>
      <c r="AC106" s="68">
        <v>131701.00559369649</v>
      </c>
      <c r="AD106" s="60">
        <v>3465.8159366762229</v>
      </c>
      <c r="AE106" s="60">
        <v>16618.239686882051</v>
      </c>
      <c r="AF106" s="60">
        <v>437.32209702321188</v>
      </c>
      <c r="AG106" s="60">
        <v>115082.76590681446</v>
      </c>
      <c r="AH106" s="60">
        <v>3028.493839653011</v>
      </c>
      <c r="AI106" s="60">
        <v>0</v>
      </c>
      <c r="AJ106" s="60">
        <v>0</v>
      </c>
      <c r="AK106" s="65">
        <v>0</v>
      </c>
      <c r="AL106" s="77">
        <v>0</v>
      </c>
      <c r="AM106" s="77">
        <v>-11319.276597302511</v>
      </c>
      <c r="AN106" s="80">
        <v>-297.87569992901342</v>
      </c>
      <c r="AO106" s="68">
        <v>669330.17377696116</v>
      </c>
      <c r="AP106" s="60">
        <v>17613.951941498974</v>
      </c>
      <c r="AQ106" s="60">
        <v>591729.63701813226</v>
      </c>
      <c r="AR106" s="60">
        <v>15571.832553108741</v>
      </c>
      <c r="AS106" s="60">
        <v>26173.50819675397</v>
      </c>
      <c r="AT106" s="60">
        <v>688.77653149352545</v>
      </c>
      <c r="AU106" s="60">
        <v>77600.536758828879</v>
      </c>
      <c r="AV106" s="60">
        <v>2042.1193883902333</v>
      </c>
      <c r="AW106" s="60">
        <v>17266.211107645559</v>
      </c>
      <c r="AX106" s="60">
        <v>454.37397651698836</v>
      </c>
      <c r="AY106" s="60">
        <v>68693.239669720468</v>
      </c>
      <c r="AZ106" s="100">
        <v>1807.7168334136963</v>
      </c>
      <c r="BA106" s="68">
        <v>0</v>
      </c>
      <c r="BB106" s="60" t="s">
        <v>57</v>
      </c>
      <c r="BC106" s="61">
        <v>3</v>
      </c>
      <c r="BD106" s="62" t="s">
        <v>57</v>
      </c>
    </row>
    <row r="107" spans="1:56">
      <c r="A107" s="58">
        <v>93</v>
      </c>
      <c r="B107" s="63">
        <v>60</v>
      </c>
      <c r="C107" s="71" t="s">
        <v>150</v>
      </c>
      <c r="D107" s="73" t="s">
        <v>151</v>
      </c>
      <c r="E107" s="73" t="s">
        <v>57</v>
      </c>
      <c r="F107" s="73" t="s">
        <v>67</v>
      </c>
      <c r="G107" s="73">
        <v>0</v>
      </c>
      <c r="H107" s="73" t="s">
        <v>364</v>
      </c>
      <c r="I107" s="122" t="s">
        <v>345</v>
      </c>
      <c r="J107" s="75" t="s">
        <v>346</v>
      </c>
      <c r="K107" s="75">
        <v>1</v>
      </c>
      <c r="L107" s="77">
        <v>0.19957574139824377</v>
      </c>
      <c r="M107" s="77"/>
      <c r="N107" s="77">
        <v>47.5</v>
      </c>
      <c r="O107" s="69">
        <v>552120.34720841993</v>
      </c>
      <c r="P107" s="80">
        <v>11623.586257019368</v>
      </c>
      <c r="Q107" s="125">
        <v>564144.62995858584</v>
      </c>
      <c r="R107" s="83">
        <v>11876.729051759703</v>
      </c>
      <c r="S107" s="68">
        <v>344475.56499697606</v>
      </c>
      <c r="T107" s="60">
        <v>7252.1171578310732</v>
      </c>
      <c r="U107" s="60">
        <v>329234.05</v>
      </c>
      <c r="V107" s="60">
        <v>6931.2431578947362</v>
      </c>
      <c r="W107" s="60">
        <v>9903.25</v>
      </c>
      <c r="X107" s="60">
        <v>208.48947368421054</v>
      </c>
      <c r="Y107" s="60">
        <v>5338.2649969760187</v>
      </c>
      <c r="Z107" s="60">
        <v>112.38452625212672</v>
      </c>
      <c r="AA107" s="65">
        <v>64447.062276558121</v>
      </c>
      <c r="AB107" s="77">
        <v>1356.7802584538551</v>
      </c>
      <c r="AC107" s="68">
        <v>151494.87781626155</v>
      </c>
      <c r="AD107" s="60">
        <v>3189.3658487634007</v>
      </c>
      <c r="AE107" s="60">
        <v>95873.328243099488</v>
      </c>
      <c r="AF107" s="60">
        <v>2018.3858577494625</v>
      </c>
      <c r="AG107" s="60">
        <v>53179.890058960606</v>
      </c>
      <c r="AH107" s="60">
        <v>1119.5766328202233</v>
      </c>
      <c r="AI107" s="60">
        <v>2441.6595142014635</v>
      </c>
      <c r="AJ107" s="60">
        <v>51.403358193715029</v>
      </c>
      <c r="AK107" s="65">
        <v>3727.1248687901375</v>
      </c>
      <c r="AL107" s="77">
        <v>78.465786711371308</v>
      </c>
      <c r="AM107" s="77">
        <v>-12024.282750165896</v>
      </c>
      <c r="AN107" s="80">
        <v>-253.14279474033464</v>
      </c>
      <c r="AO107" s="68">
        <v>566413.84006615996</v>
      </c>
      <c r="AP107" s="60">
        <v>11924.501896129681</v>
      </c>
      <c r="AQ107" s="60">
        <v>460795.96280931256</v>
      </c>
      <c r="AR107" s="60">
        <v>9700.9676380907895</v>
      </c>
      <c r="AS107" s="60">
        <v>91582.912818757293</v>
      </c>
      <c r="AT107" s="60">
        <v>1928.0613225001532</v>
      </c>
      <c r="AU107" s="60">
        <v>105617.87725684738</v>
      </c>
      <c r="AV107" s="60">
        <v>2223.5342580388919</v>
      </c>
      <c r="AW107" s="60">
        <v>258.52841964987095</v>
      </c>
      <c r="AX107" s="60">
        <v>5.4427035715762315</v>
      </c>
      <c r="AY107" s="60">
        <v>14293.492857739968</v>
      </c>
      <c r="AZ107" s="100">
        <v>300.91563911031506</v>
      </c>
      <c r="BA107" s="68">
        <v>-7.8739999999999992E-23</v>
      </c>
      <c r="BB107" s="60" t="s">
        <v>64</v>
      </c>
      <c r="BC107" s="61">
        <v>3</v>
      </c>
      <c r="BD107" s="62" t="s">
        <v>57</v>
      </c>
    </row>
    <row r="108" spans="1:56">
      <c r="A108" s="58">
        <v>93</v>
      </c>
      <c r="B108" s="63">
        <v>60</v>
      </c>
      <c r="C108" s="71" t="s">
        <v>150</v>
      </c>
      <c r="D108" s="73" t="s">
        <v>151</v>
      </c>
      <c r="E108" s="73" t="s">
        <v>57</v>
      </c>
      <c r="F108" s="73" t="s">
        <v>67</v>
      </c>
      <c r="G108" s="73">
        <v>0</v>
      </c>
      <c r="H108" s="73" t="s">
        <v>364</v>
      </c>
      <c r="I108" s="122" t="s">
        <v>347</v>
      </c>
      <c r="J108" s="75" t="s">
        <v>348</v>
      </c>
      <c r="K108" s="75">
        <v>2</v>
      </c>
      <c r="L108" s="77">
        <v>0.80042425860175626</v>
      </c>
      <c r="M108" s="77"/>
      <c r="N108" s="77">
        <v>124.5</v>
      </c>
      <c r="O108" s="69">
        <v>2214349.8827915802</v>
      </c>
      <c r="P108" s="80">
        <v>17785.942833667312</v>
      </c>
      <c r="Q108" s="125">
        <v>2262574.8200414144</v>
      </c>
      <c r="R108" s="83">
        <v>18173.291727240277</v>
      </c>
      <c r="S108" s="68">
        <v>1380883.6950030238</v>
      </c>
      <c r="T108" s="60">
        <v>11091.435301229109</v>
      </c>
      <c r="U108" s="60">
        <v>1246517.3</v>
      </c>
      <c r="V108" s="60">
        <v>10012.187148594378</v>
      </c>
      <c r="W108" s="60">
        <v>40576.58</v>
      </c>
      <c r="X108" s="60">
        <v>325.91630522088349</v>
      </c>
      <c r="Y108" s="60">
        <v>93789.815003023992</v>
      </c>
      <c r="Z108" s="60">
        <v>753.33184741384719</v>
      </c>
      <c r="AA108" s="65">
        <v>259153.25772344193</v>
      </c>
      <c r="AB108" s="77">
        <v>2081.5522708710191</v>
      </c>
      <c r="AC108" s="68">
        <v>607589.75218373851</v>
      </c>
      <c r="AD108" s="60">
        <v>4880.2389733633599</v>
      </c>
      <c r="AE108" s="60">
        <v>384512.35175690055</v>
      </c>
      <c r="AF108" s="60">
        <v>3088.4526245534175</v>
      </c>
      <c r="AG108" s="60">
        <v>213284.80994103942</v>
      </c>
      <c r="AH108" s="60">
        <v>1713.1310035424849</v>
      </c>
      <c r="AI108" s="60">
        <v>9792.590485798537</v>
      </c>
      <c r="AJ108" s="60">
        <v>78.655345267458117</v>
      </c>
      <c r="AK108" s="65">
        <v>14948.115131209863</v>
      </c>
      <c r="AL108" s="77">
        <v>120.06518177678603</v>
      </c>
      <c r="AM108" s="77">
        <v>-48224.937249834104</v>
      </c>
      <c r="AN108" s="80">
        <v>-387.3488935729647</v>
      </c>
      <c r="AO108" s="68">
        <v>2271675.77993384</v>
      </c>
      <c r="AP108" s="60">
        <v>18246.391806697513</v>
      </c>
      <c r="AQ108" s="60">
        <v>1848081.6571906875</v>
      </c>
      <c r="AR108" s="60">
        <v>14844.029375025602</v>
      </c>
      <c r="AS108" s="60">
        <v>367305.08718124276</v>
      </c>
      <c r="AT108" s="60">
        <v>2950.2416641063669</v>
      </c>
      <c r="AU108" s="60">
        <v>423594.12274315261</v>
      </c>
      <c r="AV108" s="60">
        <v>3402.3624316719083</v>
      </c>
      <c r="AW108" s="60">
        <v>1036.8615803501289</v>
      </c>
      <c r="AX108" s="60">
        <v>8.3282054646596713</v>
      </c>
      <c r="AY108" s="60">
        <v>57325.897142260037</v>
      </c>
      <c r="AZ108" s="100">
        <v>460.4489730302011</v>
      </c>
      <c r="BA108" s="68">
        <v>8.8699999999999995E-23</v>
      </c>
      <c r="BB108" s="60" t="s">
        <v>64</v>
      </c>
      <c r="BC108" s="61">
        <v>4</v>
      </c>
      <c r="BD108" s="62" t="s">
        <v>57</v>
      </c>
    </row>
    <row r="109" spans="1:56">
      <c r="A109" s="58">
        <v>96</v>
      </c>
      <c r="B109" s="63">
        <v>62</v>
      </c>
      <c r="C109" s="71" t="s">
        <v>152</v>
      </c>
      <c r="D109" s="73" t="s">
        <v>153</v>
      </c>
      <c r="E109" s="73" t="s">
        <v>57</v>
      </c>
      <c r="F109" s="73" t="s">
        <v>67</v>
      </c>
      <c r="G109" s="73">
        <v>0</v>
      </c>
      <c r="H109" s="73" t="s">
        <v>364</v>
      </c>
      <c r="I109" s="122" t="s">
        <v>345</v>
      </c>
      <c r="J109" s="75" t="s">
        <v>346</v>
      </c>
      <c r="K109" s="75">
        <v>1</v>
      </c>
      <c r="L109" s="77">
        <v>0.17354836695967074</v>
      </c>
      <c r="M109" s="77"/>
      <c r="N109" s="77">
        <v>52.5</v>
      </c>
      <c r="O109" s="69">
        <v>560465.12113604893</v>
      </c>
      <c r="P109" s="80">
        <v>10675.526116877121</v>
      </c>
      <c r="Q109" s="125">
        <v>681375.74948723428</v>
      </c>
      <c r="R109" s="83">
        <v>12978.585704518748</v>
      </c>
      <c r="S109" s="68">
        <v>408932.10557673941</v>
      </c>
      <c r="T109" s="60">
        <v>7789.182963366462</v>
      </c>
      <c r="U109" s="60">
        <v>394457.25</v>
      </c>
      <c r="V109" s="60">
        <v>7513.4714285714281</v>
      </c>
      <c r="W109" s="60">
        <v>8289.35</v>
      </c>
      <c r="X109" s="60">
        <v>157.89238095238093</v>
      </c>
      <c r="Y109" s="60">
        <v>6185.5055767393096</v>
      </c>
      <c r="Z109" s="60">
        <v>117.81915384265352</v>
      </c>
      <c r="AA109" s="65">
        <v>56487.877890779586</v>
      </c>
      <c r="AB109" s="77">
        <v>1075.9595788719921</v>
      </c>
      <c r="AC109" s="68">
        <v>213919.08395280916</v>
      </c>
      <c r="AD109" s="60">
        <v>4074.6492181487456</v>
      </c>
      <c r="AE109" s="60">
        <v>136235.46806334154</v>
      </c>
      <c r="AF109" s="60">
        <v>2594.9612964446005</v>
      </c>
      <c r="AG109" s="60">
        <v>70899.497418575585</v>
      </c>
      <c r="AH109" s="60">
        <v>1350.4666174966778</v>
      </c>
      <c r="AI109" s="60">
        <v>6784.1184708920518</v>
      </c>
      <c r="AJ109" s="60">
        <v>129.22130420746768</v>
      </c>
      <c r="AK109" s="65">
        <v>2036.6820669062247</v>
      </c>
      <c r="AL109" s="77">
        <v>38.793944131547136</v>
      </c>
      <c r="AM109" s="77">
        <v>-120910.6283511854</v>
      </c>
      <c r="AN109" s="80">
        <v>-2303.0595876416264</v>
      </c>
      <c r="AO109" s="68">
        <v>540510.0804127556</v>
      </c>
      <c r="AP109" s="60">
        <v>10295.430103100105</v>
      </c>
      <c r="AQ109" s="60">
        <v>404476.10200345423</v>
      </c>
      <c r="AR109" s="60">
        <v>7704.3067048276989</v>
      </c>
      <c r="AS109" s="60">
        <v>143052.27436915046</v>
      </c>
      <c r="AT109" s="60">
        <v>2724.8052260790555</v>
      </c>
      <c r="AU109" s="60">
        <v>136033.97840930137</v>
      </c>
      <c r="AV109" s="60">
        <v>2591.1233982724066</v>
      </c>
      <c r="AW109" s="60">
        <v>-12936.744763444281</v>
      </c>
      <c r="AX109" s="60">
        <v>-246.41418597036727</v>
      </c>
      <c r="AY109" s="60">
        <v>-19955.040723293369</v>
      </c>
      <c r="AZ109" s="100">
        <v>-380.09601377701648</v>
      </c>
      <c r="BA109" s="68">
        <v>3.2000000000000003E-23</v>
      </c>
      <c r="BB109" s="60" t="s">
        <v>64</v>
      </c>
      <c r="BC109" s="61">
        <v>3</v>
      </c>
      <c r="BD109" s="62" t="s">
        <v>57</v>
      </c>
    </row>
    <row r="110" spans="1:56">
      <c r="A110" s="58">
        <v>96</v>
      </c>
      <c r="B110" s="63">
        <v>62</v>
      </c>
      <c r="C110" s="71" t="s">
        <v>152</v>
      </c>
      <c r="D110" s="73" t="s">
        <v>153</v>
      </c>
      <c r="E110" s="73" t="s">
        <v>57</v>
      </c>
      <c r="F110" s="73" t="s">
        <v>67</v>
      </c>
      <c r="G110" s="73">
        <v>0</v>
      </c>
      <c r="H110" s="73" t="s">
        <v>364</v>
      </c>
      <c r="I110" s="122" t="s">
        <v>347</v>
      </c>
      <c r="J110" s="75" t="s">
        <v>348</v>
      </c>
      <c r="K110" s="75">
        <v>2</v>
      </c>
      <c r="L110" s="77">
        <v>0.82645163304032931</v>
      </c>
      <c r="M110" s="77"/>
      <c r="N110" s="77">
        <v>159</v>
      </c>
      <c r="O110" s="69">
        <v>2668981.1188639509</v>
      </c>
      <c r="P110" s="80">
        <v>16786.044772729252</v>
      </c>
      <c r="Q110" s="125">
        <v>3244767.5005127657</v>
      </c>
      <c r="R110" s="83">
        <v>20407.342770520539</v>
      </c>
      <c r="S110" s="68">
        <v>1947368.4044232606</v>
      </c>
      <c r="T110" s="60">
        <v>12247.60002781925</v>
      </c>
      <c r="U110" s="60">
        <v>1798803.45</v>
      </c>
      <c r="V110" s="60">
        <v>11313.229245283021</v>
      </c>
      <c r="W110" s="60">
        <v>50091.41</v>
      </c>
      <c r="X110" s="60">
        <v>315.04031446540881</v>
      </c>
      <c r="Y110" s="60">
        <v>98473.544423260697</v>
      </c>
      <c r="Z110" s="60">
        <v>619.33046807082189</v>
      </c>
      <c r="AA110" s="65">
        <v>268999.93210922042</v>
      </c>
      <c r="AB110" s="77">
        <v>1691.8234723850339</v>
      </c>
      <c r="AC110" s="68">
        <v>1018700.3160471909</v>
      </c>
      <c r="AD110" s="60">
        <v>6406.9202267118917</v>
      </c>
      <c r="AE110" s="60">
        <v>648764.53193665855</v>
      </c>
      <c r="AF110" s="60">
        <v>4080.2800750733231</v>
      </c>
      <c r="AG110" s="60">
        <v>337629.25258142443</v>
      </c>
      <c r="AH110" s="60">
        <v>2123.4544187510969</v>
      </c>
      <c r="AI110" s="60">
        <v>32306.53152910795</v>
      </c>
      <c r="AJ110" s="60">
        <v>203.18573288747135</v>
      </c>
      <c r="AK110" s="65">
        <v>9698.8479330937753</v>
      </c>
      <c r="AL110" s="77">
        <v>60.999043604363365</v>
      </c>
      <c r="AM110" s="77">
        <v>-575786.38164881465</v>
      </c>
      <c r="AN110" s="80">
        <v>-3621.2979977912864</v>
      </c>
      <c r="AO110" s="68">
        <v>2573953.5695872442</v>
      </c>
      <c r="AP110" s="60">
        <v>16188.387230108456</v>
      </c>
      <c r="AQ110" s="60">
        <v>1926148.5479965459</v>
      </c>
      <c r="AR110" s="60">
        <v>12114.14181129903</v>
      </c>
      <c r="AS110" s="60">
        <v>681226.7256308496</v>
      </c>
      <c r="AT110" s="60">
        <v>4284.4448152883615</v>
      </c>
      <c r="AU110" s="60">
        <v>647805.02159069874</v>
      </c>
      <c r="AV110" s="60">
        <v>4074.2454188094252</v>
      </c>
      <c r="AW110" s="60">
        <v>-61605.845236555724</v>
      </c>
      <c r="AX110" s="60">
        <v>-387.45814614185986</v>
      </c>
      <c r="AY110" s="60">
        <v>-95027.549276706632</v>
      </c>
      <c r="AZ110" s="100">
        <v>-597.65754262079645</v>
      </c>
      <c r="BA110" s="68">
        <v>1.6800000000000001E-22</v>
      </c>
      <c r="BB110" s="60" t="s">
        <v>64</v>
      </c>
      <c r="BC110" s="61">
        <v>5</v>
      </c>
      <c r="BD110" s="62" t="s">
        <v>57</v>
      </c>
    </row>
    <row r="111" spans="1:56">
      <c r="A111" s="58">
        <v>99</v>
      </c>
      <c r="B111" s="63">
        <v>63</v>
      </c>
      <c r="C111" s="71" t="s">
        <v>154</v>
      </c>
      <c r="D111" s="73" t="s">
        <v>155</v>
      </c>
      <c r="E111" s="73" t="s">
        <v>57</v>
      </c>
      <c r="F111" s="73" t="s">
        <v>67</v>
      </c>
      <c r="G111" s="73">
        <v>0</v>
      </c>
      <c r="H111" s="73" t="s">
        <v>364</v>
      </c>
      <c r="I111" s="122" t="s">
        <v>345</v>
      </c>
      <c r="J111" s="75" t="s">
        <v>346</v>
      </c>
      <c r="K111" s="75">
        <v>1</v>
      </c>
      <c r="L111" s="77">
        <v>0.16606322177507973</v>
      </c>
      <c r="M111" s="77"/>
      <c r="N111" s="77">
        <v>65.5</v>
      </c>
      <c r="O111" s="69">
        <v>534229.2902574077</v>
      </c>
      <c r="P111" s="80">
        <v>8156.1723703421021</v>
      </c>
      <c r="Q111" s="125">
        <v>577566.39408599574</v>
      </c>
      <c r="R111" s="83">
        <v>8817.8075432976457</v>
      </c>
      <c r="S111" s="68">
        <v>403726.43495645357</v>
      </c>
      <c r="T111" s="60">
        <v>6163.7623657473814</v>
      </c>
      <c r="U111" s="60">
        <v>391446.4</v>
      </c>
      <c r="V111" s="60">
        <v>5976.2809160305342</v>
      </c>
      <c r="W111" s="60">
        <v>5638.09</v>
      </c>
      <c r="X111" s="60">
        <v>86.077709923664116</v>
      </c>
      <c r="Y111" s="60">
        <v>6641.9449564534962</v>
      </c>
      <c r="Z111" s="60">
        <v>101.40373979318316</v>
      </c>
      <c r="AA111" s="65">
        <v>45823.925484153209</v>
      </c>
      <c r="AB111" s="77">
        <v>699.60191578859849</v>
      </c>
      <c r="AC111" s="68">
        <v>126331.76398865081</v>
      </c>
      <c r="AD111" s="60">
        <v>1928.7292212007758</v>
      </c>
      <c r="AE111" s="60">
        <v>49139.618498564254</v>
      </c>
      <c r="AF111" s="60">
        <v>750.22318318418695</v>
      </c>
      <c r="AG111" s="60">
        <v>69856.93536904738</v>
      </c>
      <c r="AH111" s="60">
        <v>1066.5180972373646</v>
      </c>
      <c r="AI111" s="60">
        <v>7335.2101210391838</v>
      </c>
      <c r="AJ111" s="60">
        <v>111.98794077922419</v>
      </c>
      <c r="AK111" s="65">
        <v>1684.269656738262</v>
      </c>
      <c r="AL111" s="77">
        <v>25.714040560889501</v>
      </c>
      <c r="AM111" s="77">
        <v>-43337.103828588115</v>
      </c>
      <c r="AN111" s="80">
        <v>-661.63517295554379</v>
      </c>
      <c r="AO111" s="68">
        <v>609733.89962718368</v>
      </c>
      <c r="AP111" s="60">
        <v>9308.914498124941</v>
      </c>
      <c r="AQ111" s="60">
        <v>467232.89020010468</v>
      </c>
      <c r="AR111" s="60">
        <v>7133.3265679405285</v>
      </c>
      <c r="AS111" s="60">
        <v>120076.99440112467</v>
      </c>
      <c r="AT111" s="60">
        <v>1833.2365557423609</v>
      </c>
      <c r="AU111" s="60">
        <v>142501.009427079</v>
      </c>
      <c r="AV111" s="60">
        <v>2175.587930184412</v>
      </c>
      <c r="AW111" s="60">
        <v>53080.594343821642</v>
      </c>
      <c r="AX111" s="60">
        <v>810.39075334078848</v>
      </c>
      <c r="AY111" s="60">
        <v>75504.609369775993</v>
      </c>
      <c r="AZ111" s="100">
        <v>1152.7421277828394</v>
      </c>
      <c r="BA111" s="68">
        <v>-7.9000000000000004E-23</v>
      </c>
      <c r="BB111" s="60" t="s">
        <v>64</v>
      </c>
      <c r="BC111" s="61">
        <v>1</v>
      </c>
      <c r="BD111" s="62" t="s">
        <v>57</v>
      </c>
    </row>
    <row r="112" spans="1:56">
      <c r="A112" s="58">
        <v>99</v>
      </c>
      <c r="B112" s="63">
        <v>63</v>
      </c>
      <c r="C112" s="71" t="s">
        <v>154</v>
      </c>
      <c r="D112" s="73" t="s">
        <v>155</v>
      </c>
      <c r="E112" s="73" t="s">
        <v>57</v>
      </c>
      <c r="F112" s="73" t="s">
        <v>67</v>
      </c>
      <c r="G112" s="73">
        <v>0</v>
      </c>
      <c r="H112" s="73" t="s">
        <v>364</v>
      </c>
      <c r="I112" s="122" t="s">
        <v>347</v>
      </c>
      <c r="J112" s="75" t="s">
        <v>348</v>
      </c>
      <c r="K112" s="75">
        <v>2</v>
      </c>
      <c r="L112" s="77">
        <v>0.83393677822492041</v>
      </c>
      <c r="M112" s="77"/>
      <c r="N112" s="77">
        <v>190.5</v>
      </c>
      <c r="O112" s="69">
        <v>2682794.2297425922</v>
      </c>
      <c r="P112" s="80">
        <v>14082.9093424808</v>
      </c>
      <c r="Q112" s="125">
        <v>2900424.6259140046</v>
      </c>
      <c r="R112" s="83">
        <v>15225.326120283487</v>
      </c>
      <c r="S112" s="68">
        <v>2027434.6050435465</v>
      </c>
      <c r="T112" s="60">
        <v>10642.701338811268</v>
      </c>
      <c r="U112" s="60">
        <v>1870718.35</v>
      </c>
      <c r="V112" s="60">
        <v>9820.0438320209978</v>
      </c>
      <c r="W112" s="60">
        <v>67360.89</v>
      </c>
      <c r="X112" s="60">
        <v>353.60047244094483</v>
      </c>
      <c r="Y112" s="60">
        <v>89355.36504354651</v>
      </c>
      <c r="Z112" s="60">
        <v>469.05703434932542</v>
      </c>
      <c r="AA112" s="65">
        <v>230118.72451584681</v>
      </c>
      <c r="AB112" s="77">
        <v>1207.9723071697993</v>
      </c>
      <c r="AC112" s="68">
        <v>634413.22601134924</v>
      </c>
      <c r="AD112" s="60">
        <v>3330.2531549152191</v>
      </c>
      <c r="AE112" s="60">
        <v>246769.48150143577</v>
      </c>
      <c r="AF112" s="60">
        <v>1295.3778556505813</v>
      </c>
      <c r="AG112" s="60">
        <v>350807.76463095262</v>
      </c>
      <c r="AH112" s="60">
        <v>1841.5105754905649</v>
      </c>
      <c r="AI112" s="60">
        <v>36835.979878960818</v>
      </c>
      <c r="AJ112" s="60">
        <v>193.36472377407253</v>
      </c>
      <c r="AK112" s="65">
        <v>8458.0703432617374</v>
      </c>
      <c r="AL112" s="77">
        <v>44.39931938720072</v>
      </c>
      <c r="AM112" s="77">
        <v>-217630.39617141191</v>
      </c>
      <c r="AN112" s="80">
        <v>-1142.416777802687</v>
      </c>
      <c r="AO112" s="68">
        <v>3061963.5003728163</v>
      </c>
      <c r="AP112" s="60">
        <v>16073.299214555467</v>
      </c>
      <c r="AQ112" s="60">
        <v>2346351.5097998953</v>
      </c>
      <c r="AR112" s="60">
        <v>12316.805825721236</v>
      </c>
      <c r="AS112" s="60">
        <v>603003.00559887534</v>
      </c>
      <c r="AT112" s="60">
        <v>3165.370108130579</v>
      </c>
      <c r="AU112" s="60">
        <v>715611.99057292112</v>
      </c>
      <c r="AV112" s="60">
        <v>3756.4933888342312</v>
      </c>
      <c r="AW112" s="60">
        <v>266560.28565617837</v>
      </c>
      <c r="AX112" s="60">
        <v>1399.2665913710148</v>
      </c>
      <c r="AY112" s="60">
        <v>379169.27063022403</v>
      </c>
      <c r="AZ112" s="100">
        <v>1990.3898720746663</v>
      </c>
      <c r="BA112" s="68">
        <v>9.0000000000000007E-23</v>
      </c>
      <c r="BB112" s="60" t="s">
        <v>64</v>
      </c>
      <c r="BC112" s="61">
        <v>2</v>
      </c>
      <c r="BD112" s="62" t="s">
        <v>57</v>
      </c>
    </row>
    <row r="113" spans="1:56">
      <c r="A113" s="58">
        <v>98</v>
      </c>
      <c r="B113" s="63">
        <v>64</v>
      </c>
      <c r="C113" s="71" t="s">
        <v>156</v>
      </c>
      <c r="D113" s="73" t="s">
        <v>155</v>
      </c>
      <c r="E113" s="73" t="s">
        <v>57</v>
      </c>
      <c r="F113" s="73" t="s">
        <v>62</v>
      </c>
      <c r="G113" s="73">
        <v>0</v>
      </c>
      <c r="H113" s="73" t="s">
        <v>364</v>
      </c>
      <c r="I113" s="122" t="s">
        <v>343</v>
      </c>
      <c r="J113" s="75" t="s">
        <v>344</v>
      </c>
      <c r="K113" s="75">
        <v>3</v>
      </c>
      <c r="L113" s="77">
        <v>1</v>
      </c>
      <c r="M113" s="77"/>
      <c r="N113" s="77">
        <v>163.5</v>
      </c>
      <c r="O113" s="69">
        <v>3494616.36</v>
      </c>
      <c r="P113" s="80">
        <v>21373.800366972475</v>
      </c>
      <c r="Q113" s="125">
        <v>3650114</v>
      </c>
      <c r="R113" s="83">
        <v>22324.856269113152</v>
      </c>
      <c r="S113" s="68">
        <v>2521963.4</v>
      </c>
      <c r="T113" s="60">
        <v>15424.852599388378</v>
      </c>
      <c r="U113" s="60">
        <v>2198167.2999999998</v>
      </c>
      <c r="V113" s="60">
        <v>13444.448318042814</v>
      </c>
      <c r="W113" s="60">
        <v>108359.55</v>
      </c>
      <c r="X113" s="60">
        <v>662.74954128440356</v>
      </c>
      <c r="Y113" s="60">
        <v>215436.55</v>
      </c>
      <c r="Z113" s="60">
        <v>1317.6547400611619</v>
      </c>
      <c r="AA113" s="65">
        <v>380586.11</v>
      </c>
      <c r="AB113" s="77">
        <v>2327.7437920489297</v>
      </c>
      <c r="AC113" s="68">
        <v>742962.9</v>
      </c>
      <c r="AD113" s="60">
        <v>4544.1155963302754</v>
      </c>
      <c r="AE113" s="60">
        <v>239994</v>
      </c>
      <c r="AF113" s="60">
        <v>1467.8532110091742</v>
      </c>
      <c r="AG113" s="60">
        <v>484316.1</v>
      </c>
      <c r="AH113" s="60">
        <v>2962.1779816513758</v>
      </c>
      <c r="AI113" s="60">
        <v>18652.8</v>
      </c>
      <c r="AJ113" s="60">
        <v>114.08440366972478</v>
      </c>
      <c r="AK113" s="65">
        <v>4601.59</v>
      </c>
      <c r="AL113" s="77">
        <v>28.144281345565748</v>
      </c>
      <c r="AM113" s="77">
        <v>-155497.64000000001</v>
      </c>
      <c r="AN113" s="80">
        <v>-951.05590214067274</v>
      </c>
      <c r="AO113" s="68">
        <v>3610043</v>
      </c>
      <c r="AP113" s="60">
        <v>22079.773700305814</v>
      </c>
      <c r="AQ113" s="60">
        <v>3280199</v>
      </c>
      <c r="AR113" s="60">
        <v>20062.379204892964</v>
      </c>
      <c r="AS113" s="60">
        <v>568606</v>
      </c>
      <c r="AT113" s="60">
        <v>3477.7125382262993</v>
      </c>
      <c r="AU113" s="60">
        <v>329844</v>
      </c>
      <c r="AV113" s="60">
        <v>2017.3944954128438</v>
      </c>
      <c r="AW113" s="60">
        <v>354188.64</v>
      </c>
      <c r="AX113" s="60">
        <v>2166.2913761467885</v>
      </c>
      <c r="AY113" s="60">
        <v>115426.64</v>
      </c>
      <c r="AZ113" s="100">
        <v>705.97333333333336</v>
      </c>
      <c r="BA113" s="68">
        <v>0</v>
      </c>
      <c r="BB113" s="60" t="s">
        <v>57</v>
      </c>
      <c r="BC113" s="61">
        <v>3</v>
      </c>
      <c r="BD113" s="62" t="s">
        <v>57</v>
      </c>
    </row>
    <row r="114" spans="1:56">
      <c r="A114" s="58">
        <v>100</v>
      </c>
      <c r="B114" s="63">
        <v>65</v>
      </c>
      <c r="C114" s="71" t="s">
        <v>157</v>
      </c>
      <c r="D114" s="73" t="s">
        <v>158</v>
      </c>
      <c r="E114" s="73" t="s">
        <v>57</v>
      </c>
      <c r="F114" s="73" t="s">
        <v>58</v>
      </c>
      <c r="G114" s="73">
        <v>0</v>
      </c>
      <c r="H114" s="73" t="s">
        <v>364</v>
      </c>
      <c r="I114" s="122" t="s">
        <v>345</v>
      </c>
      <c r="J114" s="75" t="s">
        <v>346</v>
      </c>
      <c r="K114" s="75">
        <v>1</v>
      </c>
      <c r="L114" s="77">
        <v>0.1262438425549465</v>
      </c>
      <c r="M114" s="77"/>
      <c r="N114" s="77">
        <v>106</v>
      </c>
      <c r="O114" s="69">
        <v>1305254.3024884288</v>
      </c>
      <c r="P114" s="80">
        <v>12313.719834796499</v>
      </c>
      <c r="Q114" s="125">
        <v>1333196.8595869786</v>
      </c>
      <c r="R114" s="83">
        <v>12577.328864028101</v>
      </c>
      <c r="S114" s="68">
        <v>856524.80718241958</v>
      </c>
      <c r="T114" s="60">
        <v>8080.4227092681094</v>
      </c>
      <c r="U114" s="60">
        <v>856130.9</v>
      </c>
      <c r="V114" s="60">
        <v>8076.7066037735858</v>
      </c>
      <c r="W114" s="60">
        <v>0</v>
      </c>
      <c r="X114" s="60">
        <v>0</v>
      </c>
      <c r="Y114" s="60">
        <v>393.90718241964453</v>
      </c>
      <c r="Z114" s="60">
        <v>3.7161054945249492</v>
      </c>
      <c r="AA114" s="65">
        <v>129898.04632400496</v>
      </c>
      <c r="AB114" s="77">
        <v>1225.4532672075939</v>
      </c>
      <c r="AC114" s="68">
        <v>343918.36152489216</v>
      </c>
      <c r="AD114" s="60">
        <v>3244.5128445744535</v>
      </c>
      <c r="AE114" s="60">
        <v>166641.8721725294</v>
      </c>
      <c r="AF114" s="60">
        <v>1572.0931337031072</v>
      </c>
      <c r="AG114" s="60">
        <v>164872.82983119119</v>
      </c>
      <c r="AH114" s="60">
        <v>1555.4040550112372</v>
      </c>
      <c r="AI114" s="60">
        <v>12403.659521171583</v>
      </c>
      <c r="AJ114" s="60">
        <v>117.01565586010926</v>
      </c>
      <c r="AK114" s="65">
        <v>2855.6445556618683</v>
      </c>
      <c r="AL114" s="77">
        <v>26.940042977942156</v>
      </c>
      <c r="AM114" s="77">
        <v>-27942.557098549896</v>
      </c>
      <c r="AN114" s="80">
        <v>-263.60902923160279</v>
      </c>
      <c r="AO114" s="68">
        <v>1290004.9199151818</v>
      </c>
      <c r="AP114" s="60">
        <v>12169.857735048883</v>
      </c>
      <c r="AQ114" s="60">
        <v>1079485.3590927273</v>
      </c>
      <c r="AR114" s="60">
        <v>10183.824142384221</v>
      </c>
      <c r="AS114" s="60">
        <v>192252.20304859604</v>
      </c>
      <c r="AT114" s="60">
        <v>1813.7000287603398</v>
      </c>
      <c r="AU114" s="60">
        <v>210519.56082245425</v>
      </c>
      <c r="AV114" s="60">
        <v>1986.0335926646626</v>
      </c>
      <c r="AW114" s="60">
        <v>-33516.74034710526</v>
      </c>
      <c r="AX114" s="60">
        <v>-316.1956636519364</v>
      </c>
      <c r="AY114" s="60">
        <v>-15249.382573247056</v>
      </c>
      <c r="AZ114" s="100">
        <v>-143.86209974761374</v>
      </c>
      <c r="BA114" s="68">
        <v>2.2499999999999999E-22</v>
      </c>
      <c r="BB114" s="60" t="s">
        <v>64</v>
      </c>
      <c r="BC114" s="61">
        <v>3</v>
      </c>
      <c r="BD114" s="62" t="s">
        <v>57</v>
      </c>
    </row>
    <row r="115" spans="1:56">
      <c r="A115" s="58">
        <v>100</v>
      </c>
      <c r="B115" s="63">
        <v>65</v>
      </c>
      <c r="C115" s="71" t="s">
        <v>157</v>
      </c>
      <c r="D115" s="73" t="s">
        <v>158</v>
      </c>
      <c r="E115" s="73" t="s">
        <v>57</v>
      </c>
      <c r="F115" s="73" t="s">
        <v>58</v>
      </c>
      <c r="G115" s="73">
        <v>0</v>
      </c>
      <c r="H115" s="73" t="s">
        <v>364</v>
      </c>
      <c r="I115" s="122" t="s">
        <v>347</v>
      </c>
      <c r="J115" s="75" t="s">
        <v>348</v>
      </c>
      <c r="K115" s="75">
        <v>2</v>
      </c>
      <c r="L115" s="77">
        <v>0.51444633772872439</v>
      </c>
      <c r="M115" s="77"/>
      <c r="N115" s="77">
        <v>369</v>
      </c>
      <c r="O115" s="69">
        <v>5318938.9845098825</v>
      </c>
      <c r="P115" s="80">
        <v>14414.468792709709</v>
      </c>
      <c r="Q115" s="125">
        <v>5432805.497721157</v>
      </c>
      <c r="R115" s="83">
        <v>14723.050129325627</v>
      </c>
      <c r="S115" s="68">
        <v>3490356.7675945438</v>
      </c>
      <c r="T115" s="60">
        <v>9458.9614297955104</v>
      </c>
      <c r="U115" s="60">
        <v>3206414.1</v>
      </c>
      <c r="V115" s="60">
        <v>8689.469105691056</v>
      </c>
      <c r="W115" s="60">
        <v>144569.71</v>
      </c>
      <c r="X115" s="60">
        <v>391.78783197831979</v>
      </c>
      <c r="Y115" s="60">
        <v>139372.95759454358</v>
      </c>
      <c r="Z115" s="60">
        <v>377.70449212613431</v>
      </c>
      <c r="AA115" s="65">
        <v>529337.29564208491</v>
      </c>
      <c r="AB115" s="77">
        <v>1434.5184163742135</v>
      </c>
      <c r="AC115" s="68">
        <v>1401474.622313861</v>
      </c>
      <c r="AD115" s="60">
        <v>3798.0342068126306</v>
      </c>
      <c r="AE115" s="60">
        <v>679069.16580191616</v>
      </c>
      <c r="AF115" s="60">
        <v>1840.2958422816153</v>
      </c>
      <c r="AG115" s="60">
        <v>671860.2807159574</v>
      </c>
      <c r="AH115" s="60">
        <v>1820.7595683359275</v>
      </c>
      <c r="AI115" s="60">
        <v>50545.175795987532</v>
      </c>
      <c r="AJ115" s="60">
        <v>136.97879619508814</v>
      </c>
      <c r="AK115" s="65">
        <v>11636.812170667386</v>
      </c>
      <c r="AL115" s="77">
        <v>31.536076343272047</v>
      </c>
      <c r="AM115" s="77">
        <v>-113866.51321127363</v>
      </c>
      <c r="AN115" s="80">
        <v>-308.58133661591768</v>
      </c>
      <c r="AO115" s="68">
        <v>5256797.426880911</v>
      </c>
      <c r="AP115" s="60">
        <v>14246.063487482141</v>
      </c>
      <c r="AQ115" s="60">
        <v>4398925.7485989854</v>
      </c>
      <c r="AR115" s="60">
        <v>11921.207990783159</v>
      </c>
      <c r="AS115" s="60">
        <v>783431.80765891611</v>
      </c>
      <c r="AT115" s="60">
        <v>2123.1214299699618</v>
      </c>
      <c r="AU115" s="60">
        <v>857871.6782819248</v>
      </c>
      <c r="AV115" s="60">
        <v>2324.8554966989827</v>
      </c>
      <c r="AW115" s="60">
        <v>-136581.4282519815</v>
      </c>
      <c r="AX115" s="60">
        <v>-370.1393719565894</v>
      </c>
      <c r="AY115" s="60">
        <v>-62141.557628972812</v>
      </c>
      <c r="AZ115" s="100">
        <v>-168.40530522756859</v>
      </c>
      <c r="BA115" s="68">
        <v>1.8000000000000001E-22</v>
      </c>
      <c r="BB115" s="60" t="s">
        <v>64</v>
      </c>
      <c r="BC115" s="61">
        <v>2</v>
      </c>
      <c r="BD115" s="62" t="s">
        <v>57</v>
      </c>
    </row>
    <row r="116" spans="1:56">
      <c r="A116" s="58">
        <v>100</v>
      </c>
      <c r="B116" s="63">
        <v>65</v>
      </c>
      <c r="C116" s="71" t="s">
        <v>157</v>
      </c>
      <c r="D116" s="73" t="s">
        <v>158</v>
      </c>
      <c r="E116" s="73" t="s">
        <v>57</v>
      </c>
      <c r="F116" s="73" t="s">
        <v>58</v>
      </c>
      <c r="G116" s="73">
        <v>0</v>
      </c>
      <c r="H116" s="73" t="s">
        <v>364</v>
      </c>
      <c r="I116" s="122" t="s">
        <v>343</v>
      </c>
      <c r="J116" s="75" t="s">
        <v>344</v>
      </c>
      <c r="K116" s="75">
        <v>3</v>
      </c>
      <c r="L116" s="77">
        <v>0.35930981971632919</v>
      </c>
      <c r="M116" s="77"/>
      <c r="N116" s="77">
        <v>152</v>
      </c>
      <c r="O116" s="69">
        <v>3714958.9130016882</v>
      </c>
      <c r="P116" s="80">
        <v>24440.519164484791</v>
      </c>
      <c r="Q116" s="125">
        <v>3794487.8226918648</v>
      </c>
      <c r="R116" s="83">
        <v>24963.735675604374</v>
      </c>
      <c r="S116" s="68">
        <v>2437804.2352230367</v>
      </c>
      <c r="T116" s="60">
        <v>16038.185758046295</v>
      </c>
      <c r="U116" s="60">
        <v>2151508.15</v>
      </c>
      <c r="V116" s="60">
        <v>14154.658881578947</v>
      </c>
      <c r="W116" s="60">
        <v>121129.75</v>
      </c>
      <c r="X116" s="60">
        <v>796.90625</v>
      </c>
      <c r="Y116" s="60">
        <v>165166.33522303682</v>
      </c>
      <c r="Z116" s="60">
        <v>1086.6206264673472</v>
      </c>
      <c r="AA116" s="65">
        <v>369710.25803391018</v>
      </c>
      <c r="AB116" s="77">
        <v>2432.3043291704612</v>
      </c>
      <c r="AC116" s="68">
        <v>978845.71616124699</v>
      </c>
      <c r="AD116" s="60">
        <v>6439.7744484292552</v>
      </c>
      <c r="AE116" s="60">
        <v>474288.9620255545</v>
      </c>
      <c r="AF116" s="60">
        <v>3120.3221185891744</v>
      </c>
      <c r="AG116" s="60">
        <v>469253.98945285165</v>
      </c>
      <c r="AH116" s="60">
        <v>3087.1972990319177</v>
      </c>
      <c r="AI116" s="60">
        <v>35302.764682840891</v>
      </c>
      <c r="AJ116" s="60">
        <v>232.2550308081637</v>
      </c>
      <c r="AK116" s="65">
        <v>8127.6132736707459</v>
      </c>
      <c r="AL116" s="77">
        <v>53.471139958360169</v>
      </c>
      <c r="AM116" s="77">
        <v>-79528.909690176471</v>
      </c>
      <c r="AN116" s="80">
        <v>-523.21651111958204</v>
      </c>
      <c r="AO116" s="68">
        <v>3671556.773203908</v>
      </c>
      <c r="AP116" s="60">
        <v>24154.978771078342</v>
      </c>
      <c r="AQ116" s="60">
        <v>3072385.012308287</v>
      </c>
      <c r="AR116" s="60">
        <v>20213.05929150189</v>
      </c>
      <c r="AS116" s="60">
        <v>547179.98929248797</v>
      </c>
      <c r="AT116" s="60">
        <v>3599.8683506084731</v>
      </c>
      <c r="AU116" s="60">
        <v>599171.76089562103</v>
      </c>
      <c r="AV116" s="60">
        <v>3941.9194795764538</v>
      </c>
      <c r="AW116" s="60">
        <v>-95393.911400913246</v>
      </c>
      <c r="AX116" s="60">
        <v>-627.59152237442913</v>
      </c>
      <c r="AY116" s="60">
        <v>-43402.139797780124</v>
      </c>
      <c r="AZ116" s="100">
        <v>-285.54039340644817</v>
      </c>
      <c r="BA116" s="68">
        <v>-3.0000000000000004E-22</v>
      </c>
      <c r="BB116" s="60" t="s">
        <v>64</v>
      </c>
      <c r="BC116" s="61">
        <v>4</v>
      </c>
      <c r="BD116" s="62" t="s">
        <v>57</v>
      </c>
    </row>
    <row r="117" spans="1:56">
      <c r="A117" s="58">
        <v>101</v>
      </c>
      <c r="B117" s="63">
        <v>66</v>
      </c>
      <c r="C117" s="71" t="s">
        <v>159</v>
      </c>
      <c r="D117" s="73" t="s">
        <v>160</v>
      </c>
      <c r="E117" s="73" t="s">
        <v>57</v>
      </c>
      <c r="F117" s="73" t="s">
        <v>67</v>
      </c>
      <c r="G117" s="73">
        <v>0</v>
      </c>
      <c r="H117" s="73" t="s">
        <v>364</v>
      </c>
      <c r="I117" s="122" t="s">
        <v>345</v>
      </c>
      <c r="J117" s="75" t="s">
        <v>346</v>
      </c>
      <c r="K117" s="75">
        <v>1</v>
      </c>
      <c r="L117" s="77">
        <v>0.15604588429936952</v>
      </c>
      <c r="M117" s="77"/>
      <c r="N117" s="77">
        <v>50</v>
      </c>
      <c r="O117" s="69">
        <v>574121.01051004988</v>
      </c>
      <c r="P117" s="80">
        <v>11482.420210200997</v>
      </c>
      <c r="Q117" s="125">
        <v>582621.63034322299</v>
      </c>
      <c r="R117" s="83">
        <v>11652.432606864459</v>
      </c>
      <c r="S117" s="68">
        <v>346980.2</v>
      </c>
      <c r="T117" s="60">
        <v>6939.6040000000003</v>
      </c>
      <c r="U117" s="60">
        <v>333893.55</v>
      </c>
      <c r="V117" s="60">
        <v>6677.8710000000001</v>
      </c>
      <c r="W117" s="60">
        <v>8082.2</v>
      </c>
      <c r="X117" s="60">
        <v>161.64400000000001</v>
      </c>
      <c r="Y117" s="60">
        <v>5004.45</v>
      </c>
      <c r="Z117" s="60">
        <v>100.089</v>
      </c>
      <c r="AA117" s="65">
        <v>60717.118082233435</v>
      </c>
      <c r="AB117" s="77">
        <v>1214.3423616446687</v>
      </c>
      <c r="AC117" s="68">
        <v>172309.78687643626</v>
      </c>
      <c r="AD117" s="60">
        <v>3446.1957375287247</v>
      </c>
      <c r="AE117" s="60">
        <v>83442.966553373451</v>
      </c>
      <c r="AF117" s="60">
        <v>1668.8593310674687</v>
      </c>
      <c r="AG117" s="60">
        <v>80834.873380170975</v>
      </c>
      <c r="AH117" s="60">
        <v>1616.6974676034195</v>
      </c>
      <c r="AI117" s="60">
        <v>8031.9469428918583</v>
      </c>
      <c r="AJ117" s="60">
        <v>160.63893885783716</v>
      </c>
      <c r="AK117" s="65">
        <v>2614.5253845532911</v>
      </c>
      <c r="AL117" s="77">
        <v>52.290507691065827</v>
      </c>
      <c r="AM117" s="77">
        <v>-8500.6198331731139</v>
      </c>
      <c r="AN117" s="80">
        <v>-170.01239666346225</v>
      </c>
      <c r="AO117" s="68">
        <v>575786.02009552415</v>
      </c>
      <c r="AP117" s="60">
        <v>11515.720401910483</v>
      </c>
      <c r="AQ117" s="60">
        <v>607523.2562278671</v>
      </c>
      <c r="AR117" s="60">
        <v>12150.465124557342</v>
      </c>
      <c r="AS117" s="60">
        <v>-33402.245717817248</v>
      </c>
      <c r="AT117" s="60">
        <v>-668.04491435634475</v>
      </c>
      <c r="AU117" s="60">
        <v>-31737.236132342972</v>
      </c>
      <c r="AV117" s="60">
        <v>-634.74472264685937</v>
      </c>
      <c r="AW117" s="60">
        <v>0</v>
      </c>
      <c r="AX117" s="60">
        <v>0</v>
      </c>
      <c r="AY117" s="60">
        <v>1665.0095854742729</v>
      </c>
      <c r="AZ117" s="100">
        <v>33.300191709485453</v>
      </c>
      <c r="BA117" s="68">
        <v>3E-23</v>
      </c>
      <c r="BB117" s="60" t="s">
        <v>64</v>
      </c>
      <c r="BC117" s="61">
        <v>3</v>
      </c>
      <c r="BD117" s="62" t="s">
        <v>57</v>
      </c>
    </row>
    <row r="118" spans="1:56">
      <c r="A118" s="58">
        <v>101</v>
      </c>
      <c r="B118" s="63">
        <v>66</v>
      </c>
      <c r="C118" s="71" t="s">
        <v>159</v>
      </c>
      <c r="D118" s="73" t="s">
        <v>160</v>
      </c>
      <c r="E118" s="73" t="s">
        <v>57</v>
      </c>
      <c r="F118" s="73" t="s">
        <v>67</v>
      </c>
      <c r="G118" s="73">
        <v>0</v>
      </c>
      <c r="H118" s="73" t="s">
        <v>364</v>
      </c>
      <c r="I118" s="122" t="s">
        <v>347</v>
      </c>
      <c r="J118" s="75" t="s">
        <v>348</v>
      </c>
      <c r="K118" s="75">
        <v>2</v>
      </c>
      <c r="L118" s="77">
        <v>0.8439541157006305</v>
      </c>
      <c r="M118" s="77"/>
      <c r="N118" s="77">
        <v>173.5</v>
      </c>
      <c r="O118" s="69">
        <v>3105059.7194899502</v>
      </c>
      <c r="P118" s="80">
        <v>17896.597806858503</v>
      </c>
      <c r="Q118" s="125">
        <v>3151034.2296567773</v>
      </c>
      <c r="R118" s="83">
        <v>18161.580574390646</v>
      </c>
      <c r="S118" s="68">
        <v>1876597.83</v>
      </c>
      <c r="T118" s="60">
        <v>10816.12582132565</v>
      </c>
      <c r="U118" s="60">
        <v>1716638.6</v>
      </c>
      <c r="V118" s="60">
        <v>9894.1706051873189</v>
      </c>
      <c r="W118" s="60">
        <v>84374.21</v>
      </c>
      <c r="X118" s="60">
        <v>486.30668587896253</v>
      </c>
      <c r="Y118" s="60">
        <v>75585.02</v>
      </c>
      <c r="Z118" s="60">
        <v>435.64853025936594</v>
      </c>
      <c r="AA118" s="65">
        <v>328380.73191776662</v>
      </c>
      <c r="AB118" s="77">
        <v>1892.6843338199799</v>
      </c>
      <c r="AC118" s="68">
        <v>931915.3431235638</v>
      </c>
      <c r="AD118" s="60">
        <v>5371.2699891848051</v>
      </c>
      <c r="AE118" s="60">
        <v>451290.56344662665</v>
      </c>
      <c r="AF118" s="60">
        <v>2601.0983483955415</v>
      </c>
      <c r="AG118" s="60">
        <v>437185.02661982912</v>
      </c>
      <c r="AH118" s="60">
        <v>2519.7984243217811</v>
      </c>
      <c r="AI118" s="60">
        <v>43439.753057108144</v>
      </c>
      <c r="AJ118" s="60">
        <v>250.37321646748208</v>
      </c>
      <c r="AK118" s="65">
        <v>14140.324615446709</v>
      </c>
      <c r="AL118" s="77">
        <v>81.500430060211571</v>
      </c>
      <c r="AM118" s="77">
        <v>-45974.510166826891</v>
      </c>
      <c r="AN118" s="80">
        <v>-264.98276753214344</v>
      </c>
      <c r="AO118" s="68">
        <v>3114064.7099044761</v>
      </c>
      <c r="AP118" s="60">
        <v>17948.499768901878</v>
      </c>
      <c r="AQ118" s="60">
        <v>3285711.4737721328</v>
      </c>
      <c r="AR118" s="60">
        <v>18937.818292634773</v>
      </c>
      <c r="AS118" s="60">
        <v>-180651.75428218278</v>
      </c>
      <c r="AT118" s="60">
        <v>-1041.2204857762692</v>
      </c>
      <c r="AU118" s="60">
        <v>-171646.76386765705</v>
      </c>
      <c r="AV118" s="60">
        <v>-989.31852373289337</v>
      </c>
      <c r="AW118" s="60">
        <v>0</v>
      </c>
      <c r="AX118" s="60">
        <v>0</v>
      </c>
      <c r="AY118" s="60">
        <v>9004.990414525726</v>
      </c>
      <c r="AZ118" s="100">
        <v>51.901962043375946</v>
      </c>
      <c r="BA118" s="68">
        <v>0</v>
      </c>
      <c r="BB118" s="60" t="s">
        <v>64</v>
      </c>
      <c r="BC118" s="61">
        <v>4</v>
      </c>
      <c r="BD118" s="62" t="s">
        <v>57</v>
      </c>
    </row>
    <row r="119" spans="1:56">
      <c r="A119" s="58">
        <v>102</v>
      </c>
      <c r="B119" s="63">
        <v>67</v>
      </c>
      <c r="C119" s="71" t="s">
        <v>161</v>
      </c>
      <c r="D119" s="73" t="s">
        <v>162</v>
      </c>
      <c r="E119" s="73" t="s">
        <v>57</v>
      </c>
      <c r="F119" s="73" t="s">
        <v>67</v>
      </c>
      <c r="G119" s="73">
        <v>0</v>
      </c>
      <c r="H119" s="73" t="s">
        <v>364</v>
      </c>
      <c r="I119" s="122" t="s">
        <v>345</v>
      </c>
      <c r="J119" s="75" t="s">
        <v>346</v>
      </c>
      <c r="K119" s="75">
        <v>1</v>
      </c>
      <c r="L119" s="77">
        <v>0.15026591898413943</v>
      </c>
      <c r="M119" s="77"/>
      <c r="N119" s="77">
        <v>20</v>
      </c>
      <c r="O119" s="69">
        <v>255066.98031043392</v>
      </c>
      <c r="P119" s="80">
        <v>12753.349015521697</v>
      </c>
      <c r="Q119" s="125">
        <v>180704.80534181581</v>
      </c>
      <c r="R119" s="83">
        <v>9035.2402670907904</v>
      </c>
      <c r="S119" s="68">
        <v>126503.4</v>
      </c>
      <c r="T119" s="60">
        <v>6325.17</v>
      </c>
      <c r="U119" s="60">
        <v>112049.5</v>
      </c>
      <c r="V119" s="60">
        <v>5602.4750000000004</v>
      </c>
      <c r="W119" s="60">
        <v>2088.25</v>
      </c>
      <c r="X119" s="60">
        <v>104.41249999999999</v>
      </c>
      <c r="Y119" s="60">
        <v>12365.65</v>
      </c>
      <c r="Z119" s="60">
        <v>618.28250000000003</v>
      </c>
      <c r="AA119" s="65">
        <v>21956.247504990562</v>
      </c>
      <c r="AB119" s="77">
        <v>1097.812375249528</v>
      </c>
      <c r="AC119" s="68">
        <v>31900.492898451299</v>
      </c>
      <c r="AD119" s="60">
        <v>1595.0246449225649</v>
      </c>
      <c r="AE119" s="60">
        <v>4330.0326682631639</v>
      </c>
      <c r="AF119" s="60">
        <v>216.5016334131582</v>
      </c>
      <c r="AG119" s="60">
        <v>27570.460230188135</v>
      </c>
      <c r="AH119" s="60">
        <v>1378.5230115094066</v>
      </c>
      <c r="AI119" s="60">
        <v>0</v>
      </c>
      <c r="AJ119" s="60">
        <v>0</v>
      </c>
      <c r="AK119" s="65">
        <v>344.66493837392056</v>
      </c>
      <c r="AL119" s="77">
        <v>17.233246918696029</v>
      </c>
      <c r="AM119" s="77">
        <v>74362.174968618128</v>
      </c>
      <c r="AN119" s="80">
        <v>3718.1087484309064</v>
      </c>
      <c r="AO119" s="68">
        <v>234899.59146990036</v>
      </c>
      <c r="AP119" s="60">
        <v>11744.979573495017</v>
      </c>
      <c r="AQ119" s="60">
        <v>251651.98744784709</v>
      </c>
      <c r="AR119" s="60">
        <v>12582.599372392355</v>
      </c>
      <c r="AS119" s="60">
        <v>-14187.20647496854</v>
      </c>
      <c r="AT119" s="60">
        <v>-709.36032374842694</v>
      </c>
      <c r="AU119" s="60">
        <v>-16752.395977946784</v>
      </c>
      <c r="AV119" s="60">
        <v>-837.61979889733902</v>
      </c>
      <c r="AW119" s="60">
        <v>-17602.199337555357</v>
      </c>
      <c r="AX119" s="60">
        <v>-880.10996687776776</v>
      </c>
      <c r="AY119" s="60">
        <v>-20167.3888405336</v>
      </c>
      <c r="AZ119" s="100">
        <v>-1008.3694420266801</v>
      </c>
      <c r="BA119" s="68">
        <v>-3.9999999999999998E-23</v>
      </c>
      <c r="BB119" s="60" t="s">
        <v>57</v>
      </c>
      <c r="BC119" s="61">
        <v>2</v>
      </c>
      <c r="BD119" s="62" t="s">
        <v>57</v>
      </c>
    </row>
    <row r="120" spans="1:56">
      <c r="A120" s="58">
        <v>102</v>
      </c>
      <c r="B120" s="63">
        <v>67</v>
      </c>
      <c r="C120" s="71" t="s">
        <v>161</v>
      </c>
      <c r="D120" s="73" t="s">
        <v>162</v>
      </c>
      <c r="E120" s="73" t="s">
        <v>57</v>
      </c>
      <c r="F120" s="73" t="s">
        <v>67</v>
      </c>
      <c r="G120" s="73">
        <v>0</v>
      </c>
      <c r="H120" s="73" t="s">
        <v>364</v>
      </c>
      <c r="I120" s="122" t="s">
        <v>347</v>
      </c>
      <c r="J120" s="75" t="s">
        <v>348</v>
      </c>
      <c r="K120" s="75">
        <v>2</v>
      </c>
      <c r="L120" s="77">
        <v>0.84973408101586068</v>
      </c>
      <c r="M120" s="77"/>
      <c r="N120" s="77">
        <v>44</v>
      </c>
      <c r="O120" s="69">
        <v>1442370.3496895661</v>
      </c>
      <c r="P120" s="80">
        <v>32781.144311126503</v>
      </c>
      <c r="Q120" s="125">
        <v>1021861.9946581841</v>
      </c>
      <c r="R120" s="83">
        <v>23224.13624223146</v>
      </c>
      <c r="S120" s="68">
        <v>715360.15</v>
      </c>
      <c r="T120" s="60">
        <v>16258.185227272726</v>
      </c>
      <c r="U120" s="60">
        <v>642384.15</v>
      </c>
      <c r="V120" s="60">
        <v>14599.639772727272</v>
      </c>
      <c r="W120" s="60">
        <v>19838.37</v>
      </c>
      <c r="X120" s="60">
        <v>450.87204545454546</v>
      </c>
      <c r="Y120" s="60">
        <v>53137.63</v>
      </c>
      <c r="Z120" s="60">
        <v>1207.673409090909</v>
      </c>
      <c r="AA120" s="65">
        <v>124159.70249500945</v>
      </c>
      <c r="AB120" s="77">
        <v>2821.8114203411233</v>
      </c>
      <c r="AC120" s="68">
        <v>180393.10710154873</v>
      </c>
      <c r="AD120" s="60">
        <v>4099.843343217015</v>
      </c>
      <c r="AE120" s="60">
        <v>24485.767331736839</v>
      </c>
      <c r="AF120" s="60">
        <v>556.49471208492798</v>
      </c>
      <c r="AG120" s="60">
        <v>155907.33976981189</v>
      </c>
      <c r="AH120" s="60">
        <v>3543.3486311320876</v>
      </c>
      <c r="AI120" s="60">
        <v>0</v>
      </c>
      <c r="AJ120" s="60">
        <v>0</v>
      </c>
      <c r="AK120" s="65">
        <v>1949.0350616260794</v>
      </c>
      <c r="AL120" s="77">
        <v>44.296251400592716</v>
      </c>
      <c r="AM120" s="77">
        <v>420508.35503138189</v>
      </c>
      <c r="AN120" s="80">
        <v>9557.008068895042</v>
      </c>
      <c r="AO120" s="68">
        <v>1328326.4085300996</v>
      </c>
      <c r="AP120" s="60">
        <v>30189.236557502263</v>
      </c>
      <c r="AQ120" s="60">
        <v>1423059.0125521529</v>
      </c>
      <c r="AR120" s="60">
        <v>32342.250285276205</v>
      </c>
      <c r="AS120" s="60">
        <v>-80226.793525031462</v>
      </c>
      <c r="AT120" s="60">
        <v>-1823.3362164779876</v>
      </c>
      <c r="AU120" s="60">
        <v>-94732.604022053216</v>
      </c>
      <c r="AV120" s="60">
        <v>-2153.0137277739368</v>
      </c>
      <c r="AW120" s="60">
        <v>-99538.130662444659</v>
      </c>
      <c r="AX120" s="60">
        <v>-2262.2302423282877</v>
      </c>
      <c r="AY120" s="60">
        <v>-114043.94115946641</v>
      </c>
      <c r="AZ120" s="100">
        <v>-2591.9077536242362</v>
      </c>
      <c r="BA120" s="68">
        <v>7.000000000000001E-23</v>
      </c>
      <c r="BB120" s="60" t="s">
        <v>57</v>
      </c>
      <c r="BC120" s="61">
        <v>5</v>
      </c>
      <c r="BD120" s="62" t="s">
        <v>57</v>
      </c>
    </row>
    <row r="121" spans="1:56">
      <c r="A121" s="58">
        <v>209</v>
      </c>
      <c r="B121" s="63">
        <v>69</v>
      </c>
      <c r="C121" s="71" t="s">
        <v>163</v>
      </c>
      <c r="D121" s="73" t="s">
        <v>164</v>
      </c>
      <c r="E121" s="73" t="s">
        <v>57</v>
      </c>
      <c r="F121" s="73" t="s">
        <v>58</v>
      </c>
      <c r="G121" s="73">
        <v>0</v>
      </c>
      <c r="H121" s="73" t="s">
        <v>364</v>
      </c>
      <c r="I121" s="122" t="s">
        <v>345</v>
      </c>
      <c r="J121" s="75" t="s">
        <v>346</v>
      </c>
      <c r="K121" s="75">
        <v>1</v>
      </c>
      <c r="L121" s="77">
        <v>0.1262931294680599</v>
      </c>
      <c r="M121" s="77"/>
      <c r="N121" s="77">
        <v>85.5</v>
      </c>
      <c r="O121" s="69">
        <v>1003336.6877359156</v>
      </c>
      <c r="P121" s="80">
        <v>11734.932020303106</v>
      </c>
      <c r="Q121" s="125">
        <v>1026005.9003374181</v>
      </c>
      <c r="R121" s="83">
        <v>12000.069009794364</v>
      </c>
      <c r="S121" s="68">
        <v>643747.49</v>
      </c>
      <c r="T121" s="60">
        <v>7529.2104093567241</v>
      </c>
      <c r="U121" s="60">
        <v>585700.14</v>
      </c>
      <c r="V121" s="60">
        <v>6850.2940350877188</v>
      </c>
      <c r="W121" s="60">
        <v>11165.75</v>
      </c>
      <c r="X121" s="60">
        <v>130.59356725146196</v>
      </c>
      <c r="Y121" s="60">
        <v>46881.599999999999</v>
      </c>
      <c r="Z121" s="60">
        <v>548.32280701754382</v>
      </c>
      <c r="AA121" s="65">
        <v>77216.039912892957</v>
      </c>
      <c r="AB121" s="77">
        <v>903.11157792857239</v>
      </c>
      <c r="AC121" s="68">
        <v>303665.96854181139</v>
      </c>
      <c r="AD121" s="60">
        <v>3551.6487548749869</v>
      </c>
      <c r="AE121" s="60">
        <v>204461.57365476</v>
      </c>
      <c r="AF121" s="60">
        <v>2391.3634345585956</v>
      </c>
      <c r="AG121" s="60">
        <v>97440.054609756757</v>
      </c>
      <c r="AH121" s="60">
        <v>1139.6497615176229</v>
      </c>
      <c r="AI121" s="60">
        <v>1764.3402772946904</v>
      </c>
      <c r="AJ121" s="60">
        <v>20.635558798768308</v>
      </c>
      <c r="AK121" s="65">
        <v>1376.4018827137666</v>
      </c>
      <c r="AL121" s="77">
        <v>16.098267634079143</v>
      </c>
      <c r="AM121" s="77">
        <v>-22669.212601502451</v>
      </c>
      <c r="AN121" s="80">
        <v>-265.13698949125677</v>
      </c>
      <c r="AO121" s="68">
        <v>917622.16465400299</v>
      </c>
      <c r="AP121" s="60">
        <v>10732.422978409391</v>
      </c>
      <c r="AQ121" s="60">
        <v>586584.25550300756</v>
      </c>
      <c r="AR121" s="60">
        <v>6860.6345672866364</v>
      </c>
      <c r="AS121" s="60">
        <v>430481.75075979327</v>
      </c>
      <c r="AT121" s="60">
        <v>5034.8742778923179</v>
      </c>
      <c r="AU121" s="60">
        <v>331037.90915099555</v>
      </c>
      <c r="AV121" s="60">
        <v>3871.788411122754</v>
      </c>
      <c r="AW121" s="60">
        <v>13729.318526885023</v>
      </c>
      <c r="AX121" s="60">
        <v>160.57682487584822</v>
      </c>
      <c r="AY121" s="60">
        <v>-85714.523081912688</v>
      </c>
      <c r="AZ121" s="100">
        <v>-1002.5090418937154</v>
      </c>
      <c r="BA121" s="68">
        <v>-5.2E-23</v>
      </c>
      <c r="BB121" s="60" t="s">
        <v>64</v>
      </c>
      <c r="BC121" s="61">
        <v>3</v>
      </c>
      <c r="BD121" s="62" t="s">
        <v>57</v>
      </c>
    </row>
    <row r="122" spans="1:56">
      <c r="A122" s="58">
        <v>209</v>
      </c>
      <c r="B122" s="63">
        <v>69</v>
      </c>
      <c r="C122" s="71" t="s">
        <v>163</v>
      </c>
      <c r="D122" s="73" t="s">
        <v>164</v>
      </c>
      <c r="E122" s="73" t="s">
        <v>57</v>
      </c>
      <c r="F122" s="73" t="s">
        <v>58</v>
      </c>
      <c r="G122" s="73">
        <v>0</v>
      </c>
      <c r="H122" s="73" t="s">
        <v>364</v>
      </c>
      <c r="I122" s="122" t="s">
        <v>347</v>
      </c>
      <c r="J122" s="75" t="s">
        <v>348</v>
      </c>
      <c r="K122" s="75">
        <v>2</v>
      </c>
      <c r="L122" s="77">
        <v>0.50293251141542294</v>
      </c>
      <c r="M122" s="77"/>
      <c r="N122" s="77">
        <v>232.5</v>
      </c>
      <c r="O122" s="69">
        <v>3995551.0033178367</v>
      </c>
      <c r="P122" s="80">
        <v>17185.165605668113</v>
      </c>
      <c r="Q122" s="125">
        <v>4085825.7797328685</v>
      </c>
      <c r="R122" s="83">
        <v>17573.444213904811</v>
      </c>
      <c r="S122" s="68">
        <v>2563572.09</v>
      </c>
      <c r="T122" s="60">
        <v>11026.116516129032</v>
      </c>
      <c r="U122" s="60">
        <v>2252370.8199999998</v>
      </c>
      <c r="V122" s="60">
        <v>9687.6164301075278</v>
      </c>
      <c r="W122" s="60">
        <v>72034.210000000006</v>
      </c>
      <c r="X122" s="60">
        <v>309.82455913978492</v>
      </c>
      <c r="Y122" s="60">
        <v>239167.06</v>
      </c>
      <c r="Z122" s="60">
        <v>1028.6755268817203</v>
      </c>
      <c r="AA122" s="65">
        <v>307494.61224465264</v>
      </c>
      <c r="AB122" s="77">
        <v>1322.5574720200111</v>
      </c>
      <c r="AC122" s="68">
        <v>1209277.8826005298</v>
      </c>
      <c r="AD122" s="60">
        <v>5201.1951939807732</v>
      </c>
      <c r="AE122" s="60">
        <v>814219.84837381181</v>
      </c>
      <c r="AF122" s="60">
        <v>3502.0208532206957</v>
      </c>
      <c r="AG122" s="60">
        <v>388031.96645574225</v>
      </c>
      <c r="AH122" s="60">
        <v>1668.9546944332997</v>
      </c>
      <c r="AI122" s="60">
        <v>7026.067770975742</v>
      </c>
      <c r="AJ122" s="60">
        <v>30.219646326777383</v>
      </c>
      <c r="AK122" s="65">
        <v>5481.1948876856441</v>
      </c>
      <c r="AL122" s="77">
        <v>23.57503177499202</v>
      </c>
      <c r="AM122" s="77">
        <v>-90274.776415031898</v>
      </c>
      <c r="AN122" s="80">
        <v>-388.2786082366963</v>
      </c>
      <c r="AO122" s="68">
        <v>3654213.1923067947</v>
      </c>
      <c r="AP122" s="60">
        <v>15717.045988416323</v>
      </c>
      <c r="AQ122" s="60">
        <v>2335933.0315073365</v>
      </c>
      <c r="AR122" s="60">
        <v>10047.023791429407</v>
      </c>
      <c r="AS122" s="60">
        <v>1714291.7349505194</v>
      </c>
      <c r="AT122" s="60">
        <v>7373.2977847334178</v>
      </c>
      <c r="AU122" s="60">
        <v>1318280.1607994584</v>
      </c>
      <c r="AV122" s="60">
        <v>5670.0221969869172</v>
      </c>
      <c r="AW122" s="60">
        <v>54673.763140019953</v>
      </c>
      <c r="AX122" s="60">
        <v>235.15597049470944</v>
      </c>
      <c r="AY122" s="60">
        <v>-341337.81101104117</v>
      </c>
      <c r="AZ122" s="100">
        <v>-1468.11961725179</v>
      </c>
      <c r="BA122" s="68">
        <v>1.65E-22</v>
      </c>
      <c r="BB122" s="60" t="s">
        <v>64</v>
      </c>
      <c r="BC122" s="61">
        <v>3</v>
      </c>
      <c r="BD122" s="62" t="s">
        <v>57</v>
      </c>
    </row>
    <row r="123" spans="1:56">
      <c r="A123" s="58">
        <v>209</v>
      </c>
      <c r="B123" s="63">
        <v>69</v>
      </c>
      <c r="C123" s="71" t="s">
        <v>163</v>
      </c>
      <c r="D123" s="73" t="s">
        <v>164</v>
      </c>
      <c r="E123" s="73" t="s">
        <v>57</v>
      </c>
      <c r="F123" s="73" t="s">
        <v>58</v>
      </c>
      <c r="G123" s="73">
        <v>0</v>
      </c>
      <c r="H123" s="73" t="s">
        <v>364</v>
      </c>
      <c r="I123" s="122" t="s">
        <v>343</v>
      </c>
      <c r="J123" s="75" t="s">
        <v>344</v>
      </c>
      <c r="K123" s="75">
        <v>3</v>
      </c>
      <c r="L123" s="77">
        <v>0.37077435911651707</v>
      </c>
      <c r="M123" s="77"/>
      <c r="N123" s="77">
        <v>111</v>
      </c>
      <c r="O123" s="69">
        <v>2945619.5989462482</v>
      </c>
      <c r="P123" s="80">
        <v>26537.113504020253</v>
      </c>
      <c r="Q123" s="125">
        <v>3012172.4099297137</v>
      </c>
      <c r="R123" s="83">
        <v>27136.688377745173</v>
      </c>
      <c r="S123" s="68">
        <v>1889929.12</v>
      </c>
      <c r="T123" s="60">
        <v>17026.388468468467</v>
      </c>
      <c r="U123" s="60">
        <v>1685018.06</v>
      </c>
      <c r="V123" s="60">
        <v>15180.342882882884</v>
      </c>
      <c r="W123" s="60">
        <v>77695.5</v>
      </c>
      <c r="X123" s="60">
        <v>699.95945945945937</v>
      </c>
      <c r="Y123" s="60">
        <v>127215.56</v>
      </c>
      <c r="Z123" s="60">
        <v>1146.0861261261259</v>
      </c>
      <c r="AA123" s="65">
        <v>226692.67784245446</v>
      </c>
      <c r="AB123" s="77">
        <v>2042.2763769590485</v>
      </c>
      <c r="AC123" s="68">
        <v>891509.73885765881</v>
      </c>
      <c r="AD123" s="60">
        <v>8031.6192689879181</v>
      </c>
      <c r="AE123" s="60">
        <v>600263.12797142821</v>
      </c>
      <c r="AF123" s="60">
        <v>5407.7759276705237</v>
      </c>
      <c r="AG123" s="60">
        <v>286066.81893450103</v>
      </c>
      <c r="AH123" s="60">
        <v>2577.1785489594686</v>
      </c>
      <c r="AI123" s="60">
        <v>5179.7919517295668</v>
      </c>
      <c r="AJ123" s="60">
        <v>46.664792357924028</v>
      </c>
      <c r="AK123" s="65">
        <v>4040.8732296005874</v>
      </c>
      <c r="AL123" s="77">
        <v>36.404263329735031</v>
      </c>
      <c r="AM123" s="77">
        <v>-66552.81098346565</v>
      </c>
      <c r="AN123" s="80">
        <v>-599.57487372491573</v>
      </c>
      <c r="AO123" s="68">
        <v>2693976.8730392018</v>
      </c>
      <c r="AP123" s="60">
        <v>24270.061919272091</v>
      </c>
      <c r="AQ123" s="60">
        <v>1722107.942989656</v>
      </c>
      <c r="AR123" s="60">
        <v>15514.485972879782</v>
      </c>
      <c r="AS123" s="60">
        <v>1263818.5142896874</v>
      </c>
      <c r="AT123" s="60">
        <v>11385.752380988173</v>
      </c>
      <c r="AU123" s="60">
        <v>971868.93004954606</v>
      </c>
      <c r="AV123" s="60">
        <v>8755.5759463923077</v>
      </c>
      <c r="AW123" s="60">
        <v>40306.858333095028</v>
      </c>
      <c r="AX123" s="60">
        <v>363.12484984770293</v>
      </c>
      <c r="AY123" s="60">
        <v>-251642.72590704614</v>
      </c>
      <c r="AZ123" s="100">
        <v>-2267.0515847481634</v>
      </c>
      <c r="BA123" s="68">
        <v>-1.3E-23</v>
      </c>
      <c r="BB123" s="60" t="s">
        <v>64</v>
      </c>
      <c r="BC123" s="61">
        <v>5</v>
      </c>
      <c r="BD123" s="62" t="s">
        <v>57</v>
      </c>
    </row>
    <row r="124" spans="1:56">
      <c r="A124" s="58">
        <v>103</v>
      </c>
      <c r="B124" s="63">
        <v>70</v>
      </c>
      <c r="C124" s="71" t="s">
        <v>165</v>
      </c>
      <c r="D124" s="73" t="s">
        <v>166</v>
      </c>
      <c r="E124" s="73" t="s">
        <v>57</v>
      </c>
      <c r="F124" s="73" t="s">
        <v>67</v>
      </c>
      <c r="G124" s="73">
        <v>0</v>
      </c>
      <c r="H124" s="73" t="s">
        <v>364</v>
      </c>
      <c r="I124" s="122" t="s">
        <v>345</v>
      </c>
      <c r="J124" s="75" t="s">
        <v>346</v>
      </c>
      <c r="K124" s="75">
        <v>1</v>
      </c>
      <c r="L124" s="77">
        <v>0.17826715066070684</v>
      </c>
      <c r="M124" s="77"/>
      <c r="N124" s="77">
        <v>18.5</v>
      </c>
      <c r="O124" s="69">
        <v>148668.63560761666</v>
      </c>
      <c r="P124" s="80">
        <v>8036.1424652765754</v>
      </c>
      <c r="Q124" s="125">
        <v>151730.01738591297</v>
      </c>
      <c r="R124" s="83">
        <v>8201.6225614006999</v>
      </c>
      <c r="S124" s="68">
        <v>105061.05</v>
      </c>
      <c r="T124" s="60">
        <v>5678.9756756756751</v>
      </c>
      <c r="U124" s="60">
        <v>96085.7</v>
      </c>
      <c r="V124" s="60">
        <v>5193.8216216216215</v>
      </c>
      <c r="W124" s="60">
        <v>2633.85</v>
      </c>
      <c r="X124" s="60">
        <v>142.37027027027028</v>
      </c>
      <c r="Y124" s="60">
        <v>6341.5</v>
      </c>
      <c r="Z124" s="60">
        <v>342.7837837837838</v>
      </c>
      <c r="AA124" s="65">
        <v>19311.635864286709</v>
      </c>
      <c r="AB124" s="77">
        <v>1043.8722088803625</v>
      </c>
      <c r="AC124" s="68">
        <v>26498.164075659446</v>
      </c>
      <c r="AD124" s="60">
        <v>1432.333193278889</v>
      </c>
      <c r="AE124" s="60">
        <v>10385.844197492781</v>
      </c>
      <c r="AF124" s="60">
        <v>561.39698364825836</v>
      </c>
      <c r="AG124" s="60">
        <v>14505.143468027532</v>
      </c>
      <c r="AH124" s="60">
        <v>784.0618090825692</v>
      </c>
      <c r="AI124" s="60">
        <v>1607.1764101391352</v>
      </c>
      <c r="AJ124" s="60">
        <v>86.874400548061374</v>
      </c>
      <c r="AK124" s="65">
        <v>859.16744596680962</v>
      </c>
      <c r="AL124" s="77">
        <v>46.441483565773495</v>
      </c>
      <c r="AM124" s="77">
        <v>-3061.3817782963183</v>
      </c>
      <c r="AN124" s="80">
        <v>-165.48009612412531</v>
      </c>
      <c r="AO124" s="68">
        <v>138988.43518594166</v>
      </c>
      <c r="AP124" s="60">
        <v>7512.8883884292791</v>
      </c>
      <c r="AQ124" s="60">
        <v>100700.39483418572</v>
      </c>
      <c r="AR124" s="60">
        <v>5443.2645856316603</v>
      </c>
      <c r="AS124" s="60">
        <v>20903.258465530693</v>
      </c>
      <c r="AT124" s="60">
        <v>1129.9058630016591</v>
      </c>
      <c r="AU124" s="60">
        <v>38288.040351755953</v>
      </c>
      <c r="AV124" s="60">
        <v>2069.6238027976192</v>
      </c>
      <c r="AW124" s="60">
        <v>-27064.982307900231</v>
      </c>
      <c r="AX124" s="60">
        <v>-1462.9720166432555</v>
      </c>
      <c r="AY124" s="60">
        <v>-9680.2004216749719</v>
      </c>
      <c r="AZ124" s="100">
        <v>-523.25407684729578</v>
      </c>
      <c r="BA124" s="68">
        <v>-7.0000000000000008E-24</v>
      </c>
      <c r="BB124" s="60" t="s">
        <v>57</v>
      </c>
      <c r="BC124" s="61">
        <v>1</v>
      </c>
      <c r="BD124" s="62" t="s">
        <v>57</v>
      </c>
    </row>
    <row r="125" spans="1:56">
      <c r="A125" s="58">
        <v>103</v>
      </c>
      <c r="B125" s="63">
        <v>70</v>
      </c>
      <c r="C125" s="71" t="s">
        <v>165</v>
      </c>
      <c r="D125" s="73" t="s">
        <v>166</v>
      </c>
      <c r="E125" s="73" t="s">
        <v>57</v>
      </c>
      <c r="F125" s="73" t="s">
        <v>67</v>
      </c>
      <c r="G125" s="73">
        <v>0</v>
      </c>
      <c r="H125" s="73" t="s">
        <v>364</v>
      </c>
      <c r="I125" s="122" t="s">
        <v>347</v>
      </c>
      <c r="J125" s="75" t="s">
        <v>348</v>
      </c>
      <c r="K125" s="75">
        <v>2</v>
      </c>
      <c r="L125" s="77">
        <v>0.82173284933929314</v>
      </c>
      <c r="M125" s="77"/>
      <c r="N125" s="77">
        <v>33</v>
      </c>
      <c r="O125" s="69">
        <v>685296.7643923834</v>
      </c>
      <c r="P125" s="80">
        <v>20766.568617951008</v>
      </c>
      <c r="Q125" s="125">
        <v>699408.38261408708</v>
      </c>
      <c r="R125" s="83">
        <v>21194.193412548095</v>
      </c>
      <c r="S125" s="68">
        <v>484285.05</v>
      </c>
      <c r="T125" s="60">
        <v>14675.304545454546</v>
      </c>
      <c r="U125" s="60">
        <v>438559.75</v>
      </c>
      <c r="V125" s="60">
        <v>13289.689393939394</v>
      </c>
      <c r="W125" s="60">
        <v>13620.85</v>
      </c>
      <c r="X125" s="60">
        <v>412.75303030303024</v>
      </c>
      <c r="Y125" s="60">
        <v>32104.45</v>
      </c>
      <c r="Z125" s="60">
        <v>972.86212121212111</v>
      </c>
      <c r="AA125" s="65">
        <v>89018.114135713302</v>
      </c>
      <c r="AB125" s="77">
        <v>2697.5186101731297</v>
      </c>
      <c r="AC125" s="68">
        <v>122144.83592434056</v>
      </c>
      <c r="AD125" s="60">
        <v>3701.3586643739559</v>
      </c>
      <c r="AE125" s="60">
        <v>47874.155802507223</v>
      </c>
      <c r="AF125" s="60">
        <v>1450.7319940153702</v>
      </c>
      <c r="AG125" s="60">
        <v>66862.30653197247</v>
      </c>
      <c r="AH125" s="60">
        <v>2026.1305009688626</v>
      </c>
      <c r="AI125" s="60">
        <v>7408.3735898608638</v>
      </c>
      <c r="AJ125" s="60">
        <v>224.49616938972315</v>
      </c>
      <c r="AK125" s="65">
        <v>3960.38255403319</v>
      </c>
      <c r="AL125" s="77">
        <v>120.01159254646031</v>
      </c>
      <c r="AM125" s="77">
        <v>-14111.618221703682</v>
      </c>
      <c r="AN125" s="80">
        <v>-427.62479459708118</v>
      </c>
      <c r="AO125" s="68">
        <v>640675.31481405837</v>
      </c>
      <c r="AP125" s="60">
        <v>19414.403479213888</v>
      </c>
      <c r="AQ125" s="60">
        <v>464184.35516581434</v>
      </c>
      <c r="AR125" s="60">
        <v>14066.192580782252</v>
      </c>
      <c r="AS125" s="60">
        <v>96354.791534469317</v>
      </c>
      <c r="AT125" s="60">
        <v>2919.8421677111905</v>
      </c>
      <c r="AU125" s="60">
        <v>176490.95964824405</v>
      </c>
      <c r="AV125" s="60">
        <v>5348.2108984316374</v>
      </c>
      <c r="AW125" s="60">
        <v>-124757.61769209978</v>
      </c>
      <c r="AX125" s="60">
        <v>-3780.5338694575685</v>
      </c>
      <c r="AY125" s="60">
        <v>-44621.449578325031</v>
      </c>
      <c r="AZ125" s="100">
        <v>-1352.1651387371219</v>
      </c>
      <c r="BA125" s="68">
        <v>1.0000000000000001E-23</v>
      </c>
      <c r="BB125" s="60" t="s">
        <v>57</v>
      </c>
      <c r="BC125" s="61">
        <v>5</v>
      </c>
      <c r="BD125" s="62" t="s">
        <v>57</v>
      </c>
    </row>
    <row r="126" spans="1:56">
      <c r="A126" s="58">
        <v>105</v>
      </c>
      <c r="B126" s="63">
        <v>72</v>
      </c>
      <c r="C126" s="71" t="s">
        <v>169</v>
      </c>
      <c r="D126" s="73" t="s">
        <v>170</v>
      </c>
      <c r="E126" s="73" t="s">
        <v>57</v>
      </c>
      <c r="F126" s="73" t="s">
        <v>67</v>
      </c>
      <c r="G126" s="73">
        <v>0</v>
      </c>
      <c r="H126" s="73" t="s">
        <v>364</v>
      </c>
      <c r="I126" s="122" t="s">
        <v>345</v>
      </c>
      <c r="J126" s="75" t="s">
        <v>346</v>
      </c>
      <c r="K126" s="75">
        <v>1</v>
      </c>
      <c r="L126" s="77">
        <v>0.21440297331593694</v>
      </c>
      <c r="M126" s="77"/>
      <c r="N126" s="77">
        <v>17.5</v>
      </c>
      <c r="O126" s="69">
        <v>231817.02937207662</v>
      </c>
      <c r="P126" s="80">
        <v>13246.687392690093</v>
      </c>
      <c r="Q126" s="125">
        <v>242297.26111073294</v>
      </c>
      <c r="R126" s="83">
        <v>13845.557777756168</v>
      </c>
      <c r="S126" s="68">
        <v>152508.9</v>
      </c>
      <c r="T126" s="60">
        <v>8714.7942857142862</v>
      </c>
      <c r="U126" s="60">
        <v>146661.95000000001</v>
      </c>
      <c r="V126" s="60">
        <v>8380.6828571428578</v>
      </c>
      <c r="W126" s="60">
        <v>3308.8</v>
      </c>
      <c r="X126" s="60">
        <v>189.07428571428571</v>
      </c>
      <c r="Y126" s="60">
        <v>2538.15</v>
      </c>
      <c r="Z126" s="60">
        <v>145.03714285714287</v>
      </c>
      <c r="AA126" s="65">
        <v>24712.429749152197</v>
      </c>
      <c r="AB126" s="77">
        <v>1412.1388428086968</v>
      </c>
      <c r="AC126" s="68">
        <v>62120.377798301626</v>
      </c>
      <c r="AD126" s="60">
        <v>3549.7358741886642</v>
      </c>
      <c r="AE126" s="60">
        <v>23870.55503412984</v>
      </c>
      <c r="AF126" s="60">
        <v>1364.0317162359906</v>
      </c>
      <c r="AG126" s="60">
        <v>35779.203701908918</v>
      </c>
      <c r="AH126" s="60">
        <v>2044.5259258233664</v>
      </c>
      <c r="AI126" s="60">
        <v>2470.6190622628701</v>
      </c>
      <c r="AJ126" s="60">
        <v>141.17823212930685</v>
      </c>
      <c r="AK126" s="65">
        <v>2955.553563279123</v>
      </c>
      <c r="AL126" s="77">
        <v>168.88877504452131</v>
      </c>
      <c r="AM126" s="77">
        <v>-10480.231738656312</v>
      </c>
      <c r="AN126" s="80">
        <v>-598.87038506607496</v>
      </c>
      <c r="AO126" s="68">
        <v>230659.54704824404</v>
      </c>
      <c r="AP126" s="60">
        <v>13180.545545613944</v>
      </c>
      <c r="AQ126" s="60">
        <v>210970.70760566823</v>
      </c>
      <c r="AR126" s="60">
        <v>12055.469006038184</v>
      </c>
      <c r="AS126" s="60">
        <v>11187.332744652273</v>
      </c>
      <c r="AT126" s="60">
        <v>639.27615683727265</v>
      </c>
      <c r="AU126" s="60">
        <v>19688.839442575802</v>
      </c>
      <c r="AV126" s="60">
        <v>1125.0765395757601</v>
      </c>
      <c r="AW126" s="60">
        <v>-9658.9890217561478</v>
      </c>
      <c r="AX126" s="60">
        <v>-551.9422298146369</v>
      </c>
      <c r="AY126" s="60">
        <v>-1157.4823238326167</v>
      </c>
      <c r="AZ126" s="100">
        <v>-66.141847076149517</v>
      </c>
      <c r="BA126" s="68">
        <v>-1.7999999999999999E-23</v>
      </c>
      <c r="BB126" s="60" t="s">
        <v>57</v>
      </c>
      <c r="BC126" s="61">
        <v>4</v>
      </c>
      <c r="BD126" s="62" t="s">
        <v>57</v>
      </c>
    </row>
    <row r="127" spans="1:56">
      <c r="A127" s="58">
        <v>105</v>
      </c>
      <c r="B127" s="63">
        <v>72</v>
      </c>
      <c r="C127" s="71" t="s">
        <v>169</v>
      </c>
      <c r="D127" s="73" t="s">
        <v>170</v>
      </c>
      <c r="E127" s="73" t="s">
        <v>57</v>
      </c>
      <c r="F127" s="73" t="s">
        <v>67</v>
      </c>
      <c r="G127" s="73">
        <v>0</v>
      </c>
      <c r="H127" s="73" t="s">
        <v>364</v>
      </c>
      <c r="I127" s="122" t="s">
        <v>347</v>
      </c>
      <c r="J127" s="75" t="s">
        <v>348</v>
      </c>
      <c r="K127" s="75">
        <v>2</v>
      </c>
      <c r="L127" s="77">
        <v>0.78559702668406306</v>
      </c>
      <c r="M127" s="77"/>
      <c r="N127" s="77">
        <v>49</v>
      </c>
      <c r="O127" s="69">
        <v>849404.12062792329</v>
      </c>
      <c r="P127" s="80">
        <v>17334.777971998436</v>
      </c>
      <c r="Q127" s="125">
        <v>887804.88888926699</v>
      </c>
      <c r="R127" s="83">
        <v>18118.467120189121</v>
      </c>
      <c r="S127" s="68">
        <v>558810.06000000006</v>
      </c>
      <c r="T127" s="60">
        <v>11404.286938775511</v>
      </c>
      <c r="U127" s="60">
        <v>473615.2</v>
      </c>
      <c r="V127" s="60">
        <v>9665.6163265306113</v>
      </c>
      <c r="W127" s="60">
        <v>23041.81</v>
      </c>
      <c r="X127" s="60">
        <v>470.24102040816325</v>
      </c>
      <c r="Y127" s="60">
        <v>62153.05</v>
      </c>
      <c r="Z127" s="60">
        <v>1268.4295918367347</v>
      </c>
      <c r="AA127" s="65">
        <v>90549.170250847819</v>
      </c>
      <c r="AB127" s="77">
        <v>1847.9422500173021</v>
      </c>
      <c r="AC127" s="68">
        <v>227616.17220169841</v>
      </c>
      <c r="AD127" s="60">
        <v>4645.2280041162931</v>
      </c>
      <c r="AE127" s="60">
        <v>87464.444965870178</v>
      </c>
      <c r="AF127" s="60">
        <v>1784.9886727728604</v>
      </c>
      <c r="AG127" s="60">
        <v>131099.09629809111</v>
      </c>
      <c r="AH127" s="60">
        <v>2675.4917611855321</v>
      </c>
      <c r="AI127" s="60">
        <v>9052.6309377371308</v>
      </c>
      <c r="AJ127" s="60">
        <v>184.74757015790061</v>
      </c>
      <c r="AK127" s="65">
        <v>10829.486436720877</v>
      </c>
      <c r="AL127" s="77">
        <v>221.00992728001791</v>
      </c>
      <c r="AM127" s="77">
        <v>-38400.768261343685</v>
      </c>
      <c r="AN127" s="80">
        <v>-783.68914819068755</v>
      </c>
      <c r="AO127" s="68">
        <v>845162.97295175598</v>
      </c>
      <c r="AP127" s="60">
        <v>17248.223937790939</v>
      </c>
      <c r="AQ127" s="60">
        <v>773020.81239433191</v>
      </c>
      <c r="AR127" s="60">
        <v>15775.934946823098</v>
      </c>
      <c r="AS127" s="60">
        <v>40991.667255347733</v>
      </c>
      <c r="AT127" s="60">
        <v>836.56463786423933</v>
      </c>
      <c r="AU127" s="60">
        <v>72142.160557424198</v>
      </c>
      <c r="AV127" s="60">
        <v>1472.2889909678406</v>
      </c>
      <c r="AW127" s="60">
        <v>-35391.640978243857</v>
      </c>
      <c r="AX127" s="60">
        <v>-722.27838731109898</v>
      </c>
      <c r="AY127" s="60">
        <v>-4241.1476761673839</v>
      </c>
      <c r="AZ127" s="100">
        <v>-86.554034207497622</v>
      </c>
      <c r="BA127" s="68">
        <v>8.0000000000000009E-24</v>
      </c>
      <c r="BB127" s="60" t="s">
        <v>57</v>
      </c>
      <c r="BC127" s="61">
        <v>4</v>
      </c>
      <c r="BD127" s="62" t="s">
        <v>57</v>
      </c>
    </row>
    <row r="128" spans="1:56">
      <c r="A128" s="58">
        <v>106</v>
      </c>
      <c r="B128" s="63">
        <v>73</v>
      </c>
      <c r="C128" s="71" t="s">
        <v>171</v>
      </c>
      <c r="D128" s="73" t="s">
        <v>172</v>
      </c>
      <c r="E128" s="73" t="s">
        <v>57</v>
      </c>
      <c r="F128" s="73" t="s">
        <v>67</v>
      </c>
      <c r="G128" s="73">
        <v>0</v>
      </c>
      <c r="H128" s="73" t="s">
        <v>364</v>
      </c>
      <c r="I128" s="122" t="s">
        <v>345</v>
      </c>
      <c r="J128" s="75" t="s">
        <v>346</v>
      </c>
      <c r="K128" s="75">
        <v>1</v>
      </c>
      <c r="L128" s="77">
        <v>0.13515026146709097</v>
      </c>
      <c r="M128" s="77"/>
      <c r="N128" s="77">
        <v>38</v>
      </c>
      <c r="O128" s="69">
        <v>319398.13697238604</v>
      </c>
      <c r="P128" s="80">
        <v>8405.2141308522623</v>
      </c>
      <c r="Q128" s="125">
        <v>331059.92191624071</v>
      </c>
      <c r="R128" s="83">
        <v>8712.1032083221235</v>
      </c>
      <c r="S128" s="68">
        <v>210406.59108749049</v>
      </c>
      <c r="T128" s="60">
        <v>5537.0155549339579</v>
      </c>
      <c r="U128" s="60">
        <v>201893.7</v>
      </c>
      <c r="V128" s="60">
        <v>5312.9921052631571</v>
      </c>
      <c r="W128" s="60">
        <v>4474.6499999999996</v>
      </c>
      <c r="X128" s="60">
        <v>117.75394736842105</v>
      </c>
      <c r="Y128" s="60">
        <v>4038.241087490444</v>
      </c>
      <c r="Z128" s="60">
        <v>106.26950230238012</v>
      </c>
      <c r="AA128" s="65">
        <v>29308.018059461698</v>
      </c>
      <c r="AB128" s="77">
        <v>771.26363314372895</v>
      </c>
      <c r="AC128" s="68">
        <v>90961.625231491329</v>
      </c>
      <c r="AD128" s="60">
        <v>2393.7269797760873</v>
      </c>
      <c r="AE128" s="60">
        <v>57126.024758787942</v>
      </c>
      <c r="AF128" s="60">
        <v>1503.3164410207353</v>
      </c>
      <c r="AG128" s="60">
        <v>33244.027505722697</v>
      </c>
      <c r="AH128" s="60">
        <v>874.8428290979657</v>
      </c>
      <c r="AI128" s="60">
        <v>591.57296698067717</v>
      </c>
      <c r="AJ128" s="60">
        <v>15.567709657386242</v>
      </c>
      <c r="AK128" s="65">
        <v>383.68753779722721</v>
      </c>
      <c r="AL128" s="77">
        <v>10.097040468348085</v>
      </c>
      <c r="AM128" s="77">
        <v>-11661.784943854685</v>
      </c>
      <c r="AN128" s="80">
        <v>-306.88907746986013</v>
      </c>
      <c r="AO128" s="68">
        <v>321746.3727653767</v>
      </c>
      <c r="AP128" s="60">
        <v>8467.009809615176</v>
      </c>
      <c r="AQ128" s="60">
        <v>206447.38715335648</v>
      </c>
      <c r="AR128" s="60">
        <v>5432.8259777199064</v>
      </c>
      <c r="AS128" s="60">
        <v>112950.74981902954</v>
      </c>
      <c r="AT128" s="60">
        <v>2972.3881531323559</v>
      </c>
      <c r="AU128" s="60">
        <v>115298.98561202026</v>
      </c>
      <c r="AV128" s="60">
        <v>3034.1838318952691</v>
      </c>
      <c r="AW128" s="60">
        <v>0</v>
      </c>
      <c r="AX128" s="60">
        <v>0</v>
      </c>
      <c r="AY128" s="60">
        <v>2348.2357929907057</v>
      </c>
      <c r="AZ128" s="100">
        <v>61.795678762913305</v>
      </c>
      <c r="BA128" s="68">
        <v>1.0000000000000001E-23</v>
      </c>
      <c r="BB128" s="60" t="s">
        <v>64</v>
      </c>
      <c r="BC128" s="61">
        <v>1</v>
      </c>
      <c r="BD128" s="62" t="s">
        <v>57</v>
      </c>
    </row>
    <row r="129" spans="1:56">
      <c r="A129" s="58">
        <v>106</v>
      </c>
      <c r="B129" s="63">
        <v>73</v>
      </c>
      <c r="C129" s="71" t="s">
        <v>171</v>
      </c>
      <c r="D129" s="73" t="s">
        <v>172</v>
      </c>
      <c r="E129" s="73" t="s">
        <v>57</v>
      </c>
      <c r="F129" s="73" t="s">
        <v>67</v>
      </c>
      <c r="G129" s="73">
        <v>0</v>
      </c>
      <c r="H129" s="73" t="s">
        <v>364</v>
      </c>
      <c r="I129" s="122" t="s">
        <v>347</v>
      </c>
      <c r="J129" s="75" t="s">
        <v>348</v>
      </c>
      <c r="K129" s="75">
        <v>2</v>
      </c>
      <c r="L129" s="77">
        <v>0.86484973853290914</v>
      </c>
      <c r="M129" s="77"/>
      <c r="N129" s="77">
        <v>123</v>
      </c>
      <c r="O129" s="69">
        <v>2043883.5430276138</v>
      </c>
      <c r="P129" s="80">
        <v>16616.939374208243</v>
      </c>
      <c r="Q129" s="125">
        <v>2118509.3080837592</v>
      </c>
      <c r="R129" s="83">
        <v>17223.652911250076</v>
      </c>
      <c r="S129" s="68">
        <v>1346427.9189125095</v>
      </c>
      <c r="T129" s="60">
        <v>10946.568446443167</v>
      </c>
      <c r="U129" s="60">
        <v>1217293.6499999999</v>
      </c>
      <c r="V129" s="60">
        <v>9896.6963414634138</v>
      </c>
      <c r="W129" s="60">
        <v>38043.1</v>
      </c>
      <c r="X129" s="60">
        <v>309.29349593495931</v>
      </c>
      <c r="Y129" s="60">
        <v>91091.168912509558</v>
      </c>
      <c r="Z129" s="60">
        <v>740.5786090447931</v>
      </c>
      <c r="AA129" s="65">
        <v>187547.0419405383</v>
      </c>
      <c r="AB129" s="77">
        <v>1524.7726987035633</v>
      </c>
      <c r="AC129" s="68">
        <v>582079.06476850866</v>
      </c>
      <c r="AD129" s="60">
        <v>4732.3501200691762</v>
      </c>
      <c r="AE129" s="60">
        <v>365559.24524121208</v>
      </c>
      <c r="AF129" s="60">
        <v>2972.0263840748944</v>
      </c>
      <c r="AG129" s="60">
        <v>212734.24249427731</v>
      </c>
      <c r="AH129" s="60">
        <v>1729.5466869453437</v>
      </c>
      <c r="AI129" s="60">
        <v>3785.5770330193227</v>
      </c>
      <c r="AJ129" s="60">
        <v>30.777049048937585</v>
      </c>
      <c r="AK129" s="65">
        <v>2455.2824622027724</v>
      </c>
      <c r="AL129" s="77">
        <v>19.961646034168883</v>
      </c>
      <c r="AM129" s="77">
        <v>-74625.765056145319</v>
      </c>
      <c r="AN129" s="80">
        <v>-606.71353704183184</v>
      </c>
      <c r="AO129" s="68">
        <v>2058910.307234623</v>
      </c>
      <c r="AP129" s="60">
        <v>16739.108188899376</v>
      </c>
      <c r="AQ129" s="60">
        <v>1321092.2928466436</v>
      </c>
      <c r="AR129" s="60">
        <v>10740.587746720679</v>
      </c>
      <c r="AS129" s="60">
        <v>722791.25018097053</v>
      </c>
      <c r="AT129" s="60">
        <v>5876.3516274875637</v>
      </c>
      <c r="AU129" s="60">
        <v>737818.01438797987</v>
      </c>
      <c r="AV129" s="60">
        <v>5998.5204421786966</v>
      </c>
      <c r="AW129" s="60">
        <v>0</v>
      </c>
      <c r="AX129" s="60">
        <v>0</v>
      </c>
      <c r="AY129" s="60">
        <v>15026.764207009295</v>
      </c>
      <c r="AZ129" s="100">
        <v>122.16881469113247</v>
      </c>
      <c r="BA129" s="68">
        <v>0</v>
      </c>
      <c r="BB129" s="60" t="s">
        <v>64</v>
      </c>
      <c r="BC129" s="61">
        <v>3</v>
      </c>
      <c r="BD129" s="62" t="s">
        <v>57</v>
      </c>
    </row>
    <row r="130" spans="1:56">
      <c r="A130" s="58">
        <v>220</v>
      </c>
      <c r="B130" s="63">
        <v>108</v>
      </c>
      <c r="C130" s="71" t="s">
        <v>173</v>
      </c>
      <c r="D130" s="73" t="s">
        <v>174</v>
      </c>
      <c r="E130" s="73" t="s">
        <v>57</v>
      </c>
      <c r="F130" s="73" t="s">
        <v>67</v>
      </c>
      <c r="G130" s="73">
        <v>0</v>
      </c>
      <c r="H130" s="73" t="s">
        <v>364</v>
      </c>
      <c r="I130" s="122" t="s">
        <v>345</v>
      </c>
      <c r="J130" s="75" t="s">
        <v>346</v>
      </c>
      <c r="K130" s="75">
        <v>1</v>
      </c>
      <c r="L130" s="77">
        <v>0.24468396138510112</v>
      </c>
      <c r="M130" s="77"/>
      <c r="N130" s="77">
        <v>55.5</v>
      </c>
      <c r="O130" s="69">
        <v>585397.40260615095</v>
      </c>
      <c r="P130" s="80">
        <v>10547.700947858573</v>
      </c>
      <c r="Q130" s="125">
        <v>592183.40642021492</v>
      </c>
      <c r="R130" s="83">
        <v>10669.971286850719</v>
      </c>
      <c r="S130" s="68">
        <v>429119.32</v>
      </c>
      <c r="T130" s="60">
        <v>7731.8796396396383</v>
      </c>
      <c r="U130" s="60">
        <v>389164.34</v>
      </c>
      <c r="V130" s="60">
        <v>7011.9700900900898</v>
      </c>
      <c r="W130" s="60">
        <v>8194.73</v>
      </c>
      <c r="X130" s="60">
        <v>147.65279279279278</v>
      </c>
      <c r="Y130" s="60">
        <v>31760.25</v>
      </c>
      <c r="Z130" s="60">
        <v>572.25675675675666</v>
      </c>
      <c r="AA130" s="65">
        <v>52434.471206152601</v>
      </c>
      <c r="AB130" s="77">
        <v>944.76524695770445</v>
      </c>
      <c r="AC130" s="68">
        <v>110377.53690336413</v>
      </c>
      <c r="AD130" s="60">
        <v>1988.7844487092634</v>
      </c>
      <c r="AE130" s="60">
        <v>3837.525376779372</v>
      </c>
      <c r="AF130" s="60">
        <v>69.144601383412109</v>
      </c>
      <c r="AG130" s="60">
        <v>102767.69442551452</v>
      </c>
      <c r="AH130" s="60">
        <v>1851.6701698290901</v>
      </c>
      <c r="AI130" s="60">
        <v>3772.3171010702422</v>
      </c>
      <c r="AJ130" s="60">
        <v>67.969677496761122</v>
      </c>
      <c r="AK130" s="65">
        <v>252.07831069815887</v>
      </c>
      <c r="AL130" s="77">
        <v>4.5419515441109715</v>
      </c>
      <c r="AM130" s="77">
        <v>-6786.0038140640481</v>
      </c>
      <c r="AN130" s="80">
        <v>-122.270338992145</v>
      </c>
      <c r="AO130" s="68">
        <v>601904.39190425363</v>
      </c>
      <c r="AP130" s="60">
        <v>10845.12417845502</v>
      </c>
      <c r="AQ130" s="60">
        <v>326251.76026248577</v>
      </c>
      <c r="AR130" s="60">
        <v>5878.4100948195628</v>
      </c>
      <c r="AS130" s="60">
        <v>273173.98311293678</v>
      </c>
      <c r="AT130" s="60">
        <v>4922.0537497826444</v>
      </c>
      <c r="AU130" s="60">
        <v>275652.63164176786</v>
      </c>
      <c r="AV130" s="60">
        <v>4966.7140836354556</v>
      </c>
      <c r="AW130" s="60">
        <v>14028.340769271696</v>
      </c>
      <c r="AX130" s="60">
        <v>252.76289674363414</v>
      </c>
      <c r="AY130" s="60">
        <v>16506.989298102773</v>
      </c>
      <c r="AZ130" s="100">
        <v>297.42323059644627</v>
      </c>
      <c r="BA130" s="68">
        <v>7.3E-23</v>
      </c>
      <c r="BB130" s="60" t="s">
        <v>57</v>
      </c>
      <c r="BC130" s="61">
        <v>2</v>
      </c>
      <c r="BD130" s="62" t="s">
        <v>57</v>
      </c>
    </row>
    <row r="131" spans="1:56">
      <c r="A131" s="58">
        <v>220</v>
      </c>
      <c r="B131" s="63">
        <v>108</v>
      </c>
      <c r="C131" s="71" t="s">
        <v>173</v>
      </c>
      <c r="D131" s="73" t="s">
        <v>174</v>
      </c>
      <c r="E131" s="73" t="s">
        <v>57</v>
      </c>
      <c r="F131" s="73" t="s">
        <v>67</v>
      </c>
      <c r="G131" s="73">
        <v>0</v>
      </c>
      <c r="H131" s="73" t="s">
        <v>364</v>
      </c>
      <c r="I131" s="122" t="s">
        <v>347</v>
      </c>
      <c r="J131" s="75" t="s">
        <v>348</v>
      </c>
      <c r="K131" s="75">
        <v>2</v>
      </c>
      <c r="L131" s="77">
        <v>0.75531603861489882</v>
      </c>
      <c r="M131" s="77"/>
      <c r="N131" s="77">
        <v>120.5</v>
      </c>
      <c r="O131" s="69">
        <v>1807065.9173938492</v>
      </c>
      <c r="P131" s="80">
        <v>14996.39765472074</v>
      </c>
      <c r="Q131" s="125">
        <v>1828013.663579785</v>
      </c>
      <c r="R131" s="83">
        <v>15170.237872031412</v>
      </c>
      <c r="S131" s="68">
        <v>1324650.3899999999</v>
      </c>
      <c r="T131" s="60">
        <v>10992.949294605809</v>
      </c>
      <c r="U131" s="60">
        <v>1133398.06</v>
      </c>
      <c r="V131" s="60">
        <v>9405.7930290456443</v>
      </c>
      <c r="W131" s="60">
        <v>62036.75</v>
      </c>
      <c r="X131" s="60">
        <v>514.82780082987551</v>
      </c>
      <c r="Y131" s="60">
        <v>129215.58</v>
      </c>
      <c r="Z131" s="60">
        <v>1072.3284647302905</v>
      </c>
      <c r="AA131" s="65">
        <v>161860.20879384741</v>
      </c>
      <c r="AB131" s="77">
        <v>1343.2382472518455</v>
      </c>
      <c r="AC131" s="68">
        <v>340724.9230966359</v>
      </c>
      <c r="AD131" s="60">
        <v>2827.592722793659</v>
      </c>
      <c r="AE131" s="60">
        <v>11846.074623220627</v>
      </c>
      <c r="AF131" s="60">
        <v>98.307673221747947</v>
      </c>
      <c r="AG131" s="60">
        <v>317234.06557448552</v>
      </c>
      <c r="AH131" s="60">
        <v>2632.6478470911657</v>
      </c>
      <c r="AI131" s="60">
        <v>11644.782898929758</v>
      </c>
      <c r="AJ131" s="60">
        <v>96.637202480744875</v>
      </c>
      <c r="AK131" s="65">
        <v>778.1416893018411</v>
      </c>
      <c r="AL131" s="77">
        <v>6.457607380098267</v>
      </c>
      <c r="AM131" s="77">
        <v>-20947.74618593595</v>
      </c>
      <c r="AN131" s="80">
        <v>-173.84021731067179</v>
      </c>
      <c r="AO131" s="68">
        <v>1858021.4180957463</v>
      </c>
      <c r="AP131" s="60">
        <v>15419.264880462626</v>
      </c>
      <c r="AQ131" s="60">
        <v>1007108.0497375141</v>
      </c>
      <c r="AR131" s="60">
        <v>8357.7431513486663</v>
      </c>
      <c r="AS131" s="60">
        <v>843262.01688706328</v>
      </c>
      <c r="AT131" s="60">
        <v>6998.0250364071626</v>
      </c>
      <c r="AU131" s="60">
        <v>850913.3683582322</v>
      </c>
      <c r="AV131" s="60">
        <v>7061.5217291139597</v>
      </c>
      <c r="AW131" s="60">
        <v>43304.149230728304</v>
      </c>
      <c r="AX131" s="60">
        <v>359.37053303508958</v>
      </c>
      <c r="AY131" s="60">
        <v>50955.500701897232</v>
      </c>
      <c r="AZ131" s="100">
        <v>422.86722574188565</v>
      </c>
      <c r="BA131" s="68">
        <v>-6.3000000000000002E-23</v>
      </c>
      <c r="BB131" s="60" t="s">
        <v>57</v>
      </c>
      <c r="BC131" s="61">
        <v>2</v>
      </c>
      <c r="BD131" s="62" t="s">
        <v>57</v>
      </c>
    </row>
    <row r="132" spans="1:56">
      <c r="A132" s="58">
        <v>213</v>
      </c>
      <c r="B132" s="63">
        <v>14</v>
      </c>
      <c r="C132" s="71" t="s">
        <v>175</v>
      </c>
      <c r="D132" s="73" t="s">
        <v>176</v>
      </c>
      <c r="E132" s="73" t="s">
        <v>57</v>
      </c>
      <c r="F132" s="73" t="s">
        <v>58</v>
      </c>
      <c r="G132" s="73">
        <v>0</v>
      </c>
      <c r="H132" s="73" t="s">
        <v>364</v>
      </c>
      <c r="I132" s="122" t="s">
        <v>345</v>
      </c>
      <c r="J132" s="75" t="s">
        <v>346</v>
      </c>
      <c r="K132" s="75">
        <v>1</v>
      </c>
      <c r="L132" s="77">
        <v>0.13963347650426142</v>
      </c>
      <c r="M132" s="77"/>
      <c r="N132" s="77">
        <v>137</v>
      </c>
      <c r="O132" s="69">
        <v>1875432.2698321634</v>
      </c>
      <c r="P132" s="80">
        <v>13689.286641110681</v>
      </c>
      <c r="Q132" s="125">
        <v>1934219.3821165785</v>
      </c>
      <c r="R132" s="83">
        <v>14118.389650485975</v>
      </c>
      <c r="S132" s="68">
        <v>1337786.4315883603</v>
      </c>
      <c r="T132" s="60">
        <v>9764.8644641486153</v>
      </c>
      <c r="U132" s="60">
        <v>1298951.7411511627</v>
      </c>
      <c r="V132" s="60">
        <v>9481.3995704464432</v>
      </c>
      <c r="W132" s="60">
        <v>19974.990000000002</v>
      </c>
      <c r="X132" s="60">
        <v>145.80284671532846</v>
      </c>
      <c r="Y132" s="60">
        <v>18859.700437197469</v>
      </c>
      <c r="Z132" s="60">
        <v>137.66204698684282</v>
      </c>
      <c r="AA132" s="65">
        <v>170847.35748124309</v>
      </c>
      <c r="AB132" s="77">
        <v>1247.0610035127231</v>
      </c>
      <c r="AC132" s="68">
        <v>420867.96433649765</v>
      </c>
      <c r="AD132" s="60">
        <v>3072.0289367627561</v>
      </c>
      <c r="AE132" s="60">
        <v>186617.60700034685</v>
      </c>
      <c r="AF132" s="60">
        <v>1362.1723138711445</v>
      </c>
      <c r="AG132" s="60">
        <v>216206.85108186665</v>
      </c>
      <c r="AH132" s="60">
        <v>1578.1521976778586</v>
      </c>
      <c r="AI132" s="60">
        <v>18043.506254284148</v>
      </c>
      <c r="AJ132" s="60">
        <v>131.7044252137529</v>
      </c>
      <c r="AK132" s="65">
        <v>4717.6287104776748</v>
      </c>
      <c r="AL132" s="77">
        <v>34.435246061880846</v>
      </c>
      <c r="AM132" s="77">
        <v>-58787.112284415343</v>
      </c>
      <c r="AN132" s="80">
        <v>-429.10300937529439</v>
      </c>
      <c r="AO132" s="68">
        <v>1892469.7992719852</v>
      </c>
      <c r="AP132" s="60">
        <v>13813.648169868506</v>
      </c>
      <c r="AQ132" s="60">
        <v>1683230.849965544</v>
      </c>
      <c r="AR132" s="60">
        <v>12286.356569091562</v>
      </c>
      <c r="AS132" s="60">
        <v>201990.85480805798</v>
      </c>
      <c r="AT132" s="60">
        <v>1474.3858015186713</v>
      </c>
      <c r="AU132" s="60">
        <v>209238.94930644118</v>
      </c>
      <c r="AV132" s="60">
        <v>1527.2916007769429</v>
      </c>
      <c r="AW132" s="60">
        <v>9789.4349414388798</v>
      </c>
      <c r="AX132" s="60">
        <v>71.455729499553868</v>
      </c>
      <c r="AY132" s="60">
        <v>17037.529439822079</v>
      </c>
      <c r="AZ132" s="100">
        <v>124.36152875782541</v>
      </c>
      <c r="BA132" s="68">
        <v>2.1899999999999999E-22</v>
      </c>
      <c r="BB132" s="60" t="s">
        <v>64</v>
      </c>
      <c r="BC132" s="61">
        <v>4</v>
      </c>
      <c r="BD132" s="62" t="s">
        <v>57</v>
      </c>
    </row>
    <row r="133" spans="1:56">
      <c r="A133" s="58">
        <v>213</v>
      </c>
      <c r="B133" s="63">
        <v>14</v>
      </c>
      <c r="C133" s="71" t="s">
        <v>175</v>
      </c>
      <c r="D133" s="73" t="s">
        <v>176</v>
      </c>
      <c r="E133" s="73" t="s">
        <v>57</v>
      </c>
      <c r="F133" s="73" t="s">
        <v>58</v>
      </c>
      <c r="G133" s="73">
        <v>0</v>
      </c>
      <c r="H133" s="73" t="s">
        <v>364</v>
      </c>
      <c r="I133" s="122" t="s">
        <v>347</v>
      </c>
      <c r="J133" s="75" t="s">
        <v>348</v>
      </c>
      <c r="K133" s="75">
        <v>2</v>
      </c>
      <c r="L133" s="77">
        <v>0.54342612395296874</v>
      </c>
      <c r="M133" s="77"/>
      <c r="N133" s="77">
        <v>444.5</v>
      </c>
      <c r="O133" s="69">
        <v>7298814.8304114388</v>
      </c>
      <c r="P133" s="80">
        <v>16420.280833321573</v>
      </c>
      <c r="Q133" s="125">
        <v>7527602.7498050574</v>
      </c>
      <c r="R133" s="83">
        <v>16934.989313397207</v>
      </c>
      <c r="S133" s="68">
        <v>5206402.600545072</v>
      </c>
      <c r="T133" s="60">
        <v>11712.941733509722</v>
      </c>
      <c r="U133" s="60">
        <v>4505064.7794638639</v>
      </c>
      <c r="V133" s="60">
        <v>10135.128862685859</v>
      </c>
      <c r="W133" s="60">
        <v>175419.41</v>
      </c>
      <c r="X133" s="60">
        <v>394.64434195725528</v>
      </c>
      <c r="Y133" s="60">
        <v>525918.41108120768</v>
      </c>
      <c r="Z133" s="60">
        <v>1183.1685288666088</v>
      </c>
      <c r="AA133" s="65">
        <v>664904.43114338501</v>
      </c>
      <c r="AB133" s="77">
        <v>1495.8479890739818</v>
      </c>
      <c r="AC133" s="68">
        <v>1637935.6317779513</v>
      </c>
      <c r="AD133" s="60">
        <v>3684.8945596804301</v>
      </c>
      <c r="AE133" s="60">
        <v>726279.15147899289</v>
      </c>
      <c r="AF133" s="60">
        <v>1633.9238503464405</v>
      </c>
      <c r="AG133" s="60">
        <v>841434.69028295507</v>
      </c>
      <c r="AH133" s="60">
        <v>1892.991429207998</v>
      </c>
      <c r="AI133" s="60">
        <v>70221.790016003346</v>
      </c>
      <c r="AJ133" s="60">
        <v>157.97928012599178</v>
      </c>
      <c r="AK133" s="65">
        <v>18360.086338650206</v>
      </c>
      <c r="AL133" s="77">
        <v>41.305031133071338</v>
      </c>
      <c r="AM133" s="77">
        <v>-228787.91939361917</v>
      </c>
      <c r="AN133" s="80">
        <v>-514.70848007563359</v>
      </c>
      <c r="AO133" s="68">
        <v>7365121.5558257746</v>
      </c>
      <c r="AP133" s="60">
        <v>16569.45231906811</v>
      </c>
      <c r="AQ133" s="60">
        <v>6550804.5736218616</v>
      </c>
      <c r="AR133" s="60">
        <v>14737.468107135801</v>
      </c>
      <c r="AS133" s="60">
        <v>786108.81896176154</v>
      </c>
      <c r="AT133" s="60">
        <v>1768.5237771918139</v>
      </c>
      <c r="AU133" s="60">
        <v>814316.98220391211</v>
      </c>
      <c r="AV133" s="60">
        <v>1831.9842119323107</v>
      </c>
      <c r="AW133" s="60">
        <v>38098.56217218464</v>
      </c>
      <c r="AX133" s="60">
        <v>85.711051006039682</v>
      </c>
      <c r="AY133" s="60">
        <v>66306.725414335335</v>
      </c>
      <c r="AZ133" s="100">
        <v>149.17148574653621</v>
      </c>
      <c r="BA133" s="68">
        <v>2.5600000000000003E-22</v>
      </c>
      <c r="BB133" s="60" t="s">
        <v>64</v>
      </c>
      <c r="BC133" s="61">
        <v>3</v>
      </c>
      <c r="BD133" s="62" t="s">
        <v>57</v>
      </c>
    </row>
    <row r="134" spans="1:56">
      <c r="A134" s="58">
        <v>213</v>
      </c>
      <c r="B134" s="63">
        <v>14</v>
      </c>
      <c r="C134" s="71" t="s">
        <v>175</v>
      </c>
      <c r="D134" s="73" t="s">
        <v>176</v>
      </c>
      <c r="E134" s="73" t="s">
        <v>57</v>
      </c>
      <c r="F134" s="73" t="s">
        <v>58</v>
      </c>
      <c r="G134" s="73">
        <v>0</v>
      </c>
      <c r="H134" s="73" t="s">
        <v>364</v>
      </c>
      <c r="I134" s="122" t="s">
        <v>343</v>
      </c>
      <c r="J134" s="75" t="s">
        <v>344</v>
      </c>
      <c r="K134" s="75">
        <v>3</v>
      </c>
      <c r="L134" s="77">
        <v>0.31694039954276992</v>
      </c>
      <c r="M134" s="77"/>
      <c r="N134" s="77">
        <v>205.5</v>
      </c>
      <c r="O134" s="69">
        <v>4256860.6597563978</v>
      </c>
      <c r="P134" s="80">
        <v>20714.650412439893</v>
      </c>
      <c r="Q134" s="125">
        <v>4390295.7880783631</v>
      </c>
      <c r="R134" s="83">
        <v>21363.969771670865</v>
      </c>
      <c r="S134" s="68">
        <v>3036510.8478665678</v>
      </c>
      <c r="T134" s="60">
        <v>14776.20850543342</v>
      </c>
      <c r="U134" s="60">
        <v>2748955.3293849733</v>
      </c>
      <c r="V134" s="60">
        <v>13376.911578515683</v>
      </c>
      <c r="W134" s="60">
        <v>135448.46</v>
      </c>
      <c r="X134" s="60">
        <v>659.11659367396589</v>
      </c>
      <c r="Y134" s="60">
        <v>152107.05848159493</v>
      </c>
      <c r="Z134" s="60">
        <v>740.18033324377086</v>
      </c>
      <c r="AA134" s="65">
        <v>387789.74137537205</v>
      </c>
      <c r="AB134" s="77">
        <v>1887.0547025565547</v>
      </c>
      <c r="AC134" s="68">
        <v>955287.11388555111</v>
      </c>
      <c r="AD134" s="60">
        <v>4648.5990943335819</v>
      </c>
      <c r="AE134" s="60">
        <v>423585.09152066032</v>
      </c>
      <c r="AF134" s="60">
        <v>2061.2413212684201</v>
      </c>
      <c r="AG134" s="60">
        <v>490746.82863517827</v>
      </c>
      <c r="AH134" s="60">
        <v>2388.0624264485559</v>
      </c>
      <c r="AI134" s="60">
        <v>40955.193729712504</v>
      </c>
      <c r="AJ134" s="60">
        <v>199.29534661660585</v>
      </c>
      <c r="AK134" s="65">
        <v>10708.084950872117</v>
      </c>
      <c r="AL134" s="77">
        <v>52.107469347309575</v>
      </c>
      <c r="AM134" s="77">
        <v>-133435.12832196552</v>
      </c>
      <c r="AN134" s="80">
        <v>-649.31935923097558</v>
      </c>
      <c r="AO134" s="68">
        <v>4295532.4849022403</v>
      </c>
      <c r="AP134" s="60">
        <v>20902.834476409931</v>
      </c>
      <c r="AQ134" s="60">
        <v>3820601.4164125938</v>
      </c>
      <c r="AR134" s="60">
        <v>18591.734386435979</v>
      </c>
      <c r="AS134" s="60">
        <v>458479.32623018068</v>
      </c>
      <c r="AT134" s="60">
        <v>2231.0429500252094</v>
      </c>
      <c r="AU134" s="60">
        <v>474931.06848964671</v>
      </c>
      <c r="AV134" s="60">
        <v>2311.1000899739497</v>
      </c>
      <c r="AW134" s="60">
        <v>22220.082886376476</v>
      </c>
      <c r="AX134" s="60">
        <v>108.12692402129673</v>
      </c>
      <c r="AY134" s="60">
        <v>38671.82514584258</v>
      </c>
      <c r="AZ134" s="100">
        <v>188.18406397003687</v>
      </c>
      <c r="BA134" s="68">
        <v>3.18E-22</v>
      </c>
      <c r="BB134" s="60" t="s">
        <v>64</v>
      </c>
      <c r="BC134" s="61">
        <v>2</v>
      </c>
      <c r="BD134" s="62" t="s">
        <v>57</v>
      </c>
    </row>
    <row r="135" spans="1:56">
      <c r="A135" s="58">
        <v>108</v>
      </c>
      <c r="B135" s="63">
        <v>74</v>
      </c>
      <c r="C135" s="71" t="s">
        <v>177</v>
      </c>
      <c r="D135" s="73" t="s">
        <v>178</v>
      </c>
      <c r="E135" s="73" t="s">
        <v>57</v>
      </c>
      <c r="F135" s="73" t="s">
        <v>67</v>
      </c>
      <c r="G135" s="73">
        <v>0</v>
      </c>
      <c r="H135" s="73" t="s">
        <v>364</v>
      </c>
      <c r="I135" s="122" t="s">
        <v>345</v>
      </c>
      <c r="J135" s="75" t="s">
        <v>346</v>
      </c>
      <c r="K135" s="75">
        <v>1</v>
      </c>
      <c r="L135" s="77">
        <v>0.17335990291254683</v>
      </c>
      <c r="M135" s="77"/>
      <c r="N135" s="77">
        <v>42.5</v>
      </c>
      <c r="O135" s="69">
        <v>518834.84074600902</v>
      </c>
      <c r="P135" s="80">
        <v>12207.878605788446</v>
      </c>
      <c r="Q135" s="125">
        <v>530855.10846944957</v>
      </c>
      <c r="R135" s="83">
        <v>12490.708434575281</v>
      </c>
      <c r="S135" s="68">
        <v>345043.44156791479</v>
      </c>
      <c r="T135" s="60">
        <v>8118.6692133627002</v>
      </c>
      <c r="U135" s="60">
        <v>332886.0607933568</v>
      </c>
      <c r="V135" s="60">
        <v>7832.6131951378065</v>
      </c>
      <c r="W135" s="60">
        <v>6573.7</v>
      </c>
      <c r="X135" s="60">
        <v>154.67529411764707</v>
      </c>
      <c r="Y135" s="60">
        <v>5583.680774557989</v>
      </c>
      <c r="Z135" s="60">
        <v>131.38072410724683</v>
      </c>
      <c r="AA135" s="65">
        <v>49257.683624418627</v>
      </c>
      <c r="AB135" s="77">
        <v>1159.004320574556</v>
      </c>
      <c r="AC135" s="68">
        <v>133424.9323774912</v>
      </c>
      <c r="AD135" s="60">
        <v>3139.4101735880276</v>
      </c>
      <c r="AE135" s="60">
        <v>84877.00846598293</v>
      </c>
      <c r="AF135" s="60">
        <v>1997.1060815525395</v>
      </c>
      <c r="AG135" s="60">
        <v>43367.331920816308</v>
      </c>
      <c r="AH135" s="60">
        <v>1020.4078099015602</v>
      </c>
      <c r="AI135" s="60">
        <v>5180.5919906919471</v>
      </c>
      <c r="AJ135" s="60">
        <v>121.89628213392818</v>
      </c>
      <c r="AK135" s="65">
        <v>3129.0508996248682</v>
      </c>
      <c r="AL135" s="77">
        <v>73.624727049996906</v>
      </c>
      <c r="AM135" s="77">
        <v>-12020.267723440464</v>
      </c>
      <c r="AN135" s="80">
        <v>-282.82982878683447</v>
      </c>
      <c r="AO135" s="68">
        <v>522202.68104310369</v>
      </c>
      <c r="AP135" s="60">
        <v>12287.121906896558</v>
      </c>
      <c r="AQ135" s="60">
        <v>467965.47517778724</v>
      </c>
      <c r="AR135" s="60">
        <v>11010.952357124404</v>
      </c>
      <c r="AS135" s="60">
        <v>68724.026152203471</v>
      </c>
      <c r="AT135" s="60">
        <v>1617.035909463611</v>
      </c>
      <c r="AU135" s="60">
        <v>54237.205865316493</v>
      </c>
      <c r="AV135" s="60">
        <v>1276.1695497721528</v>
      </c>
      <c r="AW135" s="60">
        <v>17854.660583981644</v>
      </c>
      <c r="AX135" s="60">
        <v>420.10966079956813</v>
      </c>
      <c r="AY135" s="60">
        <v>3367.840297094669</v>
      </c>
      <c r="AZ135" s="100">
        <v>79.243301108109847</v>
      </c>
      <c r="BA135" s="68">
        <v>-5.8000000000000003E-23</v>
      </c>
      <c r="BB135" s="60" t="s">
        <v>64</v>
      </c>
      <c r="BC135" s="61">
        <v>3</v>
      </c>
      <c r="BD135" s="62" t="s">
        <v>57</v>
      </c>
    </row>
    <row r="136" spans="1:56">
      <c r="A136" s="58">
        <v>108</v>
      </c>
      <c r="B136" s="63">
        <v>74</v>
      </c>
      <c r="C136" s="71" t="s">
        <v>177</v>
      </c>
      <c r="D136" s="73" t="s">
        <v>178</v>
      </c>
      <c r="E136" s="73" t="s">
        <v>57</v>
      </c>
      <c r="F136" s="73" t="s">
        <v>67</v>
      </c>
      <c r="G136" s="73">
        <v>0</v>
      </c>
      <c r="H136" s="73" t="s">
        <v>364</v>
      </c>
      <c r="I136" s="122" t="s">
        <v>347</v>
      </c>
      <c r="J136" s="75" t="s">
        <v>348</v>
      </c>
      <c r="K136" s="75">
        <v>2</v>
      </c>
      <c r="L136" s="77">
        <v>0.82664009708745323</v>
      </c>
      <c r="M136" s="77"/>
      <c r="N136" s="77">
        <v>144.5</v>
      </c>
      <c r="O136" s="69">
        <v>2473984.3292539911</v>
      </c>
      <c r="P136" s="80">
        <v>17120.998818366719</v>
      </c>
      <c r="Q136" s="125">
        <v>2531301.1315305508</v>
      </c>
      <c r="R136" s="83">
        <v>17517.65488948478</v>
      </c>
      <c r="S136" s="68">
        <v>1645286.7084320851</v>
      </c>
      <c r="T136" s="60">
        <v>11386.067186381213</v>
      </c>
      <c r="U136" s="60">
        <v>1470080.7392066431</v>
      </c>
      <c r="V136" s="60">
        <v>10173.569129457739</v>
      </c>
      <c r="W136" s="60">
        <v>38842.699999999997</v>
      </c>
      <c r="X136" s="60">
        <v>268.80761245674739</v>
      </c>
      <c r="Y136" s="60">
        <v>136363.26922544203</v>
      </c>
      <c r="Z136" s="60">
        <v>943.6904444667266</v>
      </c>
      <c r="AA136" s="65">
        <v>234877.70637558142</v>
      </c>
      <c r="AB136" s="77">
        <v>1625.4512551943346</v>
      </c>
      <c r="AC136" s="68">
        <v>636216.31762250885</v>
      </c>
      <c r="AD136" s="60">
        <v>4402.88109081321</v>
      </c>
      <c r="AE136" s="60">
        <v>404722.99153401714</v>
      </c>
      <c r="AF136" s="60">
        <v>2800.8511524845471</v>
      </c>
      <c r="AG136" s="60">
        <v>206790.46807918369</v>
      </c>
      <c r="AH136" s="60">
        <v>1431.0759036621707</v>
      </c>
      <c r="AI136" s="60">
        <v>24702.858009308053</v>
      </c>
      <c r="AJ136" s="60">
        <v>170.95403466649171</v>
      </c>
      <c r="AK136" s="65">
        <v>14920.399100375133</v>
      </c>
      <c r="AL136" s="77">
        <v>103.25535709602167</v>
      </c>
      <c r="AM136" s="77">
        <v>-57316.802276559538</v>
      </c>
      <c r="AN136" s="80">
        <v>-396.65607111805906</v>
      </c>
      <c r="AO136" s="68">
        <v>2490043.3589568962</v>
      </c>
      <c r="AP136" s="60">
        <v>17232.133972020045</v>
      </c>
      <c r="AQ136" s="60">
        <v>2231421.5648222128</v>
      </c>
      <c r="AR136" s="60">
        <v>15442.363770395938</v>
      </c>
      <c r="AS136" s="60">
        <v>327699.97384779656</v>
      </c>
      <c r="AT136" s="60">
        <v>2267.819888220045</v>
      </c>
      <c r="AU136" s="60">
        <v>258621.79413468356</v>
      </c>
      <c r="AV136" s="60">
        <v>1789.7702016241071</v>
      </c>
      <c r="AW136" s="60">
        <v>85137.209416018362</v>
      </c>
      <c r="AX136" s="60">
        <v>589.18484024926192</v>
      </c>
      <c r="AY136" s="60">
        <v>16059.029702905333</v>
      </c>
      <c r="AZ136" s="100">
        <v>111.1351536533241</v>
      </c>
      <c r="BA136" s="68">
        <v>1E-22</v>
      </c>
      <c r="BB136" s="60" t="s">
        <v>64</v>
      </c>
      <c r="BC136" s="61">
        <v>3</v>
      </c>
      <c r="BD136" s="62" t="s">
        <v>57</v>
      </c>
    </row>
    <row r="137" spans="1:56">
      <c r="A137" s="58">
        <v>107</v>
      </c>
      <c r="B137" s="63">
        <v>75</v>
      </c>
      <c r="C137" s="71" t="s">
        <v>179</v>
      </c>
      <c r="D137" s="73" t="s">
        <v>180</v>
      </c>
      <c r="E137" s="73" t="s">
        <v>57</v>
      </c>
      <c r="F137" s="73" t="s">
        <v>62</v>
      </c>
      <c r="G137" s="73">
        <v>0</v>
      </c>
      <c r="H137" s="73" t="s">
        <v>364</v>
      </c>
      <c r="I137" s="122" t="s">
        <v>343</v>
      </c>
      <c r="J137" s="75" t="s">
        <v>344</v>
      </c>
      <c r="K137" s="75">
        <v>3</v>
      </c>
      <c r="L137" s="77">
        <v>1</v>
      </c>
      <c r="M137" s="77"/>
      <c r="N137" s="77">
        <v>146.5</v>
      </c>
      <c r="O137" s="69">
        <v>3656303.96</v>
      </c>
      <c r="P137" s="80">
        <v>24957.706211604094</v>
      </c>
      <c r="Q137" s="125">
        <v>3805367.9</v>
      </c>
      <c r="R137" s="83">
        <v>25975.207508532429</v>
      </c>
      <c r="S137" s="68">
        <v>2337654.56</v>
      </c>
      <c r="T137" s="60">
        <v>15956.686416382254</v>
      </c>
      <c r="U137" s="60">
        <v>2008332.35</v>
      </c>
      <c r="V137" s="60">
        <v>13708.753242320819</v>
      </c>
      <c r="W137" s="60">
        <v>173671.51</v>
      </c>
      <c r="X137" s="60">
        <v>1185.4710580204778</v>
      </c>
      <c r="Y137" s="60">
        <v>155650.70000000001</v>
      </c>
      <c r="Z137" s="60">
        <v>1062.4621160409556</v>
      </c>
      <c r="AA137" s="65">
        <v>522579.28</v>
      </c>
      <c r="AB137" s="77">
        <v>3567.0940614334472</v>
      </c>
      <c r="AC137" s="68">
        <v>939074.49</v>
      </c>
      <c r="AD137" s="60">
        <v>6410.064778156996</v>
      </c>
      <c r="AE137" s="60">
        <v>468125.05</v>
      </c>
      <c r="AF137" s="60">
        <v>3195.3928327645049</v>
      </c>
      <c r="AG137" s="60">
        <v>428365</v>
      </c>
      <c r="AH137" s="60">
        <v>2923.9931740614329</v>
      </c>
      <c r="AI137" s="60">
        <v>42584.44</v>
      </c>
      <c r="AJ137" s="60">
        <v>290.67877133105799</v>
      </c>
      <c r="AK137" s="65">
        <v>6059.57</v>
      </c>
      <c r="AL137" s="77">
        <v>41.362252559726961</v>
      </c>
      <c r="AM137" s="77">
        <v>-149063.94</v>
      </c>
      <c r="AN137" s="80">
        <v>-1017.5012969283275</v>
      </c>
      <c r="AO137" s="68">
        <v>3376583.12</v>
      </c>
      <c r="AP137" s="60">
        <v>23048.348941979522</v>
      </c>
      <c r="AQ137" s="60">
        <v>3424792.12</v>
      </c>
      <c r="AR137" s="60">
        <v>23377.420614334475</v>
      </c>
      <c r="AS137" s="60">
        <v>431592</v>
      </c>
      <c r="AT137" s="60">
        <v>2946.0204778156995</v>
      </c>
      <c r="AU137" s="60">
        <v>-48209</v>
      </c>
      <c r="AV137" s="60">
        <v>-329.07167235494882</v>
      </c>
      <c r="AW137" s="60">
        <v>200080.16</v>
      </c>
      <c r="AX137" s="60">
        <v>1365.7348805460751</v>
      </c>
      <c r="AY137" s="60">
        <v>-279720.84000000003</v>
      </c>
      <c r="AZ137" s="100">
        <v>-1909.3572696245731</v>
      </c>
      <c r="BA137" s="68">
        <v>0</v>
      </c>
      <c r="BB137" s="60" t="s">
        <v>64</v>
      </c>
      <c r="BC137" s="61">
        <v>4</v>
      </c>
      <c r="BD137" s="62" t="s">
        <v>57</v>
      </c>
    </row>
    <row r="138" spans="1:56">
      <c r="A138" s="58">
        <v>111</v>
      </c>
      <c r="B138" s="63">
        <v>77</v>
      </c>
      <c r="C138" s="71" t="s">
        <v>183</v>
      </c>
      <c r="D138" s="73" t="s">
        <v>184</v>
      </c>
      <c r="E138" s="73" t="s">
        <v>57</v>
      </c>
      <c r="F138" s="73" t="s">
        <v>67</v>
      </c>
      <c r="G138" s="73">
        <v>0</v>
      </c>
      <c r="H138" s="73" t="s">
        <v>364</v>
      </c>
      <c r="I138" s="122" t="s">
        <v>345</v>
      </c>
      <c r="J138" s="75" t="s">
        <v>346</v>
      </c>
      <c r="K138" s="75">
        <v>1</v>
      </c>
      <c r="L138" s="77">
        <v>0.17470552280941706</v>
      </c>
      <c r="M138" s="77"/>
      <c r="N138" s="77">
        <v>165</v>
      </c>
      <c r="O138" s="69">
        <v>2113974.4348518415</v>
      </c>
      <c r="P138" s="80">
        <v>12811.966271829342</v>
      </c>
      <c r="Q138" s="125">
        <v>2149539.7587526124</v>
      </c>
      <c r="R138" s="83">
        <v>13027.513689409772</v>
      </c>
      <c r="S138" s="68">
        <v>1499365.3323040556</v>
      </c>
      <c r="T138" s="60">
        <v>9087.0626200245788</v>
      </c>
      <c r="U138" s="60">
        <v>1384146.0699608566</v>
      </c>
      <c r="V138" s="60">
        <v>8388.7640603688287</v>
      </c>
      <c r="W138" s="60">
        <v>36686.980000000003</v>
      </c>
      <c r="X138" s="60">
        <v>222.34533333333331</v>
      </c>
      <c r="Y138" s="60">
        <v>78532.282343198865</v>
      </c>
      <c r="Z138" s="60">
        <v>475.95322632241732</v>
      </c>
      <c r="AA138" s="65">
        <v>174395.00994845174</v>
      </c>
      <c r="AB138" s="77">
        <v>1056.9394542330408</v>
      </c>
      <c r="AC138" s="68">
        <v>451373.88830897346</v>
      </c>
      <c r="AD138" s="60">
        <v>2735.5993230846875</v>
      </c>
      <c r="AE138" s="60">
        <v>181030.6925863513</v>
      </c>
      <c r="AF138" s="60">
        <v>1097.1557126445532</v>
      </c>
      <c r="AG138" s="60">
        <v>230764.65011046306</v>
      </c>
      <c r="AH138" s="60">
        <v>1398.5736370331092</v>
      </c>
      <c r="AI138" s="60">
        <v>39578.545612159105</v>
      </c>
      <c r="AJ138" s="60">
        <v>239.86997340702487</v>
      </c>
      <c r="AK138" s="65">
        <v>24405.528191131758</v>
      </c>
      <c r="AL138" s="77">
        <v>147.91229206746522</v>
      </c>
      <c r="AM138" s="77">
        <v>-35565.323900771</v>
      </c>
      <c r="AN138" s="80">
        <v>-215.54741758043028</v>
      </c>
      <c r="AO138" s="68">
        <v>2105534.8949792166</v>
      </c>
      <c r="AP138" s="60">
        <v>12760.817545328586</v>
      </c>
      <c r="AQ138" s="60">
        <v>1814280.3479097497</v>
      </c>
      <c r="AR138" s="60">
        <v>10995.638472180302</v>
      </c>
      <c r="AS138" s="60">
        <v>300887.11077508697</v>
      </c>
      <c r="AT138" s="60">
        <v>1823.5582471217388</v>
      </c>
      <c r="AU138" s="60">
        <v>291254.54706946696</v>
      </c>
      <c r="AV138" s="60">
        <v>1765.1790731482843</v>
      </c>
      <c r="AW138" s="60">
        <v>1193.0238329952629</v>
      </c>
      <c r="AX138" s="60">
        <v>7.2304474726985628</v>
      </c>
      <c r="AY138" s="60">
        <v>-8439.5398726247549</v>
      </c>
      <c r="AZ138" s="100">
        <v>-51.148726500756091</v>
      </c>
      <c r="BA138" s="68">
        <v>4.4629999999999994E-22</v>
      </c>
      <c r="BB138" s="60" t="s">
        <v>64</v>
      </c>
      <c r="BC138" s="61">
        <v>4</v>
      </c>
      <c r="BD138" s="62" t="s">
        <v>57</v>
      </c>
    </row>
    <row r="139" spans="1:56">
      <c r="A139" s="58">
        <v>111</v>
      </c>
      <c r="B139" s="63">
        <v>77</v>
      </c>
      <c r="C139" s="71" t="s">
        <v>183</v>
      </c>
      <c r="D139" s="73" t="s">
        <v>184</v>
      </c>
      <c r="E139" s="73" t="s">
        <v>57</v>
      </c>
      <c r="F139" s="73" t="s">
        <v>67</v>
      </c>
      <c r="G139" s="73">
        <v>0</v>
      </c>
      <c r="H139" s="73" t="s">
        <v>364</v>
      </c>
      <c r="I139" s="122" t="s">
        <v>347</v>
      </c>
      <c r="J139" s="75" t="s">
        <v>348</v>
      </c>
      <c r="K139" s="75">
        <v>2</v>
      </c>
      <c r="L139" s="77">
        <v>0.82529447719058302</v>
      </c>
      <c r="M139" s="77"/>
      <c r="N139" s="77">
        <v>589</v>
      </c>
      <c r="O139" s="69">
        <v>9986240.8351481576</v>
      </c>
      <c r="P139" s="80">
        <v>16954.568480726924</v>
      </c>
      <c r="Q139" s="125">
        <v>10154248.491247388</v>
      </c>
      <c r="R139" s="83">
        <v>17239.810681234954</v>
      </c>
      <c r="S139" s="68">
        <v>7082878.1376959449</v>
      </c>
      <c r="T139" s="60">
        <v>12025.259996088193</v>
      </c>
      <c r="U139" s="60">
        <v>6462918.480039143</v>
      </c>
      <c r="V139" s="60">
        <v>10972.696910083436</v>
      </c>
      <c r="W139" s="60">
        <v>256144.6</v>
      </c>
      <c r="X139" s="60">
        <v>434.8804753820034</v>
      </c>
      <c r="Y139" s="60">
        <v>363815.05765680119</v>
      </c>
      <c r="Z139" s="60">
        <v>617.68261062275224</v>
      </c>
      <c r="AA139" s="65">
        <v>823827.64005154825</v>
      </c>
      <c r="AB139" s="77">
        <v>1398.6886927870089</v>
      </c>
      <c r="AC139" s="68">
        <v>2132253.0116910269</v>
      </c>
      <c r="AD139" s="60">
        <v>3620.1239587283976</v>
      </c>
      <c r="AE139" s="60">
        <v>855174.0574136487</v>
      </c>
      <c r="AF139" s="60">
        <v>1451.9084166615428</v>
      </c>
      <c r="AG139" s="60">
        <v>1090113.1698895369</v>
      </c>
      <c r="AH139" s="60">
        <v>1850.7863665357163</v>
      </c>
      <c r="AI139" s="60">
        <v>186965.78438784092</v>
      </c>
      <c r="AJ139" s="60">
        <v>317.42917553113904</v>
      </c>
      <c r="AK139" s="65">
        <v>115289.70180886824</v>
      </c>
      <c r="AL139" s="77">
        <v>195.73803363135525</v>
      </c>
      <c r="AM139" s="77">
        <v>-168007.656099229</v>
      </c>
      <c r="AN139" s="80">
        <v>-285.24220050802887</v>
      </c>
      <c r="AO139" s="68">
        <v>9946373.1450207829</v>
      </c>
      <c r="AP139" s="60">
        <v>16886.881400714406</v>
      </c>
      <c r="AQ139" s="60">
        <v>8570510.6920902506</v>
      </c>
      <c r="AR139" s="60">
        <v>14550.951939032684</v>
      </c>
      <c r="AS139" s="60">
        <v>1421365.889224913</v>
      </c>
      <c r="AT139" s="60">
        <v>2413.1848713495974</v>
      </c>
      <c r="AU139" s="60">
        <v>1375862.4529305331</v>
      </c>
      <c r="AV139" s="60">
        <v>2335.9294616817197</v>
      </c>
      <c r="AW139" s="60">
        <v>5635.7461670047369</v>
      </c>
      <c r="AX139" s="60">
        <v>9.5683296553560915</v>
      </c>
      <c r="AY139" s="60">
        <v>-39867.690127375245</v>
      </c>
      <c r="AZ139" s="100">
        <v>-67.687080012521633</v>
      </c>
      <c r="BA139" s="68">
        <v>-7.4629999999999993E-22</v>
      </c>
      <c r="BB139" s="60" t="s">
        <v>64</v>
      </c>
      <c r="BC139" s="61">
        <v>3</v>
      </c>
      <c r="BD139" s="62" t="s">
        <v>57</v>
      </c>
    </row>
    <row r="140" spans="1:56">
      <c r="A140" s="58">
        <v>110</v>
      </c>
      <c r="B140" s="63">
        <v>78</v>
      </c>
      <c r="C140" s="71" t="s">
        <v>185</v>
      </c>
      <c r="D140" s="73" t="s">
        <v>186</v>
      </c>
      <c r="E140" s="73" t="s">
        <v>57</v>
      </c>
      <c r="F140" s="73" t="s">
        <v>62</v>
      </c>
      <c r="G140" s="73">
        <v>0</v>
      </c>
      <c r="H140" s="73" t="s">
        <v>364</v>
      </c>
      <c r="I140" s="122" t="s">
        <v>343</v>
      </c>
      <c r="J140" s="75" t="s">
        <v>344</v>
      </c>
      <c r="K140" s="75">
        <v>3</v>
      </c>
      <c r="L140" s="77">
        <v>1</v>
      </c>
      <c r="M140" s="77"/>
      <c r="N140" s="77">
        <v>335.5</v>
      </c>
      <c r="O140" s="69">
        <v>7251644.2199999997</v>
      </c>
      <c r="P140" s="80">
        <v>21614.438807749626</v>
      </c>
      <c r="Q140" s="125">
        <v>7513820.8099999996</v>
      </c>
      <c r="R140" s="83">
        <v>22395.889150521612</v>
      </c>
      <c r="S140" s="68">
        <v>4990849.26</v>
      </c>
      <c r="T140" s="60">
        <v>14875.854724292101</v>
      </c>
      <c r="U140" s="60">
        <v>4458980.43</v>
      </c>
      <c r="V140" s="60">
        <v>13290.55269746647</v>
      </c>
      <c r="W140" s="60">
        <v>178699.25</v>
      </c>
      <c r="X140" s="60">
        <v>532.63561847988069</v>
      </c>
      <c r="Y140" s="60">
        <v>353169.58</v>
      </c>
      <c r="Z140" s="60">
        <v>1052.6664083457526</v>
      </c>
      <c r="AA140" s="65">
        <v>672961.82</v>
      </c>
      <c r="AB140" s="77">
        <v>2005.8474515648286</v>
      </c>
      <c r="AC140" s="68">
        <v>1840056.95</v>
      </c>
      <c r="AD140" s="60">
        <v>5484.5214605067067</v>
      </c>
      <c r="AE140" s="60">
        <v>1085600.8500000001</v>
      </c>
      <c r="AF140" s="60">
        <v>3235.7700447093889</v>
      </c>
      <c r="AG140" s="60">
        <v>677960.4</v>
      </c>
      <c r="AH140" s="60">
        <v>2020.7463487332338</v>
      </c>
      <c r="AI140" s="60">
        <v>76495.7</v>
      </c>
      <c r="AJ140" s="60">
        <v>228.00506706408342</v>
      </c>
      <c r="AK140" s="65">
        <v>9952.7800000000007</v>
      </c>
      <c r="AL140" s="77">
        <v>29.665514157973174</v>
      </c>
      <c r="AM140" s="77">
        <v>-262176.59000000003</v>
      </c>
      <c r="AN140" s="80">
        <v>-781.45034277198204</v>
      </c>
      <c r="AO140" s="68">
        <v>7098016.2699999996</v>
      </c>
      <c r="AP140" s="60">
        <v>21156.531356184802</v>
      </c>
      <c r="AQ140" s="60">
        <v>7512136.2699999996</v>
      </c>
      <c r="AR140" s="60">
        <v>22390.86816691505</v>
      </c>
      <c r="AS140" s="60">
        <v>-251289</v>
      </c>
      <c r="AT140" s="60">
        <v>-748.99850968703424</v>
      </c>
      <c r="AU140" s="60">
        <v>-414120</v>
      </c>
      <c r="AV140" s="60">
        <v>-1234.3368107302533</v>
      </c>
      <c r="AW140" s="60">
        <v>9203.0499999999993</v>
      </c>
      <c r="AX140" s="60">
        <v>27.43084947839046</v>
      </c>
      <c r="AY140" s="60">
        <v>-153627.95000000001</v>
      </c>
      <c r="AZ140" s="100">
        <v>-457.90745156482859</v>
      </c>
      <c r="BA140" s="68">
        <v>0</v>
      </c>
      <c r="BB140" s="60" t="s">
        <v>64</v>
      </c>
      <c r="BC140" s="61">
        <v>3</v>
      </c>
      <c r="BD140" s="62" t="s">
        <v>57</v>
      </c>
    </row>
    <row r="141" spans="1:56">
      <c r="A141" s="58">
        <v>112</v>
      </c>
      <c r="B141" s="63">
        <v>79</v>
      </c>
      <c r="C141" s="71" t="s">
        <v>187</v>
      </c>
      <c r="D141" s="73" t="s">
        <v>188</v>
      </c>
      <c r="E141" s="73" t="s">
        <v>80</v>
      </c>
      <c r="F141" s="73" t="s">
        <v>67</v>
      </c>
      <c r="G141" s="73">
        <v>0</v>
      </c>
      <c r="H141" s="73" t="s">
        <v>364</v>
      </c>
      <c r="I141" s="122" t="s">
        <v>345</v>
      </c>
      <c r="J141" s="75" t="s">
        <v>346</v>
      </c>
      <c r="K141" s="75">
        <v>1</v>
      </c>
      <c r="L141" s="77">
        <v>0.16602907176311757</v>
      </c>
      <c r="M141" s="77"/>
      <c r="N141" s="77">
        <v>20.5</v>
      </c>
      <c r="O141" s="69">
        <v>265218.81563067273</v>
      </c>
      <c r="P141" s="80">
        <v>12937.503201496231</v>
      </c>
      <c r="Q141" s="125">
        <v>278241.90357907122</v>
      </c>
      <c r="R141" s="83">
        <v>13572.775784344936</v>
      </c>
      <c r="S141" s="68">
        <v>129483.4</v>
      </c>
      <c r="T141" s="60">
        <v>6316.2634146341452</v>
      </c>
      <c r="U141" s="60">
        <v>123315.25</v>
      </c>
      <c r="V141" s="60">
        <v>6015.378048780487</v>
      </c>
      <c r="W141" s="60">
        <v>2826.7</v>
      </c>
      <c r="X141" s="60">
        <v>137.88780487804877</v>
      </c>
      <c r="Y141" s="60">
        <v>3341.45</v>
      </c>
      <c r="Z141" s="60">
        <v>162.99756097560976</v>
      </c>
      <c r="AA141" s="65">
        <v>35866.563050884884</v>
      </c>
      <c r="AB141" s="77">
        <v>1749.5884415065796</v>
      </c>
      <c r="AC141" s="68">
        <v>113051.64057173382</v>
      </c>
      <c r="AD141" s="60">
        <v>5514.7141742309177</v>
      </c>
      <c r="AE141" s="60">
        <v>59189.364083551416</v>
      </c>
      <c r="AF141" s="60">
        <v>2887.286052856166</v>
      </c>
      <c r="AG141" s="60">
        <v>53862.276488182411</v>
      </c>
      <c r="AH141" s="60">
        <v>2627.4281213747513</v>
      </c>
      <c r="AI141" s="60">
        <v>0</v>
      </c>
      <c r="AJ141" s="60">
        <v>0</v>
      </c>
      <c r="AK141" s="65">
        <v>-159.70004354750736</v>
      </c>
      <c r="AL141" s="77">
        <v>-7.7902460267076759</v>
      </c>
      <c r="AM141" s="77">
        <v>-13023.087948398474</v>
      </c>
      <c r="AN141" s="80">
        <v>-635.27258284870595</v>
      </c>
      <c r="AO141" s="68">
        <v>242309.91677245806</v>
      </c>
      <c r="AP141" s="60">
        <v>11819.995940119905</v>
      </c>
      <c r="AQ141" s="60">
        <v>390847.82582533121</v>
      </c>
      <c r="AR141" s="60">
        <v>19065.747601235667</v>
      </c>
      <c r="AS141" s="60">
        <v>-174753.73345519765</v>
      </c>
      <c r="AT141" s="60">
        <v>-8524.572363668176</v>
      </c>
      <c r="AU141" s="60">
        <v>-148537.90905287315</v>
      </c>
      <c r="AV141" s="60">
        <v>-7245.7516611157607</v>
      </c>
      <c r="AW141" s="60">
        <v>-49124.723260539162</v>
      </c>
      <c r="AX141" s="60">
        <v>-2396.3279639287398</v>
      </c>
      <c r="AY141" s="60">
        <v>-22908.898858214667</v>
      </c>
      <c r="AZ141" s="100">
        <v>-1117.5072613763252</v>
      </c>
      <c r="BA141" s="68">
        <v>-1.66029071747E-13</v>
      </c>
      <c r="BB141" s="60" t="s">
        <v>57</v>
      </c>
      <c r="BC141" s="61">
        <v>4</v>
      </c>
      <c r="BD141" s="62" t="s">
        <v>57</v>
      </c>
    </row>
    <row r="142" spans="1:56">
      <c r="A142" s="58">
        <v>112</v>
      </c>
      <c r="B142" s="63">
        <v>79</v>
      </c>
      <c r="C142" s="71" t="s">
        <v>187</v>
      </c>
      <c r="D142" s="73" t="s">
        <v>188</v>
      </c>
      <c r="E142" s="73" t="s">
        <v>80</v>
      </c>
      <c r="F142" s="73" t="s">
        <v>67</v>
      </c>
      <c r="G142" s="73">
        <v>0</v>
      </c>
      <c r="H142" s="73" t="s">
        <v>364</v>
      </c>
      <c r="I142" s="122" t="s">
        <v>347</v>
      </c>
      <c r="J142" s="75" t="s">
        <v>348</v>
      </c>
      <c r="K142" s="75">
        <v>2</v>
      </c>
      <c r="L142" s="77">
        <v>0.83397092823688246</v>
      </c>
      <c r="M142" s="77"/>
      <c r="N142" s="77">
        <v>55.5</v>
      </c>
      <c r="O142" s="69">
        <v>1332205.1343693275</v>
      </c>
      <c r="P142" s="80">
        <v>24003.696114762653</v>
      </c>
      <c r="Q142" s="125">
        <v>1397620.6464209289</v>
      </c>
      <c r="R142" s="83">
        <v>25182.353989566291</v>
      </c>
      <c r="S142" s="68">
        <v>650400.5</v>
      </c>
      <c r="T142" s="60">
        <v>11718.927927927927</v>
      </c>
      <c r="U142" s="60">
        <v>560015.05000000005</v>
      </c>
      <c r="V142" s="60">
        <v>10090.36126126126</v>
      </c>
      <c r="W142" s="60">
        <v>23097.77</v>
      </c>
      <c r="X142" s="60">
        <v>416.17603603603601</v>
      </c>
      <c r="Y142" s="60">
        <v>67287.679999999993</v>
      </c>
      <c r="Z142" s="60">
        <v>1212.3906306306305</v>
      </c>
      <c r="AA142" s="65">
        <v>180159.23694911512</v>
      </c>
      <c r="AB142" s="77">
        <v>3246.1123774615335</v>
      </c>
      <c r="AC142" s="68">
        <v>567863.08942826628</v>
      </c>
      <c r="AD142" s="60">
        <v>10231.767377085876</v>
      </c>
      <c r="AE142" s="60">
        <v>297310.63591644861</v>
      </c>
      <c r="AF142" s="60">
        <v>5356.9483948909656</v>
      </c>
      <c r="AG142" s="60">
        <v>270552.45351181761</v>
      </c>
      <c r="AH142" s="60">
        <v>4874.8189821949109</v>
      </c>
      <c r="AI142" s="60">
        <v>0</v>
      </c>
      <c r="AJ142" s="60">
        <v>0</v>
      </c>
      <c r="AK142" s="65">
        <v>-802.17995645249164</v>
      </c>
      <c r="AL142" s="77">
        <v>-14.453692909053904</v>
      </c>
      <c r="AM142" s="77">
        <v>-65415.512051601523</v>
      </c>
      <c r="AN142" s="80">
        <v>-1178.6578748036309</v>
      </c>
      <c r="AO142" s="68">
        <v>1217132.7832275419</v>
      </c>
      <c r="AP142" s="60">
        <v>21930.320418514271</v>
      </c>
      <c r="AQ142" s="60">
        <v>1963244.8741746687</v>
      </c>
      <c r="AR142" s="60">
        <v>35373.781516660703</v>
      </c>
      <c r="AS142" s="60">
        <v>-877795.26654480235</v>
      </c>
      <c r="AT142" s="60">
        <v>-15816.13092873518</v>
      </c>
      <c r="AU142" s="60">
        <v>-746112.09094712685</v>
      </c>
      <c r="AV142" s="60">
        <v>-13443.461098146432</v>
      </c>
      <c r="AW142" s="60">
        <v>-246755.52673946085</v>
      </c>
      <c r="AX142" s="60">
        <v>-4446.0455268371315</v>
      </c>
      <c r="AY142" s="60">
        <v>-115072.35114178534</v>
      </c>
      <c r="AZ142" s="100">
        <v>-2073.3756962483844</v>
      </c>
      <c r="BA142" s="68">
        <v>-8.339709280800001E-13</v>
      </c>
      <c r="BB142" s="60" t="s">
        <v>57</v>
      </c>
      <c r="BC142" s="61">
        <v>5</v>
      </c>
      <c r="BD142" s="62" t="s">
        <v>57</v>
      </c>
    </row>
    <row r="143" spans="1:56">
      <c r="A143" s="58">
        <v>113</v>
      </c>
      <c r="B143" s="63">
        <v>80</v>
      </c>
      <c r="C143" s="71" t="s">
        <v>189</v>
      </c>
      <c r="D143" s="73" t="s">
        <v>190</v>
      </c>
      <c r="E143" s="73" t="s">
        <v>80</v>
      </c>
      <c r="F143" s="73" t="s">
        <v>67</v>
      </c>
      <c r="G143" s="73">
        <v>0</v>
      </c>
      <c r="H143" s="73" t="s">
        <v>364</v>
      </c>
      <c r="I143" s="122" t="s">
        <v>345</v>
      </c>
      <c r="J143" s="75" t="s">
        <v>346</v>
      </c>
      <c r="K143" s="75">
        <v>1</v>
      </c>
      <c r="L143" s="77">
        <v>0.19873267429201916</v>
      </c>
      <c r="M143" s="77"/>
      <c r="N143" s="77">
        <v>32</v>
      </c>
      <c r="O143" s="69">
        <v>323353.27803398576</v>
      </c>
      <c r="P143" s="80">
        <v>10104.789938562055</v>
      </c>
      <c r="Q143" s="125">
        <v>329850.11744570214</v>
      </c>
      <c r="R143" s="83">
        <v>10307.816170178192</v>
      </c>
      <c r="S143" s="68">
        <v>228431.15</v>
      </c>
      <c r="T143" s="60">
        <v>7138.4734374999998</v>
      </c>
      <c r="U143" s="60">
        <v>221980.5</v>
      </c>
      <c r="V143" s="60">
        <v>6936.890625</v>
      </c>
      <c r="W143" s="60">
        <v>6100</v>
      </c>
      <c r="X143" s="60">
        <v>190.625</v>
      </c>
      <c r="Y143" s="60">
        <v>350.65</v>
      </c>
      <c r="Z143" s="60">
        <v>10.957812499999999</v>
      </c>
      <c r="AA143" s="65">
        <v>28441.696237738328</v>
      </c>
      <c r="AB143" s="77">
        <v>888.80300742932263</v>
      </c>
      <c r="AC143" s="68">
        <v>70927.850440961076</v>
      </c>
      <c r="AD143" s="60">
        <v>2216.4953262800336</v>
      </c>
      <c r="AE143" s="60">
        <v>19118.083266892245</v>
      </c>
      <c r="AF143" s="60">
        <v>597.44010209038254</v>
      </c>
      <c r="AG143" s="60">
        <v>49931.743402009255</v>
      </c>
      <c r="AH143" s="60">
        <v>1560.366981312789</v>
      </c>
      <c r="AI143" s="60">
        <v>1878.023772059581</v>
      </c>
      <c r="AJ143" s="60">
        <v>58.688242876861914</v>
      </c>
      <c r="AK143" s="65">
        <v>2049.4207670027331</v>
      </c>
      <c r="AL143" s="77">
        <v>64.044398968835409</v>
      </c>
      <c r="AM143" s="77">
        <v>-6496.8394117163998</v>
      </c>
      <c r="AN143" s="80">
        <v>-203.02623161613749</v>
      </c>
      <c r="AO143" s="68">
        <v>344828.37652649649</v>
      </c>
      <c r="AP143" s="60">
        <v>10775.886766453013</v>
      </c>
      <c r="AQ143" s="60">
        <v>249291.61801409407</v>
      </c>
      <c r="AR143" s="60">
        <v>7790.3630629404388</v>
      </c>
      <c r="AS143" s="60">
        <v>91790.250136649236</v>
      </c>
      <c r="AT143" s="60">
        <v>2868.4453167702886</v>
      </c>
      <c r="AU143" s="60">
        <v>95536.758512402375</v>
      </c>
      <c r="AV143" s="60">
        <v>2985.5237035125738</v>
      </c>
      <c r="AW143" s="60">
        <v>17728.590116757532</v>
      </c>
      <c r="AX143" s="60">
        <v>554.01844114867288</v>
      </c>
      <c r="AY143" s="60">
        <v>21475.098492510679</v>
      </c>
      <c r="AZ143" s="100">
        <v>671.09682789095871</v>
      </c>
      <c r="BA143" s="68">
        <v>5.5000000000000001E-23</v>
      </c>
      <c r="BB143" s="60" t="s">
        <v>57</v>
      </c>
      <c r="BC143" s="61">
        <v>2</v>
      </c>
      <c r="BD143" s="62" t="s">
        <v>57</v>
      </c>
    </row>
    <row r="144" spans="1:56">
      <c r="A144" s="58">
        <v>113</v>
      </c>
      <c r="B144" s="63">
        <v>80</v>
      </c>
      <c r="C144" s="71" t="s">
        <v>189</v>
      </c>
      <c r="D144" s="73" t="s">
        <v>190</v>
      </c>
      <c r="E144" s="73" t="s">
        <v>80</v>
      </c>
      <c r="F144" s="73" t="s">
        <v>67</v>
      </c>
      <c r="G144" s="73">
        <v>0</v>
      </c>
      <c r="H144" s="73" t="s">
        <v>364</v>
      </c>
      <c r="I144" s="122" t="s">
        <v>347</v>
      </c>
      <c r="J144" s="75" t="s">
        <v>348</v>
      </c>
      <c r="K144" s="75">
        <v>2</v>
      </c>
      <c r="L144" s="77">
        <v>0.80126732570798087</v>
      </c>
      <c r="M144" s="77"/>
      <c r="N144" s="77">
        <v>74.5</v>
      </c>
      <c r="O144" s="69">
        <v>1303723.2919660143</v>
      </c>
      <c r="P144" s="80">
        <v>17499.641502899518</v>
      </c>
      <c r="Q144" s="125">
        <v>1329917.802554298</v>
      </c>
      <c r="R144" s="83">
        <v>17851.245671869769</v>
      </c>
      <c r="S144" s="68">
        <v>921008.17</v>
      </c>
      <c r="T144" s="60">
        <v>12362.525771812081</v>
      </c>
      <c r="U144" s="60">
        <v>836973.15</v>
      </c>
      <c r="V144" s="60">
        <v>11234.538926174497</v>
      </c>
      <c r="W144" s="60">
        <v>43754.36</v>
      </c>
      <c r="X144" s="60">
        <v>587.30684563758393</v>
      </c>
      <c r="Y144" s="60">
        <v>40280.660000000003</v>
      </c>
      <c r="Z144" s="60">
        <v>540.67999999999995</v>
      </c>
      <c r="AA144" s="65">
        <v>114673.65376226169</v>
      </c>
      <c r="AB144" s="77">
        <v>1539.2436746612304</v>
      </c>
      <c r="AC144" s="68">
        <v>285972.94955903897</v>
      </c>
      <c r="AD144" s="60">
        <v>3838.5630813293815</v>
      </c>
      <c r="AE144" s="60">
        <v>77081.916733107762</v>
      </c>
      <c r="AF144" s="60">
        <v>1034.6566004443994</v>
      </c>
      <c r="AG144" s="60">
        <v>201319.05659799074</v>
      </c>
      <c r="AH144" s="60">
        <v>2702.2692160804127</v>
      </c>
      <c r="AI144" s="60">
        <v>7571.9762279404185</v>
      </c>
      <c r="AJ144" s="60">
        <v>101.63726480456937</v>
      </c>
      <c r="AK144" s="65">
        <v>8263.0292329972672</v>
      </c>
      <c r="AL144" s="77">
        <v>110.91314406707741</v>
      </c>
      <c r="AM144" s="77">
        <v>-26194.5105882836</v>
      </c>
      <c r="AN144" s="80">
        <v>-351.60416897024965</v>
      </c>
      <c r="AO144" s="68">
        <v>1390308.4234735037</v>
      </c>
      <c r="AP144" s="60">
        <v>18661.858033201392</v>
      </c>
      <c r="AQ144" s="60">
        <v>1005115.181985906</v>
      </c>
      <c r="AR144" s="60">
        <v>13491.478952830954</v>
      </c>
      <c r="AS144" s="60">
        <v>370087.74986335082</v>
      </c>
      <c r="AT144" s="60">
        <v>4967.6208035349091</v>
      </c>
      <c r="AU144" s="60">
        <v>385193.24148759764</v>
      </c>
      <c r="AV144" s="60">
        <v>5170.3790803704378</v>
      </c>
      <c r="AW144" s="60">
        <v>71479.63988324246</v>
      </c>
      <c r="AX144" s="60">
        <v>959.45825346634183</v>
      </c>
      <c r="AY144" s="60">
        <v>86585.131507489321</v>
      </c>
      <c r="AZ144" s="100">
        <v>1162.2165303018701</v>
      </c>
      <c r="BA144" s="68">
        <v>-3.4999999999999999E-23</v>
      </c>
      <c r="BB144" s="60" t="s">
        <v>57</v>
      </c>
      <c r="BC144" s="61">
        <v>3</v>
      </c>
      <c r="BD144" s="62" t="s">
        <v>57</v>
      </c>
    </row>
    <row r="145" spans="1:56">
      <c r="A145" s="58">
        <v>119</v>
      </c>
      <c r="B145" s="63">
        <v>83</v>
      </c>
      <c r="C145" s="71" t="s">
        <v>193</v>
      </c>
      <c r="D145" s="73" t="s">
        <v>194</v>
      </c>
      <c r="E145" s="73" t="s">
        <v>57</v>
      </c>
      <c r="F145" s="73" t="s">
        <v>58</v>
      </c>
      <c r="G145" s="73">
        <v>0</v>
      </c>
      <c r="H145" s="73" t="s">
        <v>364</v>
      </c>
      <c r="I145" s="122" t="s">
        <v>345</v>
      </c>
      <c r="J145" s="75" t="s">
        <v>346</v>
      </c>
      <c r="K145" s="75">
        <v>1</v>
      </c>
      <c r="L145" s="77">
        <v>0.12083947123831865</v>
      </c>
      <c r="M145" s="77"/>
      <c r="N145" s="77">
        <v>155.5</v>
      </c>
      <c r="O145" s="69">
        <v>1669716.0116795525</v>
      </c>
      <c r="P145" s="80">
        <v>10737.723547778472</v>
      </c>
      <c r="Q145" s="125">
        <v>1709045.9739424023</v>
      </c>
      <c r="R145" s="83">
        <v>10990.649350111911</v>
      </c>
      <c r="S145" s="68">
        <v>1097033.5581686501</v>
      </c>
      <c r="T145" s="60">
        <v>7054.878187579744</v>
      </c>
      <c r="U145" s="60">
        <v>1052453.7106213523</v>
      </c>
      <c r="V145" s="60">
        <v>6768.1910650890813</v>
      </c>
      <c r="W145" s="60">
        <v>16129.7</v>
      </c>
      <c r="X145" s="60">
        <v>103.72797427652733</v>
      </c>
      <c r="Y145" s="60">
        <v>28450.147547297955</v>
      </c>
      <c r="Z145" s="60">
        <v>182.95914821413473</v>
      </c>
      <c r="AA145" s="65">
        <v>148239.38631951093</v>
      </c>
      <c r="AB145" s="77">
        <v>953.30795060778723</v>
      </c>
      <c r="AC145" s="68">
        <v>455589.07113428588</v>
      </c>
      <c r="AD145" s="60">
        <v>2929.8332548828671</v>
      </c>
      <c r="AE145" s="60">
        <v>183635.63589885074</v>
      </c>
      <c r="AF145" s="60">
        <v>1180.9365652659208</v>
      </c>
      <c r="AG145" s="60">
        <v>269120.66801487806</v>
      </c>
      <c r="AH145" s="60">
        <v>1730.6795370731704</v>
      </c>
      <c r="AI145" s="60">
        <v>2832.7672205571603</v>
      </c>
      <c r="AJ145" s="60">
        <v>18.217152543775953</v>
      </c>
      <c r="AK145" s="65">
        <v>8183.9583199551071</v>
      </c>
      <c r="AL145" s="77">
        <v>52.629957041511943</v>
      </c>
      <c r="AM145" s="77">
        <v>-39329.962262849745</v>
      </c>
      <c r="AN145" s="80">
        <v>-252.92580233343887</v>
      </c>
      <c r="AO145" s="68">
        <v>1673970.7344184071</v>
      </c>
      <c r="AP145" s="60">
        <v>10765.085108800045</v>
      </c>
      <c r="AQ145" s="60">
        <v>1569664.7613138575</v>
      </c>
      <c r="AR145" s="60">
        <v>10094.30714671291</v>
      </c>
      <c r="AS145" s="60">
        <v>204571.31596983195</v>
      </c>
      <c r="AT145" s="60">
        <v>1315.5711637931311</v>
      </c>
      <c r="AU145" s="60">
        <v>104305.97310454943</v>
      </c>
      <c r="AV145" s="60">
        <v>670.77796208713437</v>
      </c>
      <c r="AW145" s="60">
        <v>104520.06560413705</v>
      </c>
      <c r="AX145" s="60">
        <v>672.15476272756939</v>
      </c>
      <c r="AY145" s="60">
        <v>4254.7227388545398</v>
      </c>
      <c r="AZ145" s="100">
        <v>27.361561021572602</v>
      </c>
      <c r="BA145" s="68">
        <v>6.0000000000000001E-23</v>
      </c>
      <c r="BB145" s="60" t="s">
        <v>64</v>
      </c>
      <c r="BC145" s="61">
        <v>2</v>
      </c>
      <c r="BD145" s="62" t="s">
        <v>57</v>
      </c>
    </row>
    <row r="146" spans="1:56">
      <c r="A146" s="58">
        <v>119</v>
      </c>
      <c r="B146" s="63">
        <v>83</v>
      </c>
      <c r="C146" s="71" t="s">
        <v>193</v>
      </c>
      <c r="D146" s="73" t="s">
        <v>194</v>
      </c>
      <c r="E146" s="73" t="s">
        <v>57</v>
      </c>
      <c r="F146" s="73" t="s">
        <v>58</v>
      </c>
      <c r="G146" s="73">
        <v>0</v>
      </c>
      <c r="H146" s="73" t="s">
        <v>364</v>
      </c>
      <c r="I146" s="122" t="s">
        <v>347</v>
      </c>
      <c r="J146" s="75" t="s">
        <v>348</v>
      </c>
      <c r="K146" s="75">
        <v>2</v>
      </c>
      <c r="L146" s="77">
        <v>0.55414990029310385</v>
      </c>
      <c r="M146" s="77"/>
      <c r="N146" s="77">
        <v>477.5</v>
      </c>
      <c r="O146" s="69">
        <v>7657042.4539942509</v>
      </c>
      <c r="P146" s="80">
        <v>16035.691003129323</v>
      </c>
      <c r="Q146" s="125">
        <v>7837403.179203867</v>
      </c>
      <c r="R146" s="83">
        <v>16413.409799379828</v>
      </c>
      <c r="S146" s="68">
        <v>5030815.1024461994</v>
      </c>
      <c r="T146" s="60">
        <v>10535.738434442303</v>
      </c>
      <c r="U146" s="60">
        <v>4473824.2561998488</v>
      </c>
      <c r="V146" s="60">
        <v>9369.2654580101535</v>
      </c>
      <c r="W146" s="60">
        <v>181543.3</v>
      </c>
      <c r="X146" s="60">
        <v>380.19539267015705</v>
      </c>
      <c r="Y146" s="60">
        <v>375447.54624635045</v>
      </c>
      <c r="Z146" s="60">
        <v>786.2775837619904</v>
      </c>
      <c r="AA146" s="65">
        <v>679801.39524492424</v>
      </c>
      <c r="AB146" s="77">
        <v>1423.667843444867</v>
      </c>
      <c r="AC146" s="68">
        <v>2089256.3974049806</v>
      </c>
      <c r="AD146" s="60">
        <v>4375.4060678638325</v>
      </c>
      <c r="AE146" s="60">
        <v>842122.76237881999</v>
      </c>
      <c r="AF146" s="60">
        <v>1763.6078793273716</v>
      </c>
      <c r="AG146" s="60">
        <v>1234143.0314035295</v>
      </c>
      <c r="AH146" s="60">
        <v>2584.5927359236216</v>
      </c>
      <c r="AI146" s="60">
        <v>12990.603622631059</v>
      </c>
      <c r="AJ146" s="60">
        <v>27.205452612839913</v>
      </c>
      <c r="AK146" s="65">
        <v>37530.284107763713</v>
      </c>
      <c r="AL146" s="77">
        <v>78.597453628824539</v>
      </c>
      <c r="AM146" s="77">
        <v>-180360.72520961636</v>
      </c>
      <c r="AN146" s="80">
        <v>-377.71879625050542</v>
      </c>
      <c r="AO146" s="68">
        <v>7676553.9112801002</v>
      </c>
      <c r="AP146" s="60">
        <v>16076.552693780315</v>
      </c>
      <c r="AQ146" s="60">
        <v>7198223.9086448988</v>
      </c>
      <c r="AR146" s="60">
        <v>15074.814468366283</v>
      </c>
      <c r="AS146" s="60">
        <v>938130.3409044008</v>
      </c>
      <c r="AT146" s="60">
        <v>1964.6708710039807</v>
      </c>
      <c r="AU146" s="60">
        <v>478330.00263520086</v>
      </c>
      <c r="AV146" s="60">
        <v>1001.738225414033</v>
      </c>
      <c r="AW146" s="60">
        <v>479311.79555504915</v>
      </c>
      <c r="AX146" s="60">
        <v>1003.7943362409404</v>
      </c>
      <c r="AY146" s="60">
        <v>19511.457285849101</v>
      </c>
      <c r="AZ146" s="100">
        <v>40.861690650992884</v>
      </c>
      <c r="BA146" s="68">
        <v>5.2E-22</v>
      </c>
      <c r="BB146" s="60" t="s">
        <v>64</v>
      </c>
      <c r="BC146" s="61">
        <v>3</v>
      </c>
      <c r="BD146" s="62" t="s">
        <v>57</v>
      </c>
    </row>
    <row r="147" spans="1:56">
      <c r="A147" s="58">
        <v>119</v>
      </c>
      <c r="B147" s="63">
        <v>83</v>
      </c>
      <c r="C147" s="71" t="s">
        <v>193</v>
      </c>
      <c r="D147" s="73" t="s">
        <v>194</v>
      </c>
      <c r="E147" s="73" t="s">
        <v>57</v>
      </c>
      <c r="F147" s="73" t="s">
        <v>58</v>
      </c>
      <c r="G147" s="73">
        <v>0</v>
      </c>
      <c r="H147" s="73" t="s">
        <v>364</v>
      </c>
      <c r="I147" s="122" t="s">
        <v>343</v>
      </c>
      <c r="J147" s="75" t="s">
        <v>344</v>
      </c>
      <c r="K147" s="75">
        <v>3</v>
      </c>
      <c r="L147" s="77">
        <v>0.32501062846857748</v>
      </c>
      <c r="M147" s="77"/>
      <c r="N147" s="77">
        <v>201.5</v>
      </c>
      <c r="O147" s="69">
        <v>4490879.0543261962</v>
      </c>
      <c r="P147" s="80">
        <v>22287.240964397995</v>
      </c>
      <c r="Q147" s="125">
        <v>4596661.1768537303</v>
      </c>
      <c r="R147" s="83">
        <v>22812.214277189731</v>
      </c>
      <c r="S147" s="68">
        <v>2950588.5993851507</v>
      </c>
      <c r="T147" s="60">
        <v>14643.119599926305</v>
      </c>
      <c r="U147" s="60">
        <v>2649816.3331787991</v>
      </c>
      <c r="V147" s="60">
        <v>13150.453266396024</v>
      </c>
      <c r="W147" s="60">
        <v>100515.1</v>
      </c>
      <c r="X147" s="60">
        <v>498.83424317617863</v>
      </c>
      <c r="Y147" s="60">
        <v>200257.16620635163</v>
      </c>
      <c r="Z147" s="60">
        <v>993.83209035410232</v>
      </c>
      <c r="AA147" s="65">
        <v>398705.61843556497</v>
      </c>
      <c r="AB147" s="77">
        <v>1978.6879326827045</v>
      </c>
      <c r="AC147" s="68">
        <v>1225355.3314607337</v>
      </c>
      <c r="AD147" s="60">
        <v>6081.1678980681563</v>
      </c>
      <c r="AE147" s="60">
        <v>493907.60172232933</v>
      </c>
      <c r="AF147" s="60">
        <v>2451.1543509793014</v>
      </c>
      <c r="AG147" s="60">
        <v>723828.70058159262</v>
      </c>
      <c r="AH147" s="60">
        <v>3592.201987997978</v>
      </c>
      <c r="AI147" s="60">
        <v>7619.02915681178</v>
      </c>
      <c r="AJ147" s="60">
        <v>37.811559090877324</v>
      </c>
      <c r="AK147" s="65">
        <v>22011.627572281177</v>
      </c>
      <c r="AL147" s="77">
        <v>109.23884651256166</v>
      </c>
      <c r="AM147" s="77">
        <v>-105782.12252753391</v>
      </c>
      <c r="AN147" s="80">
        <v>-524.97331279173159</v>
      </c>
      <c r="AO147" s="68">
        <v>4502322.5843014922</v>
      </c>
      <c r="AP147" s="60">
        <v>22344.032676434206</v>
      </c>
      <c r="AQ147" s="60">
        <v>4221780.5600412423</v>
      </c>
      <c r="AR147" s="60">
        <v>20951.764565961505</v>
      </c>
      <c r="AS147" s="60">
        <v>550216.34312576731</v>
      </c>
      <c r="AT147" s="60">
        <v>2730.6021991353214</v>
      </c>
      <c r="AU147" s="60">
        <v>280542.0242602498</v>
      </c>
      <c r="AV147" s="60">
        <v>1392.2681104727035</v>
      </c>
      <c r="AW147" s="60">
        <v>281117.84884081385</v>
      </c>
      <c r="AX147" s="60">
        <v>1395.1258006988278</v>
      </c>
      <c r="AY147" s="60">
        <v>11443.529975296356</v>
      </c>
      <c r="AZ147" s="100">
        <v>56.791712036210207</v>
      </c>
      <c r="BA147" s="68">
        <v>3.3000000000000001E-22</v>
      </c>
      <c r="BB147" s="60" t="s">
        <v>64</v>
      </c>
      <c r="BC147" s="61">
        <v>3</v>
      </c>
      <c r="BD147" s="62" t="s">
        <v>57</v>
      </c>
    </row>
    <row r="148" spans="1:56">
      <c r="A148" s="58">
        <v>122</v>
      </c>
      <c r="B148" s="63">
        <v>85</v>
      </c>
      <c r="C148" s="71" t="s">
        <v>195</v>
      </c>
      <c r="D148" s="73" t="s">
        <v>196</v>
      </c>
      <c r="E148" s="73" t="s">
        <v>57</v>
      </c>
      <c r="F148" s="73" t="s">
        <v>67</v>
      </c>
      <c r="G148" s="73">
        <v>0</v>
      </c>
      <c r="H148" s="73" t="s">
        <v>364</v>
      </c>
      <c r="I148" s="122" t="s">
        <v>345</v>
      </c>
      <c r="J148" s="75" t="s">
        <v>346</v>
      </c>
      <c r="K148" s="75">
        <v>1</v>
      </c>
      <c r="L148" s="77">
        <v>0.17083901549233454</v>
      </c>
      <c r="M148" s="77"/>
      <c r="N148" s="77">
        <v>16</v>
      </c>
      <c r="O148" s="69">
        <v>184941.40550056315</v>
      </c>
      <c r="P148" s="80">
        <v>11558.837843785197</v>
      </c>
      <c r="Q148" s="125">
        <v>185997.65188164762</v>
      </c>
      <c r="R148" s="83">
        <v>11624.853242602974</v>
      </c>
      <c r="S148" s="68">
        <v>130175.05882977162</v>
      </c>
      <c r="T148" s="60">
        <v>8135.9411768607251</v>
      </c>
      <c r="U148" s="60">
        <v>124825.97575623129</v>
      </c>
      <c r="V148" s="60">
        <v>7801.6234847644537</v>
      </c>
      <c r="W148" s="60">
        <v>3486.9</v>
      </c>
      <c r="X148" s="60">
        <v>217.93125000000001</v>
      </c>
      <c r="Y148" s="60">
        <v>1862.1830735403325</v>
      </c>
      <c r="Z148" s="60">
        <v>116.38644209627078</v>
      </c>
      <c r="AA148" s="65">
        <v>37725.544388386479</v>
      </c>
      <c r="AB148" s="77">
        <v>2357.8465242741549</v>
      </c>
      <c r="AC148" s="68">
        <v>17055.23476243384</v>
      </c>
      <c r="AD148" s="60">
        <v>1065.9521726521148</v>
      </c>
      <c r="AE148" s="60">
        <v>-2419.7552734826518</v>
      </c>
      <c r="AF148" s="60">
        <v>-151.23470459266574</v>
      </c>
      <c r="AG148" s="60">
        <v>18081.951619690448</v>
      </c>
      <c r="AH148" s="60">
        <v>1130.1219762306528</v>
      </c>
      <c r="AI148" s="60">
        <v>1393.038416226045</v>
      </c>
      <c r="AJ148" s="60">
        <v>87.064901014127813</v>
      </c>
      <c r="AK148" s="65">
        <v>1041.8139010556642</v>
      </c>
      <c r="AL148" s="77">
        <v>65.113368815979015</v>
      </c>
      <c r="AM148" s="77">
        <v>-1056.2463810844565</v>
      </c>
      <c r="AN148" s="80">
        <v>-66.015398817778546</v>
      </c>
      <c r="AO148" s="68">
        <v>183625.57436060856</v>
      </c>
      <c r="AP148" s="60">
        <v>11476.598397538035</v>
      </c>
      <c r="AQ148" s="60">
        <v>174608.69112292313</v>
      </c>
      <c r="AR148" s="60">
        <v>10913.043195182696</v>
      </c>
      <c r="AS148" s="60">
        <v>32883.606219011031</v>
      </c>
      <c r="AT148" s="60">
        <v>2055.225388688189</v>
      </c>
      <c r="AU148" s="60">
        <v>9016.883237685417</v>
      </c>
      <c r="AV148" s="60">
        <v>563.55520235533857</v>
      </c>
      <c r="AW148" s="60">
        <v>22550.89184137102</v>
      </c>
      <c r="AX148" s="60">
        <v>1409.4307400856883</v>
      </c>
      <c r="AY148" s="60">
        <v>-1315.8311399545944</v>
      </c>
      <c r="AZ148" s="100">
        <v>-82.239446247162149</v>
      </c>
      <c r="BA148" s="68">
        <v>3.0999999999999999E-23</v>
      </c>
      <c r="BB148" s="60" t="s">
        <v>57</v>
      </c>
      <c r="BC148" s="61">
        <v>3</v>
      </c>
      <c r="BD148" s="62" t="s">
        <v>57</v>
      </c>
    </row>
    <row r="149" spans="1:56">
      <c r="A149" s="58">
        <v>122</v>
      </c>
      <c r="B149" s="63">
        <v>85</v>
      </c>
      <c r="C149" s="71" t="s">
        <v>195</v>
      </c>
      <c r="D149" s="73" t="s">
        <v>196</v>
      </c>
      <c r="E149" s="73" t="s">
        <v>57</v>
      </c>
      <c r="F149" s="73" t="s">
        <v>67</v>
      </c>
      <c r="G149" s="73">
        <v>0</v>
      </c>
      <c r="H149" s="73" t="s">
        <v>364</v>
      </c>
      <c r="I149" s="122" t="s">
        <v>347</v>
      </c>
      <c r="J149" s="75" t="s">
        <v>348</v>
      </c>
      <c r="K149" s="75">
        <v>2</v>
      </c>
      <c r="L149" s="77">
        <v>0.82916098450766551</v>
      </c>
      <c r="M149" s="77"/>
      <c r="N149" s="77">
        <v>52</v>
      </c>
      <c r="O149" s="69">
        <v>897606.42449943686</v>
      </c>
      <c r="P149" s="80">
        <v>17261.662009604555</v>
      </c>
      <c r="Q149" s="125">
        <v>902732.87811835238</v>
      </c>
      <c r="R149" s="83">
        <v>17360.247656122163</v>
      </c>
      <c r="S149" s="68">
        <v>631799.94117022841</v>
      </c>
      <c r="T149" s="60">
        <v>12149.998868658238</v>
      </c>
      <c r="U149" s="60">
        <v>536929.67424376879</v>
      </c>
      <c r="V149" s="60">
        <v>10325.570658534016</v>
      </c>
      <c r="W149" s="60">
        <v>28714.85</v>
      </c>
      <c r="X149" s="60">
        <v>552.20865384615377</v>
      </c>
      <c r="Y149" s="60">
        <v>66155.416926459671</v>
      </c>
      <c r="Z149" s="60">
        <v>1272.2195562780703</v>
      </c>
      <c r="AA149" s="65">
        <v>183099.56561161354</v>
      </c>
      <c r="AB149" s="77">
        <v>3521.1454925310286</v>
      </c>
      <c r="AC149" s="68">
        <v>82776.965237566168</v>
      </c>
      <c r="AD149" s="60">
        <v>1591.8647161070414</v>
      </c>
      <c r="AE149" s="60">
        <v>-11744.194726517348</v>
      </c>
      <c r="AF149" s="60">
        <v>-225.84989858687209</v>
      </c>
      <c r="AG149" s="60">
        <v>87760.098380309559</v>
      </c>
      <c r="AH149" s="60">
        <v>1687.6941996213375</v>
      </c>
      <c r="AI149" s="60">
        <v>6761.0615837739542</v>
      </c>
      <c r="AJ149" s="60">
        <v>130.02041507257604</v>
      </c>
      <c r="AK149" s="65">
        <v>5056.406098944336</v>
      </c>
      <c r="AL149" s="77">
        <v>97.238578825852599</v>
      </c>
      <c r="AM149" s="77">
        <v>-5126.4536189155433</v>
      </c>
      <c r="AN149" s="80">
        <v>-98.585646517606605</v>
      </c>
      <c r="AO149" s="68">
        <v>891220.08563939144</v>
      </c>
      <c r="AP149" s="60">
        <v>17138.847800757529</v>
      </c>
      <c r="AQ149" s="60">
        <v>847456.96887707687</v>
      </c>
      <c r="AR149" s="60">
        <v>16297.249401482248</v>
      </c>
      <c r="AS149" s="60">
        <v>159599.39378098899</v>
      </c>
      <c r="AT149" s="60">
        <v>3069.2191111728644</v>
      </c>
      <c r="AU149" s="60">
        <v>43763.116762314581</v>
      </c>
      <c r="AV149" s="60">
        <v>841.59839927528037</v>
      </c>
      <c r="AW149" s="60">
        <v>109449.93815862898</v>
      </c>
      <c r="AX149" s="60">
        <v>2104.8065030505572</v>
      </c>
      <c r="AY149" s="60">
        <v>-6386.3388600454055</v>
      </c>
      <c r="AZ149" s="100">
        <v>-122.81420884702703</v>
      </c>
      <c r="BA149" s="68">
        <v>-4.0000000000000004E-23</v>
      </c>
      <c r="BB149" s="60" t="s">
        <v>57</v>
      </c>
      <c r="BC149" s="61">
        <v>3</v>
      </c>
      <c r="BD149" s="62" t="s">
        <v>57</v>
      </c>
    </row>
    <row r="150" spans="1:56">
      <c r="A150" s="58">
        <v>123</v>
      </c>
      <c r="B150" s="63">
        <v>86</v>
      </c>
      <c r="C150" s="71" t="s">
        <v>197</v>
      </c>
      <c r="D150" s="73" t="s">
        <v>198</v>
      </c>
      <c r="E150" s="73" t="s">
        <v>57</v>
      </c>
      <c r="F150" s="73" t="s">
        <v>67</v>
      </c>
      <c r="G150" s="73">
        <v>0</v>
      </c>
      <c r="H150" s="73" t="s">
        <v>364</v>
      </c>
      <c r="I150" s="122" t="s">
        <v>345</v>
      </c>
      <c r="J150" s="75" t="s">
        <v>346</v>
      </c>
      <c r="K150" s="75">
        <v>1</v>
      </c>
      <c r="L150" s="77">
        <v>0.21302304860610871</v>
      </c>
      <c r="M150" s="77"/>
      <c r="N150" s="77">
        <v>72</v>
      </c>
      <c r="O150" s="69">
        <v>833692.1155780335</v>
      </c>
      <c r="P150" s="80">
        <v>11579.057160806022</v>
      </c>
      <c r="Q150" s="125">
        <v>873557.58973105846</v>
      </c>
      <c r="R150" s="83">
        <v>12132.744301820256</v>
      </c>
      <c r="S150" s="68">
        <v>530822.87897010031</v>
      </c>
      <c r="T150" s="60">
        <v>7372.5399856958375</v>
      </c>
      <c r="U150" s="60">
        <v>507865.2</v>
      </c>
      <c r="V150" s="60">
        <v>7053.6833333333325</v>
      </c>
      <c r="W150" s="60">
        <v>12243.53</v>
      </c>
      <c r="X150" s="60">
        <v>170.04902777777775</v>
      </c>
      <c r="Y150" s="60">
        <v>10714.148970100307</v>
      </c>
      <c r="Z150" s="60">
        <v>148.80762458472645</v>
      </c>
      <c r="AA150" s="65">
        <v>101123.83482738906</v>
      </c>
      <c r="AB150" s="77">
        <v>1404.4977059359589</v>
      </c>
      <c r="AC150" s="68">
        <v>232113.99528282735</v>
      </c>
      <c r="AD150" s="60">
        <v>3223.8054900392685</v>
      </c>
      <c r="AE150" s="60">
        <v>143907.00472841342</v>
      </c>
      <c r="AF150" s="60">
        <v>1998.7083990057415</v>
      </c>
      <c r="AG150" s="60">
        <v>86261.078261159273</v>
      </c>
      <c r="AH150" s="60">
        <v>1198.0705314049897</v>
      </c>
      <c r="AI150" s="60">
        <v>1945.9122932546511</v>
      </c>
      <c r="AJ150" s="60">
        <v>27.026559628536823</v>
      </c>
      <c r="AK150" s="65">
        <v>9496.8806507417776</v>
      </c>
      <c r="AL150" s="77">
        <v>131.90112014919134</v>
      </c>
      <c r="AM150" s="77">
        <v>-39865.474153024952</v>
      </c>
      <c r="AN150" s="80">
        <v>-553.68714101423541</v>
      </c>
      <c r="AO150" s="68">
        <v>847135.36110641924</v>
      </c>
      <c r="AP150" s="60">
        <v>11765.768904255823</v>
      </c>
      <c r="AQ150" s="60">
        <v>801428.70975139539</v>
      </c>
      <c r="AR150" s="60">
        <v>11130.954302102713</v>
      </c>
      <c r="AS150" s="60">
        <v>32263.405826638191</v>
      </c>
      <c r="AT150" s="60">
        <v>448.10285870330819</v>
      </c>
      <c r="AU150" s="60">
        <v>45706.651355023896</v>
      </c>
      <c r="AV150" s="60">
        <v>634.81460215310949</v>
      </c>
      <c r="AW150" s="60">
        <v>0</v>
      </c>
      <c r="AX150" s="60">
        <v>0</v>
      </c>
      <c r="AY150" s="60">
        <v>13443.245528385702</v>
      </c>
      <c r="AZ150" s="100">
        <v>186.71174344980139</v>
      </c>
      <c r="BA150" s="68">
        <v>0</v>
      </c>
      <c r="BB150" s="60" t="s">
        <v>64</v>
      </c>
      <c r="BC150" s="61">
        <v>3</v>
      </c>
      <c r="BD150" s="62" t="s">
        <v>57</v>
      </c>
    </row>
    <row r="151" spans="1:56">
      <c r="A151" s="58">
        <v>123</v>
      </c>
      <c r="B151" s="63">
        <v>86</v>
      </c>
      <c r="C151" s="71" t="s">
        <v>197</v>
      </c>
      <c r="D151" s="73" t="s">
        <v>198</v>
      </c>
      <c r="E151" s="73" t="s">
        <v>57</v>
      </c>
      <c r="F151" s="73" t="s">
        <v>67</v>
      </c>
      <c r="G151" s="73">
        <v>0</v>
      </c>
      <c r="H151" s="73" t="s">
        <v>364</v>
      </c>
      <c r="I151" s="122" t="s">
        <v>347</v>
      </c>
      <c r="J151" s="75" t="s">
        <v>348</v>
      </c>
      <c r="K151" s="75">
        <v>2</v>
      </c>
      <c r="L151" s="77">
        <v>0.78697695139389134</v>
      </c>
      <c r="M151" s="77"/>
      <c r="N151" s="77">
        <v>194.5</v>
      </c>
      <c r="O151" s="69">
        <v>3079931.8844219665</v>
      </c>
      <c r="P151" s="80">
        <v>15835.125369778747</v>
      </c>
      <c r="Q151" s="125">
        <v>3227208.0102689415</v>
      </c>
      <c r="R151" s="83">
        <v>16592.329101639803</v>
      </c>
      <c r="S151" s="68">
        <v>1961033.6710298995</v>
      </c>
      <c r="T151" s="60">
        <v>10082.435326631876</v>
      </c>
      <c r="U151" s="60">
        <v>1749001.98</v>
      </c>
      <c r="V151" s="60">
        <v>8992.2980976863764</v>
      </c>
      <c r="W151" s="60">
        <v>69706.2</v>
      </c>
      <c r="X151" s="60">
        <v>358.38663239074549</v>
      </c>
      <c r="Y151" s="60">
        <v>142325.49102989971</v>
      </c>
      <c r="Z151" s="60">
        <v>731.75059655475411</v>
      </c>
      <c r="AA151" s="65">
        <v>373584.58517261094</v>
      </c>
      <c r="AB151" s="77">
        <v>1920.7433684967141</v>
      </c>
      <c r="AC151" s="68">
        <v>857505.16471717274</v>
      </c>
      <c r="AD151" s="60">
        <v>4408.7669137129697</v>
      </c>
      <c r="AE151" s="60">
        <v>531639.63527158659</v>
      </c>
      <c r="AF151" s="60">
        <v>2733.3657340441464</v>
      </c>
      <c r="AG151" s="60">
        <v>318676.69173884077</v>
      </c>
      <c r="AH151" s="60">
        <v>1638.4405744927544</v>
      </c>
      <c r="AI151" s="60">
        <v>7188.8377067453484</v>
      </c>
      <c r="AJ151" s="60">
        <v>36.960605176068633</v>
      </c>
      <c r="AK151" s="65">
        <v>35084.589349258225</v>
      </c>
      <c r="AL151" s="77">
        <v>180.3834927982428</v>
      </c>
      <c r="AM151" s="77">
        <v>-147276.12584697505</v>
      </c>
      <c r="AN151" s="80">
        <v>-757.20373186105417</v>
      </c>
      <c r="AO151" s="68">
        <v>3129595.6388935805</v>
      </c>
      <c r="AP151" s="60">
        <v>16090.466009735634</v>
      </c>
      <c r="AQ151" s="60">
        <v>2960740.2902486045</v>
      </c>
      <c r="AR151" s="60">
        <v>15222.315116959408</v>
      </c>
      <c r="AS151" s="60">
        <v>119191.59417336181</v>
      </c>
      <c r="AT151" s="60">
        <v>612.81025281934092</v>
      </c>
      <c r="AU151" s="60">
        <v>168855.34864497613</v>
      </c>
      <c r="AV151" s="60">
        <v>868.15089277622678</v>
      </c>
      <c r="AW151" s="60">
        <v>0</v>
      </c>
      <c r="AX151" s="60">
        <v>0</v>
      </c>
      <c r="AY151" s="60">
        <v>49663.754471614295</v>
      </c>
      <c r="AZ151" s="100">
        <v>255.34063995688587</v>
      </c>
      <c r="BA151" s="68">
        <v>0</v>
      </c>
      <c r="BB151" s="60" t="s">
        <v>64</v>
      </c>
      <c r="BC151" s="61">
        <v>3</v>
      </c>
      <c r="BD151" s="62" t="s">
        <v>57</v>
      </c>
    </row>
    <row r="152" spans="1:56">
      <c r="A152" s="58">
        <v>24</v>
      </c>
      <c r="B152" s="63">
        <v>87</v>
      </c>
      <c r="C152" s="71" t="s">
        <v>199</v>
      </c>
      <c r="D152" s="73" t="s">
        <v>198</v>
      </c>
      <c r="E152" s="73" t="s">
        <v>57</v>
      </c>
      <c r="F152" s="73" t="s">
        <v>62</v>
      </c>
      <c r="G152" s="73">
        <v>0</v>
      </c>
      <c r="H152" s="73" t="s">
        <v>364</v>
      </c>
      <c r="I152" s="122" t="s">
        <v>343</v>
      </c>
      <c r="J152" s="75" t="s">
        <v>344</v>
      </c>
      <c r="K152" s="75">
        <v>3</v>
      </c>
      <c r="L152" s="77">
        <v>1</v>
      </c>
      <c r="M152" s="77"/>
      <c r="N152" s="77">
        <v>155.5</v>
      </c>
      <c r="O152" s="69">
        <v>3784313.08</v>
      </c>
      <c r="P152" s="80">
        <v>24336.418520900319</v>
      </c>
      <c r="Q152" s="125">
        <v>3971065.18</v>
      </c>
      <c r="R152" s="83">
        <v>25537.396655948553</v>
      </c>
      <c r="S152" s="68">
        <v>2484638.2000000002</v>
      </c>
      <c r="T152" s="60">
        <v>15978.380707395498</v>
      </c>
      <c r="U152" s="60">
        <v>2223351.85</v>
      </c>
      <c r="V152" s="60">
        <v>14298.082636655949</v>
      </c>
      <c r="W152" s="60">
        <v>102830.45</v>
      </c>
      <c r="X152" s="60">
        <v>661.28906752411569</v>
      </c>
      <c r="Y152" s="60">
        <v>158455.9</v>
      </c>
      <c r="Z152" s="60">
        <v>1019.0090032154338</v>
      </c>
      <c r="AA152" s="65">
        <v>403276.7</v>
      </c>
      <c r="AB152" s="77">
        <v>2593.4192926045012</v>
      </c>
      <c r="AC152" s="68">
        <v>1072575.55</v>
      </c>
      <c r="AD152" s="60">
        <v>6897.5919614147906</v>
      </c>
      <c r="AE152" s="60">
        <v>619300</v>
      </c>
      <c r="AF152" s="60">
        <v>3982.6366559485527</v>
      </c>
      <c r="AG152" s="60">
        <v>348222.4</v>
      </c>
      <c r="AH152" s="60">
        <v>2239.3723472668812</v>
      </c>
      <c r="AI152" s="60">
        <v>105053.15</v>
      </c>
      <c r="AJ152" s="60">
        <v>675.58295819935688</v>
      </c>
      <c r="AK152" s="65">
        <v>10574.73</v>
      </c>
      <c r="AL152" s="77">
        <v>68.004694533762063</v>
      </c>
      <c r="AM152" s="77">
        <v>-186752.1</v>
      </c>
      <c r="AN152" s="80">
        <v>-1200.9781350482313</v>
      </c>
      <c r="AO152" s="68">
        <v>3695975.4</v>
      </c>
      <c r="AP152" s="60">
        <v>23768.330546623794</v>
      </c>
      <c r="AQ152" s="60">
        <v>4109146.4</v>
      </c>
      <c r="AR152" s="60">
        <v>26425.378778135051</v>
      </c>
      <c r="AS152" s="60">
        <v>-319680</v>
      </c>
      <c r="AT152" s="60">
        <v>-2055.8199356913183</v>
      </c>
      <c r="AU152" s="60">
        <v>-413171</v>
      </c>
      <c r="AV152" s="60">
        <v>-2657.048231511254</v>
      </c>
      <c r="AW152" s="60">
        <v>5153.32</v>
      </c>
      <c r="AX152" s="60">
        <v>33.140321543408362</v>
      </c>
      <c r="AY152" s="60">
        <v>-88337.68</v>
      </c>
      <c r="AZ152" s="100">
        <v>-568.08797427652723</v>
      </c>
      <c r="BA152" s="68">
        <v>0</v>
      </c>
      <c r="BB152" s="60" t="s">
        <v>64</v>
      </c>
      <c r="BC152" s="61">
        <v>4</v>
      </c>
      <c r="BD152" s="62" t="s">
        <v>57</v>
      </c>
    </row>
    <row r="153" spans="1:56">
      <c r="A153" s="58">
        <v>124</v>
      </c>
      <c r="B153" s="63">
        <v>88</v>
      </c>
      <c r="C153" s="71" t="s">
        <v>200</v>
      </c>
      <c r="D153" s="73" t="s">
        <v>201</v>
      </c>
      <c r="E153" s="73" t="s">
        <v>57</v>
      </c>
      <c r="F153" s="73" t="s">
        <v>67</v>
      </c>
      <c r="G153" s="73">
        <v>0</v>
      </c>
      <c r="H153" s="73" t="s">
        <v>364</v>
      </c>
      <c r="I153" s="122" t="s">
        <v>345</v>
      </c>
      <c r="J153" s="75" t="s">
        <v>346</v>
      </c>
      <c r="K153" s="75">
        <v>1</v>
      </c>
      <c r="L153" s="77">
        <v>0.15809718403381814</v>
      </c>
      <c r="M153" s="77"/>
      <c r="N153" s="77">
        <v>24.5</v>
      </c>
      <c r="O153" s="69">
        <v>287527.35664840823</v>
      </c>
      <c r="P153" s="80">
        <v>11735.810475445234</v>
      </c>
      <c r="Q153" s="125">
        <v>293323.74801231665</v>
      </c>
      <c r="R153" s="83">
        <v>11972.397878053738</v>
      </c>
      <c r="S153" s="68">
        <v>215858.64</v>
      </c>
      <c r="T153" s="60">
        <v>8810.5567346938788</v>
      </c>
      <c r="U153" s="60">
        <v>182323.6</v>
      </c>
      <c r="V153" s="60">
        <v>7441.7795918367337</v>
      </c>
      <c r="W153" s="60">
        <v>5188.9399999999996</v>
      </c>
      <c r="X153" s="60">
        <v>211.79346938775507</v>
      </c>
      <c r="Y153" s="60">
        <v>28346.1</v>
      </c>
      <c r="Z153" s="60">
        <v>1156.9836734693877</v>
      </c>
      <c r="AA153" s="65">
        <v>26933.610178903698</v>
      </c>
      <c r="AB153" s="77">
        <v>1099.3310277103549</v>
      </c>
      <c r="AC153" s="68">
        <v>49637.774452069731</v>
      </c>
      <c r="AD153" s="60">
        <v>2026.0316102885599</v>
      </c>
      <c r="AE153" s="60">
        <v>25345.944503793522</v>
      </c>
      <c r="AF153" s="60">
        <v>1034.5283470936131</v>
      </c>
      <c r="AG153" s="60">
        <v>24291.829948276205</v>
      </c>
      <c r="AH153" s="60">
        <v>991.50326319494707</v>
      </c>
      <c r="AI153" s="60">
        <v>0</v>
      </c>
      <c r="AJ153" s="60">
        <v>0</v>
      </c>
      <c r="AK153" s="65">
        <v>893.72338134317397</v>
      </c>
      <c r="AL153" s="77">
        <v>36.478505360945881</v>
      </c>
      <c r="AM153" s="77">
        <v>-5796.3913639083703</v>
      </c>
      <c r="AN153" s="80">
        <v>-236.58740260850496</v>
      </c>
      <c r="AO153" s="68">
        <v>289189.16357894294</v>
      </c>
      <c r="AP153" s="60">
        <v>11803.639329752772</v>
      </c>
      <c r="AQ153" s="60">
        <v>243148.25974179842</v>
      </c>
      <c r="AR153" s="60">
        <v>9924.418764971364</v>
      </c>
      <c r="AS153" s="60">
        <v>46040.903837144484</v>
      </c>
      <c r="AT153" s="60">
        <v>1879.2205647814076</v>
      </c>
      <c r="AU153" s="60">
        <v>46040.903837144484</v>
      </c>
      <c r="AV153" s="60">
        <v>1879.2205647814076</v>
      </c>
      <c r="AW153" s="60">
        <v>1661.8069305346728</v>
      </c>
      <c r="AX153" s="60">
        <v>67.828854307537654</v>
      </c>
      <c r="AY153" s="60">
        <v>1661.806930534673</v>
      </c>
      <c r="AZ153" s="100">
        <v>67.828854307537668</v>
      </c>
      <c r="BA153" s="68">
        <v>-3.0899999999999998E-23</v>
      </c>
      <c r="BB153" s="60" t="s">
        <v>64</v>
      </c>
      <c r="BC153" s="61">
        <v>3</v>
      </c>
      <c r="BD153" s="62" t="s">
        <v>57</v>
      </c>
    </row>
    <row r="154" spans="1:56">
      <c r="A154" s="58">
        <v>124</v>
      </c>
      <c r="B154" s="63">
        <v>88</v>
      </c>
      <c r="C154" s="71" t="s">
        <v>200</v>
      </c>
      <c r="D154" s="73" t="s">
        <v>201</v>
      </c>
      <c r="E154" s="73" t="s">
        <v>57</v>
      </c>
      <c r="F154" s="73" t="s">
        <v>67</v>
      </c>
      <c r="G154" s="73">
        <v>0</v>
      </c>
      <c r="H154" s="73" t="s">
        <v>364</v>
      </c>
      <c r="I154" s="122" t="s">
        <v>347</v>
      </c>
      <c r="J154" s="75" t="s">
        <v>348</v>
      </c>
      <c r="K154" s="75">
        <v>2</v>
      </c>
      <c r="L154" s="77">
        <v>0.84190281596618177</v>
      </c>
      <c r="M154" s="77"/>
      <c r="N154" s="77">
        <v>101</v>
      </c>
      <c r="O154" s="69">
        <v>1531147.3933515917</v>
      </c>
      <c r="P154" s="80">
        <v>15159.87518169893</v>
      </c>
      <c r="Q154" s="125">
        <v>1562014.4719876833</v>
      </c>
      <c r="R154" s="83">
        <v>15465.489821660232</v>
      </c>
      <c r="S154" s="68">
        <v>1149495.47</v>
      </c>
      <c r="T154" s="60">
        <v>11381.143267326732</v>
      </c>
      <c r="U154" s="60">
        <v>1019068.7</v>
      </c>
      <c r="V154" s="60">
        <v>10089.789108910891</v>
      </c>
      <c r="W154" s="60">
        <v>62135.28</v>
      </c>
      <c r="X154" s="60">
        <v>615.20079207920799</v>
      </c>
      <c r="Y154" s="60">
        <v>68291.490000000005</v>
      </c>
      <c r="Z154" s="60">
        <v>676.15336633663367</v>
      </c>
      <c r="AA154" s="65">
        <v>143427.4898210963</v>
      </c>
      <c r="AB154" s="77">
        <v>1420.0741566445179</v>
      </c>
      <c r="AC154" s="68">
        <v>264332.23554793029</v>
      </c>
      <c r="AD154" s="60">
        <v>2617.1508470092103</v>
      </c>
      <c r="AE154" s="60">
        <v>134972.81549620649</v>
      </c>
      <c r="AF154" s="60">
        <v>1336.3645098634302</v>
      </c>
      <c r="AG154" s="60">
        <v>129359.42005172381</v>
      </c>
      <c r="AH154" s="60">
        <v>1280.7863371457802</v>
      </c>
      <c r="AI154" s="60">
        <v>0</v>
      </c>
      <c r="AJ154" s="60">
        <v>0</v>
      </c>
      <c r="AK154" s="65">
        <v>4759.2766186568251</v>
      </c>
      <c r="AL154" s="77">
        <v>47.12155067977055</v>
      </c>
      <c r="AM154" s="77">
        <v>-30867.078636091628</v>
      </c>
      <c r="AN154" s="80">
        <v>-305.61463996130328</v>
      </c>
      <c r="AO154" s="68">
        <v>1539996.8864210572</v>
      </c>
      <c r="AP154" s="60">
        <v>15247.493924960962</v>
      </c>
      <c r="AQ154" s="60">
        <v>1294818.7902582015</v>
      </c>
      <c r="AR154" s="60">
        <v>12819.988022358431</v>
      </c>
      <c r="AS154" s="60">
        <v>245178.09616285554</v>
      </c>
      <c r="AT154" s="60">
        <v>2427.5059026025297</v>
      </c>
      <c r="AU154" s="60">
        <v>245178.09616285554</v>
      </c>
      <c r="AV154" s="60">
        <v>2427.5059026025297</v>
      </c>
      <c r="AW154" s="60">
        <v>8849.4930694653267</v>
      </c>
      <c r="AX154" s="60">
        <v>87.618743262032936</v>
      </c>
      <c r="AY154" s="60">
        <v>8849.4930694653267</v>
      </c>
      <c r="AZ154" s="100">
        <v>87.618743262032936</v>
      </c>
      <c r="BA154" s="68">
        <v>-2.9000000000000002E-23</v>
      </c>
      <c r="BB154" s="60" t="s">
        <v>64</v>
      </c>
      <c r="BC154" s="61">
        <v>2</v>
      </c>
      <c r="BD154" s="62" t="s">
        <v>57</v>
      </c>
    </row>
    <row r="155" spans="1:56">
      <c r="A155" s="58">
        <v>126</v>
      </c>
      <c r="B155" s="63">
        <v>90</v>
      </c>
      <c r="C155" s="71" t="s">
        <v>202</v>
      </c>
      <c r="D155" s="73" t="s">
        <v>203</v>
      </c>
      <c r="E155" s="73" t="s">
        <v>57</v>
      </c>
      <c r="F155" s="73" t="s">
        <v>67</v>
      </c>
      <c r="G155" s="73">
        <v>0</v>
      </c>
      <c r="H155" s="73" t="s">
        <v>364</v>
      </c>
      <c r="I155" s="122" t="s">
        <v>345</v>
      </c>
      <c r="J155" s="75" t="s">
        <v>346</v>
      </c>
      <c r="K155" s="75">
        <v>1</v>
      </c>
      <c r="L155" s="77">
        <v>0.16057922203784333</v>
      </c>
      <c r="M155" s="77"/>
      <c r="N155" s="77">
        <v>66</v>
      </c>
      <c r="O155" s="69">
        <v>712571.65950473282</v>
      </c>
      <c r="P155" s="80">
        <v>10796.540295526253</v>
      </c>
      <c r="Q155" s="125">
        <v>727084.27165211923</v>
      </c>
      <c r="R155" s="83">
        <v>11016.428358365441</v>
      </c>
      <c r="S155" s="68">
        <v>476754.36294226308</v>
      </c>
      <c r="T155" s="60">
        <v>7223.5509536706513</v>
      </c>
      <c r="U155" s="60">
        <v>443066.05</v>
      </c>
      <c r="V155" s="60">
        <v>6713.1219696969692</v>
      </c>
      <c r="W155" s="60">
        <v>7770.95</v>
      </c>
      <c r="X155" s="60">
        <v>117.74166666666666</v>
      </c>
      <c r="Y155" s="60">
        <v>25917.362942263022</v>
      </c>
      <c r="Z155" s="60">
        <v>392.68731730701546</v>
      </c>
      <c r="AA155" s="65">
        <v>84453.719288962617</v>
      </c>
      <c r="AB155" s="77">
        <v>1279.6018074085243</v>
      </c>
      <c r="AC155" s="68">
        <v>163669.19662216652</v>
      </c>
      <c r="AD155" s="60">
        <v>2479.8363124570683</v>
      </c>
      <c r="AE155" s="60">
        <v>58204.452092441214</v>
      </c>
      <c r="AF155" s="60">
        <v>881.88563776426076</v>
      </c>
      <c r="AG155" s="60">
        <v>102288.76210828645</v>
      </c>
      <c r="AH155" s="60">
        <v>1549.8297289134307</v>
      </c>
      <c r="AI155" s="60">
        <v>3175.9824214388559</v>
      </c>
      <c r="AJ155" s="60">
        <v>48.120945779376612</v>
      </c>
      <c r="AK155" s="65">
        <v>2206.9927987270166</v>
      </c>
      <c r="AL155" s="77">
        <v>33.439284829197227</v>
      </c>
      <c r="AM155" s="77">
        <v>-14512.612147386455</v>
      </c>
      <c r="AN155" s="80">
        <v>-219.88806283918871</v>
      </c>
      <c r="AO155" s="68">
        <v>712780.17644192558</v>
      </c>
      <c r="AP155" s="60">
        <v>10799.699643059477</v>
      </c>
      <c r="AQ155" s="60">
        <v>531807.23262605409</v>
      </c>
      <c r="AR155" s="60">
        <v>8057.6853428190007</v>
      </c>
      <c r="AS155" s="60">
        <v>192105.5801213111</v>
      </c>
      <c r="AT155" s="60">
        <v>2910.6906078986526</v>
      </c>
      <c r="AU155" s="60">
        <v>180972.94381587152</v>
      </c>
      <c r="AV155" s="60">
        <v>2742.014300240477</v>
      </c>
      <c r="AW155" s="60">
        <v>11341.153242632405</v>
      </c>
      <c r="AX155" s="60">
        <v>171.83565519140004</v>
      </c>
      <c r="AY155" s="60">
        <v>208.51693719280075</v>
      </c>
      <c r="AZ155" s="100">
        <v>3.1593475332242535</v>
      </c>
      <c r="BA155" s="68">
        <v>4.8999999999999998E-23</v>
      </c>
      <c r="BB155" s="60" t="s">
        <v>64</v>
      </c>
      <c r="BC155" s="61">
        <v>3</v>
      </c>
      <c r="BD155" s="62" t="s">
        <v>57</v>
      </c>
    </row>
    <row r="156" spans="1:56">
      <c r="A156" s="58">
        <v>126</v>
      </c>
      <c r="B156" s="63">
        <v>90</v>
      </c>
      <c r="C156" s="71" t="s">
        <v>202</v>
      </c>
      <c r="D156" s="73" t="s">
        <v>203</v>
      </c>
      <c r="E156" s="73" t="s">
        <v>57</v>
      </c>
      <c r="F156" s="73" t="s">
        <v>67</v>
      </c>
      <c r="G156" s="73">
        <v>0</v>
      </c>
      <c r="H156" s="73" t="s">
        <v>364</v>
      </c>
      <c r="I156" s="122" t="s">
        <v>347</v>
      </c>
      <c r="J156" s="75" t="s">
        <v>348</v>
      </c>
      <c r="K156" s="75">
        <v>2</v>
      </c>
      <c r="L156" s="77">
        <v>0.83942077796215675</v>
      </c>
      <c r="M156" s="77"/>
      <c r="N156" s="77">
        <v>210</v>
      </c>
      <c r="O156" s="69">
        <v>3724936.8204952674</v>
      </c>
      <c r="P156" s="80">
        <v>17737.794383310797</v>
      </c>
      <c r="Q156" s="125">
        <v>3800800.8583478811</v>
      </c>
      <c r="R156" s="83">
        <v>18099.051706418482</v>
      </c>
      <c r="S156" s="68">
        <v>2492212.3370577372</v>
      </c>
      <c r="T156" s="60">
        <v>11867.677795513033</v>
      </c>
      <c r="U156" s="60">
        <v>2260775.35</v>
      </c>
      <c r="V156" s="60">
        <v>10765.596904761906</v>
      </c>
      <c r="W156" s="60">
        <v>97561.25</v>
      </c>
      <c r="X156" s="60">
        <v>464.57738095238091</v>
      </c>
      <c r="Y156" s="60">
        <v>133875.73705773699</v>
      </c>
      <c r="Z156" s="60">
        <v>637.50350979874747</v>
      </c>
      <c r="AA156" s="65">
        <v>441478.08071103739</v>
      </c>
      <c r="AB156" s="77">
        <v>2102.2765748144634</v>
      </c>
      <c r="AC156" s="68">
        <v>855573.48337783339</v>
      </c>
      <c r="AD156" s="60">
        <v>4074.1594446563499</v>
      </c>
      <c r="AE156" s="60">
        <v>304261.19790755882</v>
      </c>
      <c r="AF156" s="60">
        <v>1448.8628471788513</v>
      </c>
      <c r="AG156" s="60">
        <v>534709.97789171361</v>
      </c>
      <c r="AH156" s="60">
        <v>2546.2379899605407</v>
      </c>
      <c r="AI156" s="60">
        <v>16602.307578561144</v>
      </c>
      <c r="AJ156" s="60">
        <v>79.058607516957835</v>
      </c>
      <c r="AK156" s="65">
        <v>11536.957201272982</v>
      </c>
      <c r="AL156" s="77">
        <v>54.937891434633251</v>
      </c>
      <c r="AM156" s="77">
        <v>-75864.037852613546</v>
      </c>
      <c r="AN156" s="80">
        <v>-361.25732310768353</v>
      </c>
      <c r="AO156" s="68">
        <v>3726026.8335580747</v>
      </c>
      <c r="AP156" s="60">
        <v>17742.984921705116</v>
      </c>
      <c r="AQ156" s="60">
        <v>2779998.7773739458</v>
      </c>
      <c r="AR156" s="60">
        <v>13238.089416066408</v>
      </c>
      <c r="AS156" s="60">
        <v>1004223.4198786889</v>
      </c>
      <c r="AT156" s="60">
        <v>4782.016285136614</v>
      </c>
      <c r="AU156" s="60">
        <v>946028.05618412851</v>
      </c>
      <c r="AV156" s="60">
        <v>4504.8955056387067</v>
      </c>
      <c r="AW156" s="60">
        <v>59285.376757367601</v>
      </c>
      <c r="AX156" s="60">
        <v>282.31131789222661</v>
      </c>
      <c r="AY156" s="60">
        <v>1090.0130628071993</v>
      </c>
      <c r="AZ156" s="100">
        <v>5.1905383943199972</v>
      </c>
      <c r="BA156" s="68">
        <v>-4.8999999999999998E-23</v>
      </c>
      <c r="BB156" s="60" t="s">
        <v>64</v>
      </c>
      <c r="BC156" s="61">
        <v>4</v>
      </c>
      <c r="BD156" s="62" t="s">
        <v>57</v>
      </c>
    </row>
    <row r="157" spans="1:56">
      <c r="A157" s="58">
        <v>25</v>
      </c>
      <c r="B157" s="63">
        <v>91</v>
      </c>
      <c r="C157" s="71" t="s">
        <v>204</v>
      </c>
      <c r="D157" s="73" t="s">
        <v>203</v>
      </c>
      <c r="E157" s="73" t="s">
        <v>57</v>
      </c>
      <c r="F157" s="73" t="s">
        <v>62</v>
      </c>
      <c r="G157" s="73">
        <v>0</v>
      </c>
      <c r="H157" s="73" t="s">
        <v>364</v>
      </c>
      <c r="I157" s="122" t="s">
        <v>343</v>
      </c>
      <c r="J157" s="75" t="s">
        <v>344</v>
      </c>
      <c r="K157" s="75">
        <v>3</v>
      </c>
      <c r="L157" s="77">
        <v>1</v>
      </c>
      <c r="M157" s="77"/>
      <c r="N157" s="77">
        <v>204</v>
      </c>
      <c r="O157" s="69">
        <v>4226109.3099999996</v>
      </c>
      <c r="P157" s="80">
        <v>20716.222107843136</v>
      </c>
      <c r="Q157" s="125">
        <v>4416946.26</v>
      </c>
      <c r="R157" s="83">
        <v>21651.697352941177</v>
      </c>
      <c r="S157" s="68">
        <v>2772835.71</v>
      </c>
      <c r="T157" s="60">
        <v>13592.331911764706</v>
      </c>
      <c r="U157" s="60">
        <v>2454931</v>
      </c>
      <c r="V157" s="60">
        <v>12033.975490196079</v>
      </c>
      <c r="W157" s="60">
        <v>188348.39</v>
      </c>
      <c r="X157" s="60">
        <v>923.27642156862737</v>
      </c>
      <c r="Y157" s="60">
        <v>129556.32</v>
      </c>
      <c r="Z157" s="60">
        <v>635.08000000000004</v>
      </c>
      <c r="AA157" s="65">
        <v>503359.87</v>
      </c>
      <c r="AB157" s="77">
        <v>2467.450343137255</v>
      </c>
      <c r="AC157" s="68">
        <v>1130124.6499999999</v>
      </c>
      <c r="AD157" s="60">
        <v>5539.8267156862739</v>
      </c>
      <c r="AE157" s="60">
        <v>704662.35</v>
      </c>
      <c r="AF157" s="60">
        <v>3454.2272058823523</v>
      </c>
      <c r="AG157" s="60">
        <v>390384.75</v>
      </c>
      <c r="AH157" s="60">
        <v>1913.6507352941176</v>
      </c>
      <c r="AI157" s="60">
        <v>35077.550000000003</v>
      </c>
      <c r="AJ157" s="60">
        <v>171.94877450980391</v>
      </c>
      <c r="AK157" s="65">
        <v>10626.03</v>
      </c>
      <c r="AL157" s="77">
        <v>52.088382352941181</v>
      </c>
      <c r="AM157" s="77">
        <v>-190836.95</v>
      </c>
      <c r="AN157" s="80">
        <v>-935.47524509803907</v>
      </c>
      <c r="AO157" s="68">
        <v>4328721.75</v>
      </c>
      <c r="AP157" s="60">
        <v>21219.224264705885</v>
      </c>
      <c r="AQ157" s="60">
        <v>3940925.75</v>
      </c>
      <c r="AR157" s="60">
        <v>19318.263480392157</v>
      </c>
      <c r="AS157" s="60">
        <v>812170</v>
      </c>
      <c r="AT157" s="60">
        <v>3981.2254901960782</v>
      </c>
      <c r="AU157" s="60">
        <v>387796</v>
      </c>
      <c r="AV157" s="60">
        <v>1900.9607843137253</v>
      </c>
      <c r="AW157" s="60">
        <v>526986.43999999994</v>
      </c>
      <c r="AX157" s="60">
        <v>2583.2668627450976</v>
      </c>
      <c r="AY157" s="60">
        <v>102612.44</v>
      </c>
      <c r="AZ157" s="100">
        <v>503.00215686274504</v>
      </c>
      <c r="BA157" s="68">
        <v>0</v>
      </c>
      <c r="BB157" s="60" t="s">
        <v>64</v>
      </c>
      <c r="BC157" s="61">
        <v>2</v>
      </c>
      <c r="BD157" s="62" t="s">
        <v>57</v>
      </c>
    </row>
    <row r="158" spans="1:56">
      <c r="A158" s="58">
        <v>28</v>
      </c>
      <c r="B158" s="63">
        <v>92</v>
      </c>
      <c r="C158" s="71" t="s">
        <v>205</v>
      </c>
      <c r="D158" s="73" t="s">
        <v>206</v>
      </c>
      <c r="E158" s="73" t="s">
        <v>57</v>
      </c>
      <c r="F158" s="73" t="s">
        <v>58</v>
      </c>
      <c r="G158" s="73">
        <v>0</v>
      </c>
      <c r="H158" s="73" t="s">
        <v>364</v>
      </c>
      <c r="I158" s="122" t="s">
        <v>345</v>
      </c>
      <c r="J158" s="75" t="s">
        <v>346</v>
      </c>
      <c r="K158" s="75">
        <v>1</v>
      </c>
      <c r="L158" s="77">
        <v>0.11313687743250024</v>
      </c>
      <c r="M158" s="77"/>
      <c r="N158" s="77">
        <v>107</v>
      </c>
      <c r="O158" s="69">
        <v>1102835.38230802</v>
      </c>
      <c r="P158" s="80">
        <v>10306.872731850654</v>
      </c>
      <c r="Q158" s="125">
        <v>1133069.1876517495</v>
      </c>
      <c r="R158" s="83">
        <v>10589.431660296725</v>
      </c>
      <c r="S158" s="68">
        <v>756864.05336234847</v>
      </c>
      <c r="T158" s="60">
        <v>7073.4958258163406</v>
      </c>
      <c r="U158" s="60">
        <v>680607.55</v>
      </c>
      <c r="V158" s="60">
        <v>6360.8182242990652</v>
      </c>
      <c r="W158" s="60">
        <v>22792.12</v>
      </c>
      <c r="X158" s="60">
        <v>213.01046728971963</v>
      </c>
      <c r="Y158" s="60">
        <v>53464.383362348461</v>
      </c>
      <c r="Z158" s="60">
        <v>499.66713422755566</v>
      </c>
      <c r="AA158" s="65">
        <v>110997.2814553541</v>
      </c>
      <c r="AB158" s="77">
        <v>1037.3577706107858</v>
      </c>
      <c r="AC158" s="68">
        <v>262668.69926645403</v>
      </c>
      <c r="AD158" s="60">
        <v>2454.8476566958316</v>
      </c>
      <c r="AE158" s="60">
        <v>108876.52163693168</v>
      </c>
      <c r="AF158" s="60">
        <v>1017.5375853918847</v>
      </c>
      <c r="AG158" s="60">
        <v>130815.71265086041</v>
      </c>
      <c r="AH158" s="60">
        <v>1222.5767537463589</v>
      </c>
      <c r="AI158" s="60">
        <v>22976.464978661897</v>
      </c>
      <c r="AJ158" s="60">
        <v>214.73331755758781</v>
      </c>
      <c r="AK158" s="65">
        <v>2539.1535675930891</v>
      </c>
      <c r="AL158" s="77">
        <v>23.73040717376719</v>
      </c>
      <c r="AM158" s="77">
        <v>-30233.805343729648</v>
      </c>
      <c r="AN158" s="80">
        <v>-282.55892844607143</v>
      </c>
      <c r="AO158" s="68">
        <v>1204692.0989795285</v>
      </c>
      <c r="AP158" s="60">
        <v>11258.804663360081</v>
      </c>
      <c r="AQ158" s="60">
        <v>1299320.9146328459</v>
      </c>
      <c r="AR158" s="60">
        <v>12143.186118063983</v>
      </c>
      <c r="AS158" s="60">
        <v>-74673.733211773128</v>
      </c>
      <c r="AT158" s="60">
        <v>-697.88535711937504</v>
      </c>
      <c r="AU158" s="60">
        <v>-94628.815653317521</v>
      </c>
      <c r="AV158" s="60">
        <v>-884.38145470390202</v>
      </c>
      <c r="AW158" s="60">
        <v>121811.79911305297</v>
      </c>
      <c r="AX158" s="60">
        <v>1138.4280290939525</v>
      </c>
      <c r="AY158" s="60">
        <v>101856.71667150856</v>
      </c>
      <c r="AZ158" s="100">
        <v>951.93193150942579</v>
      </c>
      <c r="BA158" s="68">
        <v>-1.1E-22</v>
      </c>
      <c r="BB158" s="60" t="s">
        <v>57</v>
      </c>
      <c r="BC158" s="61">
        <v>2</v>
      </c>
      <c r="BD158" s="62" t="s">
        <v>57</v>
      </c>
    </row>
    <row r="159" spans="1:56">
      <c r="A159" s="58">
        <v>28</v>
      </c>
      <c r="B159" s="63">
        <v>92</v>
      </c>
      <c r="C159" s="71" t="s">
        <v>205</v>
      </c>
      <c r="D159" s="73" t="s">
        <v>206</v>
      </c>
      <c r="E159" s="73" t="s">
        <v>57</v>
      </c>
      <c r="F159" s="73" t="s">
        <v>58</v>
      </c>
      <c r="G159" s="73">
        <v>0</v>
      </c>
      <c r="H159" s="73" t="s">
        <v>364</v>
      </c>
      <c r="I159" s="122" t="s">
        <v>347</v>
      </c>
      <c r="J159" s="75" t="s">
        <v>348</v>
      </c>
      <c r="K159" s="75">
        <v>2</v>
      </c>
      <c r="L159" s="77">
        <v>0.54604229144684746</v>
      </c>
      <c r="M159" s="77"/>
      <c r="N159" s="77">
        <v>284.5</v>
      </c>
      <c r="O159" s="69">
        <v>5322709.7380640795</v>
      </c>
      <c r="P159" s="80">
        <v>18708.997321842111</v>
      </c>
      <c r="Q159" s="125">
        <v>5468629.7662962331</v>
      </c>
      <c r="R159" s="83">
        <v>19221.897245329466</v>
      </c>
      <c r="S159" s="68">
        <v>3652918.4063639804</v>
      </c>
      <c r="T159" s="60">
        <v>12839.783502158103</v>
      </c>
      <c r="U159" s="60">
        <v>3306138.7</v>
      </c>
      <c r="V159" s="60">
        <v>11620.874165202111</v>
      </c>
      <c r="W159" s="60">
        <v>148824.69</v>
      </c>
      <c r="X159" s="60">
        <v>523.1096309314587</v>
      </c>
      <c r="Y159" s="60">
        <v>197955.0163639806</v>
      </c>
      <c r="Z159" s="60">
        <v>695.79970602453636</v>
      </c>
      <c r="AA159" s="65">
        <v>535715.77442918997</v>
      </c>
      <c r="AB159" s="77">
        <v>1883.0079944786992</v>
      </c>
      <c r="AC159" s="68">
        <v>1267740.6491476626</v>
      </c>
      <c r="AD159" s="60">
        <v>4456.0304012220122</v>
      </c>
      <c r="AE159" s="60">
        <v>525480.16799263551</v>
      </c>
      <c r="AF159" s="60">
        <v>1847.0304674609331</v>
      </c>
      <c r="AG159" s="60">
        <v>631367.18207328382</v>
      </c>
      <c r="AH159" s="60">
        <v>2219.2168086934403</v>
      </c>
      <c r="AI159" s="60">
        <v>110893.29908174332</v>
      </c>
      <c r="AJ159" s="60">
        <v>389.78312506763905</v>
      </c>
      <c r="AK159" s="65">
        <v>12254.936355399886</v>
      </c>
      <c r="AL159" s="77">
        <v>43.075347470649866</v>
      </c>
      <c r="AM159" s="77">
        <v>-145920.0282321531</v>
      </c>
      <c r="AN159" s="80">
        <v>-512.899923487357</v>
      </c>
      <c r="AO159" s="68">
        <v>5814309.6145388894</v>
      </c>
      <c r="AP159" s="60">
        <v>20436.940648642845</v>
      </c>
      <c r="AQ159" s="60">
        <v>6271024.8475279473</v>
      </c>
      <c r="AR159" s="60">
        <v>22042.266599395247</v>
      </c>
      <c r="AS159" s="60">
        <v>-360404.29362366279</v>
      </c>
      <c r="AT159" s="60">
        <v>-1266.7989231060201</v>
      </c>
      <c r="AU159" s="60">
        <v>-456715.23298905767</v>
      </c>
      <c r="AV159" s="60">
        <v>-1605.3259507523992</v>
      </c>
      <c r="AW159" s="60">
        <v>587910.81584020506</v>
      </c>
      <c r="AX159" s="60">
        <v>2066.4703544471181</v>
      </c>
      <c r="AY159" s="60">
        <v>491599.87647481007</v>
      </c>
      <c r="AZ159" s="100">
        <v>1727.9433268007383</v>
      </c>
      <c r="BA159" s="68">
        <v>-9.0000000000000007E-23</v>
      </c>
      <c r="BB159" s="60" t="s">
        <v>57</v>
      </c>
      <c r="BC159" s="61">
        <v>4</v>
      </c>
      <c r="BD159" s="62" t="s">
        <v>57</v>
      </c>
    </row>
    <row r="160" spans="1:56">
      <c r="A160" s="58">
        <v>28</v>
      </c>
      <c r="B160" s="63">
        <v>92</v>
      </c>
      <c r="C160" s="71" t="s">
        <v>205</v>
      </c>
      <c r="D160" s="73" t="s">
        <v>206</v>
      </c>
      <c r="E160" s="73" t="s">
        <v>57</v>
      </c>
      <c r="F160" s="73" t="s">
        <v>58</v>
      </c>
      <c r="G160" s="73">
        <v>0</v>
      </c>
      <c r="H160" s="73" t="s">
        <v>364</v>
      </c>
      <c r="I160" s="122" t="s">
        <v>343</v>
      </c>
      <c r="J160" s="75" t="s">
        <v>344</v>
      </c>
      <c r="K160" s="75">
        <v>3</v>
      </c>
      <c r="L160" s="77">
        <v>0.34082083112065237</v>
      </c>
      <c r="M160" s="77"/>
      <c r="N160" s="77">
        <v>124.5</v>
      </c>
      <c r="O160" s="69">
        <v>3322252.4796279003</v>
      </c>
      <c r="P160" s="80">
        <v>26684.758872513255</v>
      </c>
      <c r="Q160" s="125">
        <v>3413330.746052017</v>
      </c>
      <c r="R160" s="83">
        <v>27416.311213269215</v>
      </c>
      <c r="S160" s="68">
        <v>2280026.1202736706</v>
      </c>
      <c r="T160" s="60">
        <v>18313.46281344314</v>
      </c>
      <c r="U160" s="60">
        <v>1994599.85</v>
      </c>
      <c r="V160" s="60">
        <v>16020.88232931727</v>
      </c>
      <c r="W160" s="60">
        <v>122373.78</v>
      </c>
      <c r="X160" s="60">
        <v>982.92192771084331</v>
      </c>
      <c r="Y160" s="60">
        <v>163052.49027367096</v>
      </c>
      <c r="Z160" s="60">
        <v>1309.6585564150275</v>
      </c>
      <c r="AA160" s="65">
        <v>334375.37411545595</v>
      </c>
      <c r="AB160" s="77">
        <v>2685.7459768309709</v>
      </c>
      <c r="AC160" s="68">
        <v>791280.14158588345</v>
      </c>
      <c r="AD160" s="60">
        <v>6355.6637878384199</v>
      </c>
      <c r="AE160" s="60">
        <v>327986.66037043283</v>
      </c>
      <c r="AF160" s="60">
        <v>2634.4310069914281</v>
      </c>
      <c r="AG160" s="60">
        <v>394077.69527585583</v>
      </c>
      <c r="AH160" s="60">
        <v>3165.2826929787616</v>
      </c>
      <c r="AI160" s="60">
        <v>69215.785939594803</v>
      </c>
      <c r="AJ160" s="60">
        <v>555.95008786823121</v>
      </c>
      <c r="AK160" s="65">
        <v>7649.1100770070243</v>
      </c>
      <c r="AL160" s="77">
        <v>61.438635156682921</v>
      </c>
      <c r="AM160" s="77">
        <v>-91078.266424117275</v>
      </c>
      <c r="AN160" s="80">
        <v>-731.55234075596206</v>
      </c>
      <c r="AO160" s="68">
        <v>3629092.2264815816</v>
      </c>
      <c r="AP160" s="60">
        <v>29149.335152462503</v>
      </c>
      <c r="AQ160" s="60">
        <v>3914158.1778392065</v>
      </c>
      <c r="AR160" s="60">
        <v>31439.021508748643</v>
      </c>
      <c r="AS160" s="60">
        <v>-224951.97316456417</v>
      </c>
      <c r="AT160" s="60">
        <v>-1806.8431579483063</v>
      </c>
      <c r="AU160" s="60">
        <v>-285065.95135762484</v>
      </c>
      <c r="AV160" s="60">
        <v>-2289.6863562861427</v>
      </c>
      <c r="AW160" s="60">
        <v>366953.72504674207</v>
      </c>
      <c r="AX160" s="60">
        <v>2947.4194782870845</v>
      </c>
      <c r="AY160" s="60">
        <v>306839.7468536814</v>
      </c>
      <c r="AZ160" s="100">
        <v>2464.5762799492481</v>
      </c>
      <c r="BA160" s="68">
        <v>3.0000000000000004E-22</v>
      </c>
      <c r="BB160" s="60" t="s">
        <v>57</v>
      </c>
      <c r="BC160" s="61">
        <v>5</v>
      </c>
      <c r="BD160" s="62" t="s">
        <v>57</v>
      </c>
    </row>
    <row r="161" spans="1:56">
      <c r="A161" s="58">
        <v>127</v>
      </c>
      <c r="B161" s="63">
        <v>93</v>
      </c>
      <c r="C161" s="71" t="s">
        <v>207</v>
      </c>
      <c r="D161" s="73" t="s">
        <v>208</v>
      </c>
      <c r="E161" s="73" t="s">
        <v>57</v>
      </c>
      <c r="F161" s="73" t="s">
        <v>67</v>
      </c>
      <c r="G161" s="73">
        <v>0</v>
      </c>
      <c r="H161" s="73" t="s">
        <v>364</v>
      </c>
      <c r="I161" s="122" t="s">
        <v>345</v>
      </c>
      <c r="J161" s="75" t="s">
        <v>346</v>
      </c>
      <c r="K161" s="75">
        <v>1</v>
      </c>
      <c r="L161" s="77">
        <v>0.19645136958436915</v>
      </c>
      <c r="M161" s="77"/>
      <c r="N161" s="77">
        <v>30</v>
      </c>
      <c r="O161" s="69">
        <v>281911.60312617384</v>
      </c>
      <c r="P161" s="80">
        <v>9397.0534375391271</v>
      </c>
      <c r="Q161" s="125">
        <v>298867.95930195187</v>
      </c>
      <c r="R161" s="83">
        <v>9962.2653100650623</v>
      </c>
      <c r="S161" s="68">
        <v>211565.45</v>
      </c>
      <c r="T161" s="60">
        <v>7052.1816666666664</v>
      </c>
      <c r="U161" s="60">
        <v>201500.5</v>
      </c>
      <c r="V161" s="60">
        <v>6716.6833333333325</v>
      </c>
      <c r="W161" s="60">
        <v>7687.55</v>
      </c>
      <c r="X161" s="60">
        <v>256.25166666666667</v>
      </c>
      <c r="Y161" s="60">
        <v>2377.4</v>
      </c>
      <c r="Z161" s="60">
        <v>79.246666666666655</v>
      </c>
      <c r="AA161" s="65">
        <v>27112.744644762748</v>
      </c>
      <c r="AB161" s="77">
        <v>903.75815482542487</v>
      </c>
      <c r="AC161" s="68">
        <v>60174.555392155897</v>
      </c>
      <c r="AD161" s="60">
        <v>2005.8185130718632</v>
      </c>
      <c r="AE161" s="60">
        <v>24202.808732794281</v>
      </c>
      <c r="AF161" s="60">
        <v>806.76029109314265</v>
      </c>
      <c r="AG161" s="60">
        <v>35323.92076496542</v>
      </c>
      <c r="AH161" s="60">
        <v>1177.4640254988471</v>
      </c>
      <c r="AI161" s="60">
        <v>647.82589439619903</v>
      </c>
      <c r="AJ161" s="60">
        <v>21.594196479873304</v>
      </c>
      <c r="AK161" s="65">
        <v>15.209265033221861</v>
      </c>
      <c r="AL161" s="77">
        <v>0.50697550110739542</v>
      </c>
      <c r="AM161" s="77">
        <v>-16956.356175778052</v>
      </c>
      <c r="AN161" s="80">
        <v>-565.21187252593495</v>
      </c>
      <c r="AO161" s="68">
        <v>336888.12796613405</v>
      </c>
      <c r="AP161" s="60">
        <v>11229.604265537802</v>
      </c>
      <c r="AQ161" s="60">
        <v>259213.41739753992</v>
      </c>
      <c r="AR161" s="60">
        <v>8640.4472465846648</v>
      </c>
      <c r="AS161" s="60">
        <v>72088.026520353844</v>
      </c>
      <c r="AT161" s="60">
        <v>2402.9342173451278</v>
      </c>
      <c r="AU161" s="60">
        <v>77674.710568594135</v>
      </c>
      <c r="AV161" s="60">
        <v>2589.157018953138</v>
      </c>
      <c r="AW161" s="60">
        <v>49389.840791719944</v>
      </c>
      <c r="AX161" s="60">
        <v>1646.3280263906647</v>
      </c>
      <c r="AY161" s="60">
        <v>54976.524839960242</v>
      </c>
      <c r="AZ161" s="100">
        <v>1832.5508279986743</v>
      </c>
      <c r="BA161" s="68">
        <v>-3E-23</v>
      </c>
      <c r="BB161" s="60" t="s">
        <v>57</v>
      </c>
      <c r="BC161" s="61">
        <v>2</v>
      </c>
      <c r="BD161" s="62" t="s">
        <v>57</v>
      </c>
    </row>
    <row r="162" spans="1:56">
      <c r="A162" s="58">
        <v>127</v>
      </c>
      <c r="B162" s="63">
        <v>93</v>
      </c>
      <c r="C162" s="71" t="s">
        <v>207</v>
      </c>
      <c r="D162" s="73" t="s">
        <v>208</v>
      </c>
      <c r="E162" s="73" t="s">
        <v>57</v>
      </c>
      <c r="F162" s="73" t="s">
        <v>67</v>
      </c>
      <c r="G162" s="73">
        <v>0</v>
      </c>
      <c r="H162" s="73" t="s">
        <v>364</v>
      </c>
      <c r="I162" s="122" t="s">
        <v>347</v>
      </c>
      <c r="J162" s="75" t="s">
        <v>348</v>
      </c>
      <c r="K162" s="75">
        <v>2</v>
      </c>
      <c r="L162" s="77">
        <v>0.80354863041563085</v>
      </c>
      <c r="M162" s="77"/>
      <c r="N162" s="77">
        <v>90</v>
      </c>
      <c r="O162" s="69">
        <v>1153108.1868738262</v>
      </c>
      <c r="P162" s="80">
        <v>12812.313187486958</v>
      </c>
      <c r="Q162" s="125">
        <v>1222465.0806980482</v>
      </c>
      <c r="R162" s="83">
        <v>13582.945341089424</v>
      </c>
      <c r="S162" s="68">
        <v>865370.03</v>
      </c>
      <c r="T162" s="60">
        <v>9615.222555555556</v>
      </c>
      <c r="U162" s="60">
        <v>780338.1</v>
      </c>
      <c r="V162" s="60">
        <v>8670.4233333333323</v>
      </c>
      <c r="W162" s="60">
        <v>35957.78</v>
      </c>
      <c r="X162" s="60">
        <v>399.53088888888891</v>
      </c>
      <c r="Y162" s="60">
        <v>49074.15</v>
      </c>
      <c r="Z162" s="60">
        <v>545.26833333333332</v>
      </c>
      <c r="AA162" s="65">
        <v>110899.75535523726</v>
      </c>
      <c r="AB162" s="77">
        <v>1232.2195039470805</v>
      </c>
      <c r="AC162" s="68">
        <v>246133.08460784412</v>
      </c>
      <c r="AD162" s="60">
        <v>2734.8120511982675</v>
      </c>
      <c r="AE162" s="60">
        <v>98997.191267205722</v>
      </c>
      <c r="AF162" s="60">
        <v>1099.9687918578413</v>
      </c>
      <c r="AG162" s="60">
        <v>144486.07923503459</v>
      </c>
      <c r="AH162" s="60">
        <v>1605.400880389273</v>
      </c>
      <c r="AI162" s="60">
        <v>2649.8141056038007</v>
      </c>
      <c r="AJ162" s="60">
        <v>29.442378951153341</v>
      </c>
      <c r="AK162" s="65">
        <v>62.210734966778134</v>
      </c>
      <c r="AL162" s="77">
        <v>0.69123038851975716</v>
      </c>
      <c r="AM162" s="77">
        <v>-69356.893824221959</v>
      </c>
      <c r="AN162" s="80">
        <v>-770.63215360246602</v>
      </c>
      <c r="AO162" s="68">
        <v>1377979.6720338659</v>
      </c>
      <c r="AP162" s="60">
        <v>15310.885244820733</v>
      </c>
      <c r="AQ162" s="60">
        <v>1060265.38260246</v>
      </c>
      <c r="AR162" s="60">
        <v>11780.726473360668</v>
      </c>
      <c r="AS162" s="60">
        <v>294862.9734796462</v>
      </c>
      <c r="AT162" s="60">
        <v>3276.2552608849574</v>
      </c>
      <c r="AU162" s="60">
        <v>317714.28943140589</v>
      </c>
      <c r="AV162" s="60">
        <v>3530.1587714600651</v>
      </c>
      <c r="AW162" s="60">
        <v>202020.16920828007</v>
      </c>
      <c r="AX162" s="60">
        <v>2244.6685467586672</v>
      </c>
      <c r="AY162" s="60">
        <v>224871.48516003977</v>
      </c>
      <c r="AZ162" s="100">
        <v>2498.5720573337749</v>
      </c>
      <c r="BA162" s="68">
        <v>-2.0000000000000002E-23</v>
      </c>
      <c r="BB162" s="60" t="s">
        <v>57</v>
      </c>
      <c r="BC162" s="61">
        <v>1</v>
      </c>
      <c r="BD162" s="62" t="s">
        <v>57</v>
      </c>
    </row>
    <row r="163" spans="1:56">
      <c r="A163" s="58">
        <v>224</v>
      </c>
      <c r="B163" s="63">
        <v>109</v>
      </c>
      <c r="C163" s="71" t="s">
        <v>211</v>
      </c>
      <c r="D163" s="73" t="s">
        <v>212</v>
      </c>
      <c r="E163" s="73" t="s">
        <v>57</v>
      </c>
      <c r="F163" s="73" t="s">
        <v>67</v>
      </c>
      <c r="G163" s="73">
        <v>0</v>
      </c>
      <c r="H163" s="73" t="s">
        <v>364</v>
      </c>
      <c r="I163" s="122" t="s">
        <v>345</v>
      </c>
      <c r="J163" s="75" t="s">
        <v>346</v>
      </c>
      <c r="K163" s="75">
        <v>1</v>
      </c>
      <c r="L163" s="77">
        <v>0.1321527912287416</v>
      </c>
      <c r="M163" s="77"/>
      <c r="N163" s="77">
        <v>17.5</v>
      </c>
      <c r="O163" s="69">
        <v>183204.75847429127</v>
      </c>
      <c r="P163" s="80">
        <v>10468.843341388072</v>
      </c>
      <c r="Q163" s="125">
        <v>187270.19461377975</v>
      </c>
      <c r="R163" s="83">
        <v>10701.153977930271</v>
      </c>
      <c r="S163" s="68">
        <v>118470.5</v>
      </c>
      <c r="T163" s="60">
        <v>6769.7428571428563</v>
      </c>
      <c r="U163" s="60">
        <v>115840.6</v>
      </c>
      <c r="V163" s="60">
        <v>6619.4628571428566</v>
      </c>
      <c r="W163" s="60">
        <v>2629.9</v>
      </c>
      <c r="X163" s="60">
        <v>150.28</v>
      </c>
      <c r="Y163" s="60">
        <v>0</v>
      </c>
      <c r="Z163" s="60">
        <v>0</v>
      </c>
      <c r="AA163" s="65">
        <v>21154.313123991793</v>
      </c>
      <c r="AB163" s="77">
        <v>1208.8178927995309</v>
      </c>
      <c r="AC163" s="68">
        <v>45914.141600381954</v>
      </c>
      <c r="AD163" s="60">
        <v>2623.6652343075398</v>
      </c>
      <c r="AE163" s="60">
        <v>23197.037142323905</v>
      </c>
      <c r="AF163" s="60">
        <v>1325.5449795613658</v>
      </c>
      <c r="AG163" s="60">
        <v>22561.349178315853</v>
      </c>
      <c r="AH163" s="60">
        <v>1289.21995304662</v>
      </c>
      <c r="AI163" s="60">
        <v>155.75527974219483</v>
      </c>
      <c r="AJ163" s="60">
        <v>8.9003016995539905</v>
      </c>
      <c r="AK163" s="65">
        <v>1731.2398894059711</v>
      </c>
      <c r="AL163" s="77">
        <v>98.927993680341203</v>
      </c>
      <c r="AM163" s="77">
        <v>-4065.4361394884613</v>
      </c>
      <c r="AN163" s="80">
        <v>-232.31063654219778</v>
      </c>
      <c r="AO163" s="68">
        <v>178584.58192000608</v>
      </c>
      <c r="AP163" s="60">
        <v>10204.833252571776</v>
      </c>
      <c r="AQ163" s="60">
        <v>161331.63856672018</v>
      </c>
      <c r="AR163" s="60">
        <v>9218.9507752411537</v>
      </c>
      <c r="AS163" s="60">
        <v>23070.309223175103</v>
      </c>
      <c r="AT163" s="60">
        <v>1318.3033841814345</v>
      </c>
      <c r="AU163" s="60">
        <v>17252.9433532859</v>
      </c>
      <c r="AV163" s="60">
        <v>985.88247733062269</v>
      </c>
      <c r="AW163" s="60">
        <v>1197.1893156040296</v>
      </c>
      <c r="AX163" s="60">
        <v>68.410818034515984</v>
      </c>
      <c r="AY163" s="60">
        <v>-4620.1765542851754</v>
      </c>
      <c r="AZ163" s="100">
        <v>-264.01008881629571</v>
      </c>
      <c r="BA163" s="68">
        <v>-2.9999999999999998E-25</v>
      </c>
      <c r="BB163" s="60" t="s">
        <v>64</v>
      </c>
      <c r="BC163" s="61">
        <v>2</v>
      </c>
      <c r="BD163" s="62" t="s">
        <v>57</v>
      </c>
    </row>
    <row r="164" spans="1:56">
      <c r="A164" s="58">
        <v>224</v>
      </c>
      <c r="B164" s="63">
        <v>109</v>
      </c>
      <c r="C164" s="71" t="s">
        <v>211</v>
      </c>
      <c r="D164" s="73" t="s">
        <v>212</v>
      </c>
      <c r="E164" s="73" t="s">
        <v>57</v>
      </c>
      <c r="F164" s="73" t="s">
        <v>67</v>
      </c>
      <c r="G164" s="73">
        <v>0</v>
      </c>
      <c r="H164" s="73" t="s">
        <v>364</v>
      </c>
      <c r="I164" s="122" t="s">
        <v>347</v>
      </c>
      <c r="J164" s="75" t="s">
        <v>348</v>
      </c>
      <c r="K164" s="75">
        <v>2</v>
      </c>
      <c r="L164" s="77">
        <v>0.86784720877125854</v>
      </c>
      <c r="M164" s="77"/>
      <c r="N164" s="77">
        <v>64.5</v>
      </c>
      <c r="O164" s="69">
        <v>1203105.4115257089</v>
      </c>
      <c r="P164" s="80">
        <v>18652.797077917963</v>
      </c>
      <c r="Q164" s="125">
        <v>1229803.1253862202</v>
      </c>
      <c r="R164" s="83">
        <v>19066.715122266982</v>
      </c>
      <c r="S164" s="68">
        <v>777995.62</v>
      </c>
      <c r="T164" s="60">
        <v>12061.947596899225</v>
      </c>
      <c r="U164" s="60">
        <v>650584</v>
      </c>
      <c r="V164" s="60">
        <v>10086.573643410853</v>
      </c>
      <c r="W164" s="60">
        <v>21939.11</v>
      </c>
      <c r="X164" s="60">
        <v>340.14124031007754</v>
      </c>
      <c r="Y164" s="60">
        <v>105472.51</v>
      </c>
      <c r="Z164" s="60">
        <v>1635.2327131782945</v>
      </c>
      <c r="AA164" s="65">
        <v>138920.3468760082</v>
      </c>
      <c r="AB164" s="77">
        <v>2153.8038275350104</v>
      </c>
      <c r="AC164" s="68">
        <v>301518.10839961807</v>
      </c>
      <c r="AD164" s="60">
        <v>4674.699355032838</v>
      </c>
      <c r="AE164" s="60">
        <v>152334.91285767613</v>
      </c>
      <c r="AF164" s="60">
        <v>2361.7815946926521</v>
      </c>
      <c r="AG164" s="60">
        <v>148160.35082168414</v>
      </c>
      <c r="AH164" s="60">
        <v>2297.0597026617697</v>
      </c>
      <c r="AI164" s="60">
        <v>1022.8447202578052</v>
      </c>
      <c r="AJ164" s="60">
        <v>15.858057678415584</v>
      </c>
      <c r="AK164" s="65">
        <v>11369.050110594029</v>
      </c>
      <c r="AL164" s="77">
        <v>176.26434279990741</v>
      </c>
      <c r="AM164" s="77">
        <v>-26697.71386051154</v>
      </c>
      <c r="AN164" s="80">
        <v>-413.9180443490161</v>
      </c>
      <c r="AO164" s="68">
        <v>1172764.718079994</v>
      </c>
      <c r="AP164" s="60">
        <v>18182.398729922388</v>
      </c>
      <c r="AQ164" s="60">
        <v>1059464.6614332797</v>
      </c>
      <c r="AR164" s="60">
        <v>16425.808704391937</v>
      </c>
      <c r="AS164" s="60">
        <v>151502.69077682489</v>
      </c>
      <c r="AT164" s="60">
        <v>2348.8789267724787</v>
      </c>
      <c r="AU164" s="60">
        <v>113300.05664671412</v>
      </c>
      <c r="AV164" s="60">
        <v>1756.5900255304509</v>
      </c>
      <c r="AW164" s="60">
        <v>7861.9406843959696</v>
      </c>
      <c r="AX164" s="60">
        <v>121.89055324644914</v>
      </c>
      <c r="AY164" s="60">
        <v>-30340.693445714827</v>
      </c>
      <c r="AZ164" s="100">
        <v>-470.39834799557866</v>
      </c>
      <c r="BA164" s="68">
        <v>-1.4969999999999998E-22</v>
      </c>
      <c r="BB164" s="60" t="s">
        <v>64</v>
      </c>
      <c r="BC164" s="61">
        <v>4</v>
      </c>
      <c r="BD164" s="62" t="s">
        <v>57</v>
      </c>
    </row>
    <row r="165" spans="1:56">
      <c r="A165" s="58">
        <v>130</v>
      </c>
      <c r="B165" s="63">
        <v>96</v>
      </c>
      <c r="C165" s="71" t="s">
        <v>213</v>
      </c>
      <c r="D165" s="73" t="s">
        <v>214</v>
      </c>
      <c r="E165" s="73" t="s">
        <v>57</v>
      </c>
      <c r="F165" s="73" t="s">
        <v>67</v>
      </c>
      <c r="G165" s="73">
        <v>0</v>
      </c>
      <c r="H165" s="73" t="s">
        <v>364</v>
      </c>
      <c r="I165" s="122" t="s">
        <v>345</v>
      </c>
      <c r="J165" s="75" t="s">
        <v>346</v>
      </c>
      <c r="K165" s="75">
        <v>1</v>
      </c>
      <c r="L165" s="77">
        <v>0.19048423879075319</v>
      </c>
      <c r="M165" s="77"/>
      <c r="N165" s="77">
        <v>40</v>
      </c>
      <c r="O165" s="69">
        <v>390108.73615544062</v>
      </c>
      <c r="P165" s="80">
        <v>9752.7184038860159</v>
      </c>
      <c r="Q165" s="125">
        <v>408572.82296423189</v>
      </c>
      <c r="R165" s="83">
        <v>10214.320574105795</v>
      </c>
      <c r="S165" s="68">
        <v>283718.47334924835</v>
      </c>
      <c r="T165" s="60">
        <v>7092.9618337312086</v>
      </c>
      <c r="U165" s="60">
        <v>273642.65000000002</v>
      </c>
      <c r="V165" s="60">
        <v>6841.0662499999999</v>
      </c>
      <c r="W165" s="60">
        <v>5833</v>
      </c>
      <c r="X165" s="60">
        <v>145.82499999999999</v>
      </c>
      <c r="Y165" s="60">
        <v>4242.8233492483423</v>
      </c>
      <c r="Z165" s="60">
        <v>106.07058373120856</v>
      </c>
      <c r="AA165" s="65">
        <v>36839.804169522693</v>
      </c>
      <c r="AB165" s="77">
        <v>920.99510423806726</v>
      </c>
      <c r="AC165" s="68">
        <v>87501.497101544199</v>
      </c>
      <c r="AD165" s="60">
        <v>2187.5374275386048</v>
      </c>
      <c r="AE165" s="60">
        <v>38096.84775815063</v>
      </c>
      <c r="AF165" s="60">
        <v>952.42119395376585</v>
      </c>
      <c r="AG165" s="60">
        <v>47037.406465821477</v>
      </c>
      <c r="AH165" s="60">
        <v>1175.9351616455369</v>
      </c>
      <c r="AI165" s="60">
        <v>2367.2428775720846</v>
      </c>
      <c r="AJ165" s="60">
        <v>59.181071939302115</v>
      </c>
      <c r="AK165" s="65">
        <v>513.04834391662655</v>
      </c>
      <c r="AL165" s="77">
        <v>12.826208597915665</v>
      </c>
      <c r="AM165" s="77">
        <v>-18464.086808791249</v>
      </c>
      <c r="AN165" s="80">
        <v>-461.60217021978121</v>
      </c>
      <c r="AO165" s="68">
        <v>407826.15141596558</v>
      </c>
      <c r="AP165" s="60">
        <v>10195.653785399138</v>
      </c>
      <c r="AQ165" s="60">
        <v>381077.59266801289</v>
      </c>
      <c r="AR165" s="60">
        <v>9526.9398167003219</v>
      </c>
      <c r="AS165" s="60">
        <v>21604.722363647223</v>
      </c>
      <c r="AT165" s="60">
        <v>540.1180590911805</v>
      </c>
      <c r="AU165" s="60">
        <v>26748.558747952724</v>
      </c>
      <c r="AV165" s="60">
        <v>668.71396869881801</v>
      </c>
      <c r="AW165" s="60">
        <v>12573.57887621943</v>
      </c>
      <c r="AX165" s="60">
        <v>314.33947190548577</v>
      </c>
      <c r="AY165" s="60">
        <v>17717.415260524929</v>
      </c>
      <c r="AZ165" s="100">
        <v>442.93538151312316</v>
      </c>
      <c r="BA165" s="68">
        <v>-7.1999999999999996E-23</v>
      </c>
      <c r="BB165" s="60" t="s">
        <v>64</v>
      </c>
      <c r="BC165" s="61">
        <v>2</v>
      </c>
      <c r="BD165" s="62" t="s">
        <v>57</v>
      </c>
    </row>
    <row r="166" spans="1:56">
      <c r="A166" s="58">
        <v>130</v>
      </c>
      <c r="B166" s="63">
        <v>96</v>
      </c>
      <c r="C166" s="71" t="s">
        <v>213</v>
      </c>
      <c r="D166" s="73" t="s">
        <v>214</v>
      </c>
      <c r="E166" s="73" t="s">
        <v>57</v>
      </c>
      <c r="F166" s="73" t="s">
        <v>67</v>
      </c>
      <c r="G166" s="73">
        <v>0</v>
      </c>
      <c r="H166" s="73" t="s">
        <v>364</v>
      </c>
      <c r="I166" s="122" t="s">
        <v>347</v>
      </c>
      <c r="J166" s="75" t="s">
        <v>348</v>
      </c>
      <c r="K166" s="75">
        <v>2</v>
      </c>
      <c r="L166" s="77">
        <v>0.80951576120924684</v>
      </c>
      <c r="M166" s="77"/>
      <c r="N166" s="77">
        <v>119.5</v>
      </c>
      <c r="O166" s="69">
        <v>1657875.5938445593</v>
      </c>
      <c r="P166" s="80">
        <v>13873.435931753636</v>
      </c>
      <c r="Q166" s="125">
        <v>1736343.8670357682</v>
      </c>
      <c r="R166" s="83">
        <v>14530.074201136136</v>
      </c>
      <c r="S166" s="68">
        <v>1205740.5766507515</v>
      </c>
      <c r="T166" s="60">
        <v>10089.879302516749</v>
      </c>
      <c r="U166" s="60">
        <v>1043174.8</v>
      </c>
      <c r="V166" s="60">
        <v>8729.4962343096231</v>
      </c>
      <c r="W166" s="60">
        <v>52396.12</v>
      </c>
      <c r="X166" s="60">
        <v>438.46125523012552</v>
      </c>
      <c r="Y166" s="60">
        <v>110169.65665075167</v>
      </c>
      <c r="Z166" s="60">
        <v>921.9218129770012</v>
      </c>
      <c r="AA166" s="65">
        <v>156560.99583047733</v>
      </c>
      <c r="AB166" s="77">
        <v>1310.1338563219858</v>
      </c>
      <c r="AC166" s="68">
        <v>371861.95289845584</v>
      </c>
      <c r="AD166" s="60">
        <v>3111.815505426408</v>
      </c>
      <c r="AE166" s="60">
        <v>161903.15224184937</v>
      </c>
      <c r="AF166" s="60">
        <v>1354.8380940740533</v>
      </c>
      <c r="AG166" s="60">
        <v>199898.54353417852</v>
      </c>
      <c r="AH166" s="60">
        <v>1672.7911592818284</v>
      </c>
      <c r="AI166" s="60">
        <v>10060.257122427916</v>
      </c>
      <c r="AJ166" s="60">
        <v>84.186252070526479</v>
      </c>
      <c r="AK166" s="65">
        <v>2180.341656083373</v>
      </c>
      <c r="AL166" s="77">
        <v>18.24553687099057</v>
      </c>
      <c r="AM166" s="77">
        <v>-78468.273191208747</v>
      </c>
      <c r="AN166" s="80">
        <v>-656.63826938249997</v>
      </c>
      <c r="AO166" s="68">
        <v>1733170.6785840343</v>
      </c>
      <c r="AP166" s="60">
        <v>14503.520322878951</v>
      </c>
      <c r="AQ166" s="60">
        <v>1619495.2373319874</v>
      </c>
      <c r="AR166" s="60">
        <v>13552.261400267675</v>
      </c>
      <c r="AS166" s="60">
        <v>91815.277636352796</v>
      </c>
      <c r="AT166" s="60">
        <v>768.3286831493956</v>
      </c>
      <c r="AU166" s="60">
        <v>113675.44125204728</v>
      </c>
      <c r="AV166" s="60">
        <v>951.25892261127422</v>
      </c>
      <c r="AW166" s="60">
        <v>53434.921123780572</v>
      </c>
      <c r="AX166" s="60">
        <v>447.1541516634357</v>
      </c>
      <c r="AY166" s="60">
        <v>75295.084739475074</v>
      </c>
      <c r="AZ166" s="100">
        <v>630.08439112531437</v>
      </c>
      <c r="BA166" s="68">
        <v>4.2000000000000002E-23</v>
      </c>
      <c r="BB166" s="60" t="s">
        <v>64</v>
      </c>
      <c r="BC166" s="61">
        <v>2</v>
      </c>
      <c r="BD166" s="62" t="s">
        <v>57</v>
      </c>
    </row>
    <row r="167" spans="1:56">
      <c r="A167" s="58">
        <v>211</v>
      </c>
      <c r="B167" s="63">
        <v>97</v>
      </c>
      <c r="C167" s="71" t="s">
        <v>215</v>
      </c>
      <c r="D167" s="73" t="s">
        <v>216</v>
      </c>
      <c r="E167" s="73" t="s">
        <v>57</v>
      </c>
      <c r="F167" s="73" t="s">
        <v>67</v>
      </c>
      <c r="G167" s="73">
        <v>0</v>
      </c>
      <c r="H167" s="73" t="s">
        <v>364</v>
      </c>
      <c r="I167" s="122" t="s">
        <v>345</v>
      </c>
      <c r="J167" s="75" t="s">
        <v>346</v>
      </c>
      <c r="K167" s="75">
        <v>1</v>
      </c>
      <c r="L167" s="77">
        <v>0.21673151732080576</v>
      </c>
      <c r="M167" s="77"/>
      <c r="N167" s="77">
        <v>36</v>
      </c>
      <c r="O167" s="69">
        <v>435916.36389628227</v>
      </c>
      <c r="P167" s="80">
        <v>12108.787886007842</v>
      </c>
      <c r="Q167" s="125">
        <v>463565.52961148048</v>
      </c>
      <c r="R167" s="83">
        <v>12876.820266985569</v>
      </c>
      <c r="S167" s="68">
        <v>281523.73819039733</v>
      </c>
      <c r="T167" s="60">
        <v>7820.1038386221462</v>
      </c>
      <c r="U167" s="60">
        <v>251723.05</v>
      </c>
      <c r="V167" s="60">
        <v>6992.3069444444436</v>
      </c>
      <c r="W167" s="60">
        <v>4267.95</v>
      </c>
      <c r="X167" s="60">
        <v>118.55416666666665</v>
      </c>
      <c r="Y167" s="60">
        <v>25532.738190397282</v>
      </c>
      <c r="Z167" s="60">
        <v>709.24272751103558</v>
      </c>
      <c r="AA167" s="65">
        <v>38848.203370805815</v>
      </c>
      <c r="AB167" s="77">
        <v>1079.1167603001616</v>
      </c>
      <c r="AC167" s="68">
        <v>141632.13066253343</v>
      </c>
      <c r="AD167" s="60">
        <v>3934.2258517370396</v>
      </c>
      <c r="AE167" s="60">
        <v>85357.020625984558</v>
      </c>
      <c r="AF167" s="60">
        <v>2371.0283507217928</v>
      </c>
      <c r="AG167" s="60">
        <v>50650.92716207396</v>
      </c>
      <c r="AH167" s="60">
        <v>1406.9701989464988</v>
      </c>
      <c r="AI167" s="60">
        <v>5624.1828744749082</v>
      </c>
      <c r="AJ167" s="60">
        <v>156.22730206874746</v>
      </c>
      <c r="AK167" s="65">
        <v>1561.457387743957</v>
      </c>
      <c r="AL167" s="77">
        <v>43.373816326221039</v>
      </c>
      <c r="AM167" s="77">
        <v>-27649.165715198211</v>
      </c>
      <c r="AN167" s="80">
        <v>-768.03238097772805</v>
      </c>
      <c r="AO167" s="68">
        <v>483993.84702947113</v>
      </c>
      <c r="AP167" s="60">
        <v>13444.273528596419</v>
      </c>
      <c r="AQ167" s="60">
        <v>381449.49692430504</v>
      </c>
      <c r="AR167" s="60">
        <v>10595.819359008474</v>
      </c>
      <c r="AS167" s="60">
        <v>113906.93336374393</v>
      </c>
      <c r="AT167" s="60">
        <v>3164.0814823262194</v>
      </c>
      <c r="AU167" s="60">
        <v>102544.35010516604</v>
      </c>
      <c r="AV167" s="60">
        <v>2848.4541695879448</v>
      </c>
      <c r="AW167" s="60">
        <v>59440.066391766675</v>
      </c>
      <c r="AX167" s="60">
        <v>1651.112955326852</v>
      </c>
      <c r="AY167" s="60">
        <v>48077.483133188798</v>
      </c>
      <c r="AZ167" s="100">
        <v>1335.4856425885775</v>
      </c>
      <c r="BA167" s="68">
        <v>5.6000000000000006E-23</v>
      </c>
      <c r="BB167" s="60" t="s">
        <v>64</v>
      </c>
      <c r="BC167" s="61">
        <v>3</v>
      </c>
      <c r="BD167" s="62" t="s">
        <v>57</v>
      </c>
    </row>
    <row r="168" spans="1:56">
      <c r="A168" s="58">
        <v>211</v>
      </c>
      <c r="B168" s="63">
        <v>97</v>
      </c>
      <c r="C168" s="71" t="s">
        <v>215</v>
      </c>
      <c r="D168" s="73" t="s">
        <v>216</v>
      </c>
      <c r="E168" s="73" t="s">
        <v>57</v>
      </c>
      <c r="F168" s="73" t="s">
        <v>67</v>
      </c>
      <c r="G168" s="73">
        <v>0</v>
      </c>
      <c r="H168" s="73" t="s">
        <v>364</v>
      </c>
      <c r="I168" s="122" t="s">
        <v>347</v>
      </c>
      <c r="J168" s="75" t="s">
        <v>348</v>
      </c>
      <c r="K168" s="75">
        <v>2</v>
      </c>
      <c r="L168" s="77">
        <v>0.78326848267919436</v>
      </c>
      <c r="M168" s="77"/>
      <c r="N168" s="77">
        <v>103.5</v>
      </c>
      <c r="O168" s="69">
        <v>1575403.3061037178</v>
      </c>
      <c r="P168" s="80">
        <v>15221.287981678432</v>
      </c>
      <c r="Q168" s="125">
        <v>1675327.4903885194</v>
      </c>
      <c r="R168" s="83">
        <v>16186.739037570238</v>
      </c>
      <c r="S168" s="68">
        <v>1017427.8018096028</v>
      </c>
      <c r="T168" s="60">
        <v>9830.2203073391574</v>
      </c>
      <c r="U168" s="60">
        <v>883027.41</v>
      </c>
      <c r="V168" s="60">
        <v>8531.6657971014502</v>
      </c>
      <c r="W168" s="60">
        <v>46158.64</v>
      </c>
      <c r="X168" s="60">
        <v>445.97719806763286</v>
      </c>
      <c r="Y168" s="60">
        <v>88241.751809602734</v>
      </c>
      <c r="Z168" s="60">
        <v>852.57731217007449</v>
      </c>
      <c r="AA168" s="65">
        <v>140397.5466291942</v>
      </c>
      <c r="AB168" s="77">
        <v>1356.4980350646781</v>
      </c>
      <c r="AC168" s="68">
        <v>511859.02933746664</v>
      </c>
      <c r="AD168" s="60">
        <v>4945.4978679948454</v>
      </c>
      <c r="AE168" s="60">
        <v>308480.57937401545</v>
      </c>
      <c r="AF168" s="60">
        <v>2980.4886896040139</v>
      </c>
      <c r="AG168" s="60">
        <v>183052.63283792607</v>
      </c>
      <c r="AH168" s="60">
        <v>1768.6244718640194</v>
      </c>
      <c r="AI168" s="60">
        <v>20325.817125525093</v>
      </c>
      <c r="AJ168" s="60">
        <v>196.38470652681247</v>
      </c>
      <c r="AK168" s="65">
        <v>5643.1126122560418</v>
      </c>
      <c r="AL168" s="77">
        <v>54.52282717155596</v>
      </c>
      <c r="AM168" s="77">
        <v>-99924.184284801784</v>
      </c>
      <c r="AN168" s="80">
        <v>-965.45105589180457</v>
      </c>
      <c r="AO168" s="68">
        <v>1749155.502970529</v>
      </c>
      <c r="AP168" s="60">
        <v>16900.053168797382</v>
      </c>
      <c r="AQ168" s="60">
        <v>1378559.853075695</v>
      </c>
      <c r="AR168" s="60">
        <v>13319.418870296571</v>
      </c>
      <c r="AS168" s="60">
        <v>411660.06663625618</v>
      </c>
      <c r="AT168" s="60">
        <v>3977.3919481763874</v>
      </c>
      <c r="AU168" s="60">
        <v>370595.64989483403</v>
      </c>
      <c r="AV168" s="60">
        <v>3580.6342985008109</v>
      </c>
      <c r="AW168" s="60">
        <v>214816.61360823334</v>
      </c>
      <c r="AX168" s="60">
        <v>2075.5228367945247</v>
      </c>
      <c r="AY168" s="60">
        <v>173752.19686681119</v>
      </c>
      <c r="AZ168" s="100">
        <v>1678.7651871189487</v>
      </c>
      <c r="BA168" s="68">
        <v>5.0000000000000002E-23</v>
      </c>
      <c r="BB168" s="60" t="s">
        <v>64</v>
      </c>
      <c r="BC168" s="61">
        <v>3</v>
      </c>
      <c r="BD168" s="62" t="s">
        <v>57</v>
      </c>
    </row>
    <row r="169" spans="1:56">
      <c r="A169" s="58">
        <v>132</v>
      </c>
      <c r="B169" s="63">
        <v>98</v>
      </c>
      <c r="C169" s="71" t="s">
        <v>217</v>
      </c>
      <c r="D169" s="73" t="s">
        <v>218</v>
      </c>
      <c r="E169" s="73" t="s">
        <v>57</v>
      </c>
      <c r="F169" s="73" t="s">
        <v>58</v>
      </c>
      <c r="G169" s="73">
        <v>0</v>
      </c>
      <c r="H169" s="73" t="s">
        <v>364</v>
      </c>
      <c r="I169" s="122" t="s">
        <v>345</v>
      </c>
      <c r="J169" s="75" t="s">
        <v>346</v>
      </c>
      <c r="K169" s="75">
        <v>1</v>
      </c>
      <c r="L169" s="77">
        <v>0.14211998397773082</v>
      </c>
      <c r="M169" s="77"/>
      <c r="N169" s="77">
        <v>107</v>
      </c>
      <c r="O169" s="69">
        <v>1213120.8683844367</v>
      </c>
      <c r="P169" s="80">
        <v>11337.578209200343</v>
      </c>
      <c r="Q169" s="125">
        <v>1239502.0680602831</v>
      </c>
      <c r="R169" s="83">
        <v>11584.131477198907</v>
      </c>
      <c r="S169" s="68">
        <v>920190.93847866089</v>
      </c>
      <c r="T169" s="60">
        <v>8599.915312884681</v>
      </c>
      <c r="U169" s="60">
        <v>851721.14519865357</v>
      </c>
      <c r="V169" s="60">
        <v>7960.0107027911545</v>
      </c>
      <c r="W169" s="60">
        <v>15568.19</v>
      </c>
      <c r="X169" s="60">
        <v>145.4971028037383</v>
      </c>
      <c r="Y169" s="60">
        <v>52901.603280007235</v>
      </c>
      <c r="Z169" s="60">
        <v>494.40750728978725</v>
      </c>
      <c r="AA169" s="65">
        <v>83774.635553446715</v>
      </c>
      <c r="AB169" s="77">
        <v>782.94051919109074</v>
      </c>
      <c r="AC169" s="68">
        <v>233905.06178089933</v>
      </c>
      <c r="AD169" s="60">
        <v>2186.0286147747597</v>
      </c>
      <c r="AE169" s="60">
        <v>117334.0455920386</v>
      </c>
      <c r="AF169" s="60">
        <v>1096.579865346155</v>
      </c>
      <c r="AG169" s="60">
        <v>107816.11961786696</v>
      </c>
      <c r="AH169" s="60">
        <v>1007.6272861482892</v>
      </c>
      <c r="AI169" s="60">
        <v>8754.8965709937711</v>
      </c>
      <c r="AJ169" s="60">
        <v>81.821463280315598</v>
      </c>
      <c r="AK169" s="65">
        <v>1631.432247276206</v>
      </c>
      <c r="AL169" s="77">
        <v>15.247030348375759</v>
      </c>
      <c r="AM169" s="77">
        <v>-26381.199675846256</v>
      </c>
      <c r="AN169" s="80">
        <v>-246.55326799856309</v>
      </c>
      <c r="AO169" s="68">
        <v>1267084.2427123343</v>
      </c>
      <c r="AP169" s="60">
        <v>11841.908810395647</v>
      </c>
      <c r="AQ169" s="60">
        <v>992745.48980063316</v>
      </c>
      <c r="AR169" s="60">
        <v>9277.9952317816187</v>
      </c>
      <c r="AS169" s="60">
        <v>215723.92367979762</v>
      </c>
      <c r="AT169" s="60">
        <v>2016.1114362597905</v>
      </c>
      <c r="AU169" s="60">
        <v>274338.7529117011</v>
      </c>
      <c r="AV169" s="60">
        <v>2563.9135786140282</v>
      </c>
      <c r="AW169" s="60">
        <v>-4651.4549040060292</v>
      </c>
      <c r="AX169" s="60">
        <v>-43.471541158934862</v>
      </c>
      <c r="AY169" s="60">
        <v>53963.374327897443</v>
      </c>
      <c r="AZ169" s="100">
        <v>504.33060119530319</v>
      </c>
      <c r="BA169" s="68">
        <v>2.9109999999999999E-22</v>
      </c>
      <c r="BB169" s="60" t="s">
        <v>64</v>
      </c>
      <c r="BC169" s="61">
        <v>3</v>
      </c>
      <c r="BD169" s="62" t="s">
        <v>57</v>
      </c>
    </row>
    <row r="170" spans="1:56">
      <c r="A170" s="58">
        <v>132</v>
      </c>
      <c r="B170" s="63">
        <v>98</v>
      </c>
      <c r="C170" s="71" t="s">
        <v>217</v>
      </c>
      <c r="D170" s="73" t="s">
        <v>218</v>
      </c>
      <c r="E170" s="73" t="s">
        <v>57</v>
      </c>
      <c r="F170" s="73" t="s">
        <v>58</v>
      </c>
      <c r="G170" s="73">
        <v>0</v>
      </c>
      <c r="H170" s="73" t="s">
        <v>364</v>
      </c>
      <c r="I170" s="122" t="s">
        <v>347</v>
      </c>
      <c r="J170" s="75" t="s">
        <v>348</v>
      </c>
      <c r="K170" s="75">
        <v>2</v>
      </c>
      <c r="L170" s="77">
        <v>0.53103044882714678</v>
      </c>
      <c r="M170" s="77"/>
      <c r="N170" s="77">
        <v>305</v>
      </c>
      <c r="O170" s="69">
        <v>4532818.687347359</v>
      </c>
      <c r="P170" s="80">
        <v>14861.700614253637</v>
      </c>
      <c r="Q170" s="125">
        <v>4631391.8781989589</v>
      </c>
      <c r="R170" s="83">
        <v>15184.891403931013</v>
      </c>
      <c r="S170" s="68">
        <v>3438287.8001419175</v>
      </c>
      <c r="T170" s="60">
        <v>11273.074754563664</v>
      </c>
      <c r="U170" s="60">
        <v>3159475.988197038</v>
      </c>
      <c r="V170" s="60">
        <v>10358.937666219797</v>
      </c>
      <c r="W170" s="60">
        <v>97694.64</v>
      </c>
      <c r="X170" s="60">
        <v>320.31029508196718</v>
      </c>
      <c r="Y170" s="60">
        <v>181117.17194487943</v>
      </c>
      <c r="Z170" s="60">
        <v>593.82679326189964</v>
      </c>
      <c r="AA170" s="65">
        <v>313023.41214201262</v>
      </c>
      <c r="AB170" s="77">
        <v>1026.3062693180739</v>
      </c>
      <c r="AC170" s="68">
        <v>873984.82932502567</v>
      </c>
      <c r="AD170" s="60">
        <v>2865.5240305738544</v>
      </c>
      <c r="AE170" s="60">
        <v>438417.94200601912</v>
      </c>
      <c r="AF170" s="60">
        <v>1437.4358754295708</v>
      </c>
      <c r="AG170" s="60">
        <v>402854.26995578938</v>
      </c>
      <c r="AH170" s="60">
        <v>1320.8336719861945</v>
      </c>
      <c r="AI170" s="60">
        <v>32712.617363217218</v>
      </c>
      <c r="AJ170" s="60">
        <v>107.25448315808923</v>
      </c>
      <c r="AK170" s="65">
        <v>6095.8365900035114</v>
      </c>
      <c r="AL170" s="77">
        <v>19.986349475421353</v>
      </c>
      <c r="AM170" s="77">
        <v>-98573.190851600157</v>
      </c>
      <c r="AN170" s="80">
        <v>-323.1907896773775</v>
      </c>
      <c r="AO170" s="68">
        <v>4734452.504686242</v>
      </c>
      <c r="AP170" s="60">
        <v>15522.79509733194</v>
      </c>
      <c r="AQ170" s="60">
        <v>3709387.4363408377</v>
      </c>
      <c r="AR170" s="60">
        <v>12161.926020789631</v>
      </c>
      <c r="AS170" s="60">
        <v>806051.11827472609</v>
      </c>
      <c r="AT170" s="60">
        <v>2642.7905517204131</v>
      </c>
      <c r="AU170" s="60">
        <v>1025065.0683454039</v>
      </c>
      <c r="AV170" s="60">
        <v>3360.8690765423075</v>
      </c>
      <c r="AW170" s="60">
        <v>-17380.132731795104</v>
      </c>
      <c r="AX170" s="60">
        <v>-56.984041743590502</v>
      </c>
      <c r="AY170" s="60">
        <v>201633.81733888268</v>
      </c>
      <c r="AZ170" s="100">
        <v>661.09448307830382</v>
      </c>
      <c r="BA170" s="68">
        <v>-3.3199999999999999E-22</v>
      </c>
      <c r="BB170" s="60" t="s">
        <v>64</v>
      </c>
      <c r="BC170" s="61">
        <v>2</v>
      </c>
      <c r="BD170" s="62" t="s">
        <v>57</v>
      </c>
    </row>
    <row r="171" spans="1:56">
      <c r="A171" s="58">
        <v>132</v>
      </c>
      <c r="B171" s="63">
        <v>98</v>
      </c>
      <c r="C171" s="71" t="s">
        <v>217</v>
      </c>
      <c r="D171" s="73" t="s">
        <v>218</v>
      </c>
      <c r="E171" s="73" t="s">
        <v>57</v>
      </c>
      <c r="F171" s="73" t="s">
        <v>58</v>
      </c>
      <c r="G171" s="73">
        <v>0</v>
      </c>
      <c r="H171" s="73" t="s">
        <v>364</v>
      </c>
      <c r="I171" s="122" t="s">
        <v>343</v>
      </c>
      <c r="J171" s="75" t="s">
        <v>344</v>
      </c>
      <c r="K171" s="75">
        <v>3</v>
      </c>
      <c r="L171" s="77">
        <v>0.32684956719512243</v>
      </c>
      <c r="M171" s="77"/>
      <c r="N171" s="77">
        <v>148</v>
      </c>
      <c r="O171" s="69">
        <v>2789952.6842682045</v>
      </c>
      <c r="P171" s="80">
        <v>18851.031650460838</v>
      </c>
      <c r="Q171" s="125">
        <v>2850624.5437407582</v>
      </c>
      <c r="R171" s="83">
        <v>19260.976646897012</v>
      </c>
      <c r="S171" s="68">
        <v>2114268.2513794219</v>
      </c>
      <c r="T171" s="60">
        <v>14285.596293104201</v>
      </c>
      <c r="U171" s="60">
        <v>1872430.4666043085</v>
      </c>
      <c r="V171" s="60">
        <v>12651.557206785868</v>
      </c>
      <c r="W171" s="60">
        <v>121157.57</v>
      </c>
      <c r="X171" s="60">
        <v>818.6322297297296</v>
      </c>
      <c r="Y171" s="60">
        <v>120680.21477511336</v>
      </c>
      <c r="Z171" s="60">
        <v>815.40685658860366</v>
      </c>
      <c r="AA171" s="65">
        <v>194666.10230454075</v>
      </c>
      <c r="AB171" s="77">
        <v>1315.3115020577077</v>
      </c>
      <c r="AC171" s="68">
        <v>537938.19889407512</v>
      </c>
      <c r="AD171" s="60">
        <v>3634.7175600951018</v>
      </c>
      <c r="AE171" s="60">
        <v>269846.51240194228</v>
      </c>
      <c r="AF171" s="60">
        <v>1823.2872459590694</v>
      </c>
      <c r="AG171" s="60">
        <v>247957.05042634372</v>
      </c>
      <c r="AH171" s="60">
        <v>1675.3854758536738</v>
      </c>
      <c r="AI171" s="60">
        <v>20134.636065789015</v>
      </c>
      <c r="AJ171" s="60">
        <v>136.0448382823582</v>
      </c>
      <c r="AK171" s="65">
        <v>3751.991162720281</v>
      </c>
      <c r="AL171" s="77">
        <v>25.3512916400019</v>
      </c>
      <c r="AM171" s="77">
        <v>-60671.859472553595</v>
      </c>
      <c r="AN171" s="80">
        <v>-409.94499643617297</v>
      </c>
      <c r="AO171" s="68">
        <v>2914058.4226014242</v>
      </c>
      <c r="AP171" s="60">
        <v>19689.58393649611</v>
      </c>
      <c r="AQ171" s="60">
        <v>2283130.2438585293</v>
      </c>
      <c r="AR171" s="60">
        <v>15426.555701746818</v>
      </c>
      <c r="AS171" s="60">
        <v>496124.95804547641</v>
      </c>
      <c r="AT171" s="60">
        <v>3352.1956624694349</v>
      </c>
      <c r="AU171" s="60">
        <v>630928.17874289514</v>
      </c>
      <c r="AV171" s="60">
        <v>4263.0282347492912</v>
      </c>
      <c r="AW171" s="60">
        <v>-10697.482364198868</v>
      </c>
      <c r="AX171" s="60">
        <v>-72.280286244586932</v>
      </c>
      <c r="AY171" s="60">
        <v>124105.73833321987</v>
      </c>
      <c r="AZ171" s="100">
        <v>838.55228603526939</v>
      </c>
      <c r="BA171" s="68">
        <v>4.1000000000000003E-23</v>
      </c>
      <c r="BB171" s="60" t="s">
        <v>64</v>
      </c>
      <c r="BC171" s="61">
        <v>1</v>
      </c>
      <c r="BD171" s="62" t="s">
        <v>57</v>
      </c>
    </row>
    <row r="172" spans="1:56">
      <c r="A172" s="58">
        <v>133</v>
      </c>
      <c r="B172" s="63">
        <v>99</v>
      </c>
      <c r="C172" s="71" t="s">
        <v>219</v>
      </c>
      <c r="D172" s="73" t="s">
        <v>220</v>
      </c>
      <c r="E172" s="73" t="s">
        <v>57</v>
      </c>
      <c r="F172" s="73" t="s">
        <v>67</v>
      </c>
      <c r="G172" s="73">
        <v>0</v>
      </c>
      <c r="H172" s="73" t="s">
        <v>364</v>
      </c>
      <c r="I172" s="122" t="s">
        <v>345</v>
      </c>
      <c r="J172" s="75" t="s">
        <v>346</v>
      </c>
      <c r="K172" s="75">
        <v>1</v>
      </c>
      <c r="L172" s="77">
        <v>0.24953497733236266</v>
      </c>
      <c r="M172" s="77"/>
      <c r="N172" s="77">
        <v>28.5</v>
      </c>
      <c r="O172" s="69">
        <v>136180.20541735567</v>
      </c>
      <c r="P172" s="80">
        <v>4778.252821661601</v>
      </c>
      <c r="Q172" s="125">
        <v>484728.37851015729</v>
      </c>
      <c r="R172" s="83">
        <v>17008.013281058149</v>
      </c>
      <c r="S172" s="68">
        <v>251407.65</v>
      </c>
      <c r="T172" s="60">
        <v>8821.3210526315779</v>
      </c>
      <c r="U172" s="60">
        <v>244682.4</v>
      </c>
      <c r="V172" s="60">
        <v>8585.347368421053</v>
      </c>
      <c r="W172" s="60">
        <v>4006</v>
      </c>
      <c r="X172" s="60">
        <v>140.56140350877192</v>
      </c>
      <c r="Y172" s="60">
        <v>2719.25</v>
      </c>
      <c r="Z172" s="60">
        <v>95.412280701754383</v>
      </c>
      <c r="AA172" s="65">
        <v>51872.195703704696</v>
      </c>
      <c r="AB172" s="77">
        <v>1820.0770422352523</v>
      </c>
      <c r="AC172" s="68">
        <v>176718.92420193795</v>
      </c>
      <c r="AD172" s="60">
        <v>6200.6640070855401</v>
      </c>
      <c r="AE172" s="60">
        <v>130907.65860916127</v>
      </c>
      <c r="AF172" s="60">
        <v>4593.2511792688165</v>
      </c>
      <c r="AG172" s="60">
        <v>45811.265592776668</v>
      </c>
      <c r="AH172" s="60">
        <v>1607.4128278167252</v>
      </c>
      <c r="AI172" s="60">
        <v>0</v>
      </c>
      <c r="AJ172" s="60">
        <v>0</v>
      </c>
      <c r="AK172" s="65">
        <v>4729.6086045146285</v>
      </c>
      <c r="AL172" s="77">
        <v>165.95117910577645</v>
      </c>
      <c r="AM172" s="77">
        <v>-348548.17309280165</v>
      </c>
      <c r="AN172" s="80">
        <v>-12229.760459396546</v>
      </c>
      <c r="AO172" s="68">
        <v>420850.17169317283</v>
      </c>
      <c r="AP172" s="60">
        <v>14766.67269098852</v>
      </c>
      <c r="AQ172" s="60">
        <v>560047.02042359812</v>
      </c>
      <c r="AR172" s="60">
        <v>19650.772646442038</v>
      </c>
      <c r="AS172" s="60">
        <v>-143758.0985810835</v>
      </c>
      <c r="AT172" s="60">
        <v>-5044.1438098625777</v>
      </c>
      <c r="AU172" s="60">
        <v>-139196.84873042523</v>
      </c>
      <c r="AV172" s="60">
        <v>-4884.0999554535156</v>
      </c>
      <c r="AW172" s="60">
        <v>280108.71642515896</v>
      </c>
      <c r="AX172" s="60">
        <v>9828.3760149178561</v>
      </c>
      <c r="AY172" s="60">
        <v>284669.96627581719</v>
      </c>
      <c r="AZ172" s="100">
        <v>9988.4198693269173</v>
      </c>
      <c r="BA172" s="68">
        <v>2.0000000000000002E-23</v>
      </c>
      <c r="BB172" s="60" t="s">
        <v>64</v>
      </c>
      <c r="BC172" s="61">
        <v>5</v>
      </c>
      <c r="BD172" s="62" t="s">
        <v>57</v>
      </c>
    </row>
    <row r="173" spans="1:56">
      <c r="A173" s="58">
        <v>133</v>
      </c>
      <c r="B173" s="63">
        <v>99</v>
      </c>
      <c r="C173" s="71" t="s">
        <v>219</v>
      </c>
      <c r="D173" s="73" t="s">
        <v>220</v>
      </c>
      <c r="E173" s="73" t="s">
        <v>57</v>
      </c>
      <c r="F173" s="73" t="s">
        <v>67</v>
      </c>
      <c r="G173" s="73">
        <v>0</v>
      </c>
      <c r="H173" s="73" t="s">
        <v>364</v>
      </c>
      <c r="I173" s="122" t="s">
        <v>347</v>
      </c>
      <c r="J173" s="75" t="s">
        <v>348</v>
      </c>
      <c r="K173" s="75">
        <v>2</v>
      </c>
      <c r="L173" s="77">
        <v>0.75046502266763726</v>
      </c>
      <c r="M173" s="77"/>
      <c r="N173" s="77">
        <v>62.5</v>
      </c>
      <c r="O173" s="69">
        <v>409555.73458264436</v>
      </c>
      <c r="P173" s="80">
        <v>6552.8917533223093</v>
      </c>
      <c r="Q173" s="125">
        <v>1457798.4114898427</v>
      </c>
      <c r="R173" s="83">
        <v>23324.774583837483</v>
      </c>
      <c r="S173" s="68">
        <v>756097</v>
      </c>
      <c r="T173" s="60">
        <v>12097.552</v>
      </c>
      <c r="U173" s="60">
        <v>678003.8</v>
      </c>
      <c r="V173" s="60">
        <v>10848.060799999999</v>
      </c>
      <c r="W173" s="60">
        <v>37046.35</v>
      </c>
      <c r="X173" s="60">
        <v>592.74159999999995</v>
      </c>
      <c r="Y173" s="60">
        <v>41046.85</v>
      </c>
      <c r="Z173" s="60">
        <v>656.74959999999999</v>
      </c>
      <c r="AA173" s="65">
        <v>156003.25429629532</v>
      </c>
      <c r="AB173" s="77">
        <v>2496.0520687407247</v>
      </c>
      <c r="AC173" s="68">
        <v>531474.07579806214</v>
      </c>
      <c r="AD173" s="60">
        <v>8503.5852127689941</v>
      </c>
      <c r="AE173" s="60">
        <v>393698.79139083874</v>
      </c>
      <c r="AF173" s="60">
        <v>6299.1806622534186</v>
      </c>
      <c r="AG173" s="60">
        <v>137775.28440722334</v>
      </c>
      <c r="AH173" s="60">
        <v>2204.4045505155732</v>
      </c>
      <c r="AI173" s="60">
        <v>0</v>
      </c>
      <c r="AJ173" s="60">
        <v>0</v>
      </c>
      <c r="AK173" s="65">
        <v>14224.081395485371</v>
      </c>
      <c r="AL173" s="77">
        <v>227.58530232776593</v>
      </c>
      <c r="AM173" s="77">
        <v>-1048242.6769071984</v>
      </c>
      <c r="AN173" s="80">
        <v>-16771.882830515173</v>
      </c>
      <c r="AO173" s="68">
        <v>1265687.628306827</v>
      </c>
      <c r="AP173" s="60">
        <v>20251.002052909233</v>
      </c>
      <c r="AQ173" s="60">
        <v>1684315.7795764019</v>
      </c>
      <c r="AR173" s="60">
        <v>26949.052473222429</v>
      </c>
      <c r="AS173" s="60">
        <v>-432345.90141891653</v>
      </c>
      <c r="AT173" s="60">
        <v>-6917.5344227026635</v>
      </c>
      <c r="AU173" s="60">
        <v>-418628.15126957488</v>
      </c>
      <c r="AV173" s="60">
        <v>-6698.0504203131959</v>
      </c>
      <c r="AW173" s="60">
        <v>842414.14357484109</v>
      </c>
      <c r="AX173" s="60">
        <v>13478.626297197457</v>
      </c>
      <c r="AY173" s="60">
        <v>856131.89372418274</v>
      </c>
      <c r="AZ173" s="100">
        <v>13698.110299586926</v>
      </c>
      <c r="BA173" s="68">
        <v>1E-22</v>
      </c>
      <c r="BB173" s="60" t="s">
        <v>64</v>
      </c>
      <c r="BC173" s="61">
        <v>5</v>
      </c>
      <c r="BD173" s="62" t="s">
        <v>57</v>
      </c>
    </row>
    <row r="174" spans="1:56">
      <c r="A174" s="58">
        <v>27</v>
      </c>
      <c r="B174" s="63">
        <v>100</v>
      </c>
      <c r="C174" s="71" t="s">
        <v>221</v>
      </c>
      <c r="D174" s="73" t="s">
        <v>222</v>
      </c>
      <c r="E174" s="73" t="s">
        <v>57</v>
      </c>
      <c r="F174" s="73" t="s">
        <v>67</v>
      </c>
      <c r="G174" s="73">
        <v>0</v>
      </c>
      <c r="H174" s="73" t="s">
        <v>364</v>
      </c>
      <c r="I174" s="122" t="s">
        <v>345</v>
      </c>
      <c r="J174" s="75" t="s">
        <v>346</v>
      </c>
      <c r="K174" s="75">
        <v>1</v>
      </c>
      <c r="L174" s="77">
        <v>0.20164442213506728</v>
      </c>
      <c r="M174" s="77"/>
      <c r="N174" s="77">
        <v>199.5</v>
      </c>
      <c r="O174" s="69">
        <v>2197185.190596662</v>
      </c>
      <c r="P174" s="80">
        <v>11013.459601988281</v>
      </c>
      <c r="Q174" s="125">
        <v>2250158.0372803379</v>
      </c>
      <c r="R174" s="83">
        <v>11278.987655540543</v>
      </c>
      <c r="S174" s="68">
        <v>1591788.5412765052</v>
      </c>
      <c r="T174" s="60">
        <v>7978.8899312105523</v>
      </c>
      <c r="U174" s="60">
        <v>1532392.1801217615</v>
      </c>
      <c r="V174" s="60">
        <v>7681.1638101341423</v>
      </c>
      <c r="W174" s="60">
        <v>32151</v>
      </c>
      <c r="X174" s="60">
        <v>161.15789473684211</v>
      </c>
      <c r="Y174" s="60">
        <v>27245.361154743761</v>
      </c>
      <c r="Z174" s="60">
        <v>136.5682263395677</v>
      </c>
      <c r="AA174" s="65">
        <v>240674.70035197711</v>
      </c>
      <c r="AB174" s="77">
        <v>1206.3894754485066</v>
      </c>
      <c r="AC174" s="68">
        <v>384877.92211595655</v>
      </c>
      <c r="AD174" s="60">
        <v>1929.2126421852456</v>
      </c>
      <c r="AE174" s="60">
        <v>162105.95359615996</v>
      </c>
      <c r="AF174" s="60">
        <v>812.56117090806981</v>
      </c>
      <c r="AG174" s="60">
        <v>216618.5671694807</v>
      </c>
      <c r="AH174" s="60">
        <v>1085.8073542329855</v>
      </c>
      <c r="AI174" s="60">
        <v>6153.4013503159249</v>
      </c>
      <c r="AJ174" s="60">
        <v>30.844117044190103</v>
      </c>
      <c r="AK174" s="65">
        <v>32816.873535899191</v>
      </c>
      <c r="AL174" s="77">
        <v>164.49560669623654</v>
      </c>
      <c r="AM174" s="77">
        <v>-52972.846683676245</v>
      </c>
      <c r="AN174" s="80">
        <v>-265.52805355226184</v>
      </c>
      <c r="AO174" s="68">
        <v>2366434.4522909503</v>
      </c>
      <c r="AP174" s="60">
        <v>11861.826828526067</v>
      </c>
      <c r="AQ174" s="60">
        <v>2357178.5700261067</v>
      </c>
      <c r="AR174" s="60">
        <v>11815.43142870229</v>
      </c>
      <c r="AS174" s="60">
        <v>30651.363675485169</v>
      </c>
      <c r="AT174" s="60">
        <v>153.64092067912364</v>
      </c>
      <c r="AU174" s="60">
        <v>9255.8822648438563</v>
      </c>
      <c r="AV174" s="60">
        <v>46.395399823778732</v>
      </c>
      <c r="AW174" s="60">
        <v>190644.74310493001</v>
      </c>
      <c r="AX174" s="60">
        <v>955.61274739313274</v>
      </c>
      <c r="AY174" s="60">
        <v>169249.2616942887</v>
      </c>
      <c r="AZ174" s="100">
        <v>848.36722653778781</v>
      </c>
      <c r="BA174" s="68">
        <v>1.5000000000000002E-22</v>
      </c>
      <c r="BB174" s="60" t="s">
        <v>57</v>
      </c>
      <c r="BC174" s="61">
        <v>3</v>
      </c>
      <c r="BD174" s="62" t="s">
        <v>57</v>
      </c>
    </row>
    <row r="175" spans="1:56">
      <c r="A175" s="58">
        <v>27</v>
      </c>
      <c r="B175" s="63">
        <v>100</v>
      </c>
      <c r="C175" s="71" t="s">
        <v>221</v>
      </c>
      <c r="D175" s="73" t="s">
        <v>222</v>
      </c>
      <c r="E175" s="73" t="s">
        <v>57</v>
      </c>
      <c r="F175" s="73" t="s">
        <v>67</v>
      </c>
      <c r="G175" s="73">
        <v>0</v>
      </c>
      <c r="H175" s="73" t="s">
        <v>364</v>
      </c>
      <c r="I175" s="122" t="s">
        <v>347</v>
      </c>
      <c r="J175" s="75" t="s">
        <v>348</v>
      </c>
      <c r="K175" s="75">
        <v>2</v>
      </c>
      <c r="L175" s="77">
        <v>0.79835557786493283</v>
      </c>
      <c r="M175" s="77"/>
      <c r="N175" s="77">
        <v>604</v>
      </c>
      <c r="O175" s="69">
        <v>8699149.8894033376</v>
      </c>
      <c r="P175" s="80">
        <v>14402.566042058508</v>
      </c>
      <c r="Q175" s="125">
        <v>8908881.2927196622</v>
      </c>
      <c r="R175" s="83">
        <v>14749.803464767652</v>
      </c>
      <c r="S175" s="68">
        <v>6302248.5187234953</v>
      </c>
      <c r="T175" s="60">
        <v>10434.18628927731</v>
      </c>
      <c r="U175" s="60">
        <v>5582192.539878238</v>
      </c>
      <c r="V175" s="60">
        <v>9242.0406289374805</v>
      </c>
      <c r="W175" s="60">
        <v>208147.8</v>
      </c>
      <c r="X175" s="60">
        <v>344.61556291390724</v>
      </c>
      <c r="Y175" s="60">
        <v>511908.17884525628</v>
      </c>
      <c r="Z175" s="60">
        <v>847.53009742592087</v>
      </c>
      <c r="AA175" s="65">
        <v>952885.2196480229</v>
      </c>
      <c r="AB175" s="77">
        <v>1577.6245358410974</v>
      </c>
      <c r="AC175" s="68">
        <v>1523818.1778840434</v>
      </c>
      <c r="AD175" s="60">
        <v>2522.877777953714</v>
      </c>
      <c r="AE175" s="60">
        <v>641813.89640384016</v>
      </c>
      <c r="AF175" s="60">
        <v>1062.6057887480795</v>
      </c>
      <c r="AG175" s="60">
        <v>857641.5828305193</v>
      </c>
      <c r="AH175" s="60">
        <v>1419.936395414767</v>
      </c>
      <c r="AI175" s="60">
        <v>24362.698649684076</v>
      </c>
      <c r="AJ175" s="60">
        <v>40.335593790867669</v>
      </c>
      <c r="AK175" s="65">
        <v>129929.37646410082</v>
      </c>
      <c r="AL175" s="77">
        <v>215.11486169553112</v>
      </c>
      <c r="AM175" s="77">
        <v>-209731.40331632376</v>
      </c>
      <c r="AN175" s="80">
        <v>-347.23742270914522</v>
      </c>
      <c r="AO175" s="68">
        <v>9369245.7477090489</v>
      </c>
      <c r="AP175" s="60">
        <v>15511.996271041475</v>
      </c>
      <c r="AQ175" s="60">
        <v>9332599.629973894</v>
      </c>
      <c r="AR175" s="60">
        <v>15451.323890685255</v>
      </c>
      <c r="AS175" s="60">
        <v>121355.63632451485</v>
      </c>
      <c r="AT175" s="60">
        <v>200.91992768959406</v>
      </c>
      <c r="AU175" s="60">
        <v>36646.117735156142</v>
      </c>
      <c r="AV175" s="60">
        <v>60.672380356218781</v>
      </c>
      <c r="AW175" s="60">
        <v>754805.37689507008</v>
      </c>
      <c r="AX175" s="60">
        <v>1249.6777763163411</v>
      </c>
      <c r="AY175" s="60">
        <v>670095.8583057113</v>
      </c>
      <c r="AZ175" s="100">
        <v>1109.4302289829657</v>
      </c>
      <c r="BA175" s="68">
        <v>-6.5000000000000004E-22</v>
      </c>
      <c r="BB175" s="60" t="s">
        <v>57</v>
      </c>
      <c r="BC175" s="61">
        <v>2</v>
      </c>
      <c r="BD175" s="62" t="s">
        <v>57</v>
      </c>
    </row>
    <row r="176" spans="1:56">
      <c r="A176" s="58">
        <v>26</v>
      </c>
      <c r="B176" s="63">
        <v>101</v>
      </c>
      <c r="C176" s="71" t="s">
        <v>223</v>
      </c>
      <c r="D176" s="73" t="s">
        <v>222</v>
      </c>
      <c r="E176" s="73" t="s">
        <v>57</v>
      </c>
      <c r="F176" s="73" t="s">
        <v>62</v>
      </c>
      <c r="G176" s="73">
        <v>0</v>
      </c>
      <c r="H176" s="73" t="s">
        <v>364</v>
      </c>
      <c r="I176" s="122" t="s">
        <v>343</v>
      </c>
      <c r="J176" s="75" t="s">
        <v>344</v>
      </c>
      <c r="K176" s="75">
        <v>3</v>
      </c>
      <c r="L176" s="77">
        <v>1</v>
      </c>
      <c r="M176" s="77"/>
      <c r="N176" s="77">
        <v>485</v>
      </c>
      <c r="O176" s="69">
        <v>10524367.01</v>
      </c>
      <c r="P176" s="80">
        <v>21699.725793814432</v>
      </c>
      <c r="Q176" s="125">
        <v>10787373.43</v>
      </c>
      <c r="R176" s="83">
        <v>22242.00707216495</v>
      </c>
      <c r="S176" s="68">
        <v>6857481.2300000004</v>
      </c>
      <c r="T176" s="60">
        <v>14139.136556701033</v>
      </c>
      <c r="U176" s="60">
        <v>5778010.4299999997</v>
      </c>
      <c r="V176" s="60">
        <v>11913.42356701031</v>
      </c>
      <c r="W176" s="60">
        <v>321071.7</v>
      </c>
      <c r="X176" s="60">
        <v>662.00350515463913</v>
      </c>
      <c r="Y176" s="60">
        <v>758399.1</v>
      </c>
      <c r="Z176" s="60">
        <v>1563.7094845360823</v>
      </c>
      <c r="AA176" s="65">
        <v>1005647.81</v>
      </c>
      <c r="AB176" s="77">
        <v>2073.5006391752577</v>
      </c>
      <c r="AC176" s="68">
        <v>2896064.25</v>
      </c>
      <c r="AD176" s="60">
        <v>5971.2664948453603</v>
      </c>
      <c r="AE176" s="60">
        <v>1813190</v>
      </c>
      <c r="AF176" s="60">
        <v>3738.5360824742265</v>
      </c>
      <c r="AG176" s="60">
        <v>1023324.95</v>
      </c>
      <c r="AH176" s="60">
        <v>2109.9483505154635</v>
      </c>
      <c r="AI176" s="60">
        <v>59549.3</v>
      </c>
      <c r="AJ176" s="60">
        <v>122.78206185567009</v>
      </c>
      <c r="AK176" s="65">
        <v>28180.14</v>
      </c>
      <c r="AL176" s="77">
        <v>58.103381443298964</v>
      </c>
      <c r="AM176" s="77">
        <v>-263006.42</v>
      </c>
      <c r="AN176" s="80">
        <v>-542.28127835051532</v>
      </c>
      <c r="AO176" s="68">
        <v>10305751.58</v>
      </c>
      <c r="AP176" s="60">
        <v>21248.972329896907</v>
      </c>
      <c r="AQ176" s="60">
        <v>11803919.58</v>
      </c>
      <c r="AR176" s="60">
        <v>24337.978515463921</v>
      </c>
      <c r="AS176" s="60">
        <v>-1223019</v>
      </c>
      <c r="AT176" s="60">
        <v>-2521.6886597938142</v>
      </c>
      <c r="AU176" s="60">
        <v>-1498168</v>
      </c>
      <c r="AV176" s="60">
        <v>-3089.0061855670101</v>
      </c>
      <c r="AW176" s="60">
        <v>56533.57</v>
      </c>
      <c r="AX176" s="60">
        <v>116.56406185567009</v>
      </c>
      <c r="AY176" s="60">
        <v>-218615.43</v>
      </c>
      <c r="AZ176" s="100">
        <v>-450.75346391752578</v>
      </c>
      <c r="BA176" s="68">
        <v>0</v>
      </c>
      <c r="BB176" s="60" t="s">
        <v>64</v>
      </c>
      <c r="BC176" s="61">
        <v>3</v>
      </c>
      <c r="BD176" s="62" t="s">
        <v>57</v>
      </c>
    </row>
    <row r="177" spans="1:56">
      <c r="A177" s="58">
        <v>134</v>
      </c>
      <c r="B177" s="63">
        <v>102</v>
      </c>
      <c r="C177" s="71" t="s">
        <v>224</v>
      </c>
      <c r="D177" s="73" t="s">
        <v>225</v>
      </c>
      <c r="E177" s="73" t="s">
        <v>57</v>
      </c>
      <c r="F177" s="73" t="s">
        <v>58</v>
      </c>
      <c r="G177" s="73">
        <v>0</v>
      </c>
      <c r="H177" s="73" t="s">
        <v>364</v>
      </c>
      <c r="I177" s="122" t="s">
        <v>345</v>
      </c>
      <c r="J177" s="75" t="s">
        <v>346</v>
      </c>
      <c r="K177" s="75">
        <v>1</v>
      </c>
      <c r="L177" s="77">
        <v>0.11465653642896662</v>
      </c>
      <c r="M177" s="77"/>
      <c r="N177" s="77">
        <v>67.5</v>
      </c>
      <c r="O177" s="69">
        <v>800539.28797759535</v>
      </c>
      <c r="P177" s="80">
        <v>11859.841303371782</v>
      </c>
      <c r="Q177" s="125">
        <v>836463.56569674832</v>
      </c>
      <c r="R177" s="83">
        <v>12392.052825137012</v>
      </c>
      <c r="S177" s="68">
        <v>500728.43980267958</v>
      </c>
      <c r="T177" s="60">
        <v>7418.1991081878441</v>
      </c>
      <c r="U177" s="60">
        <v>429518.2</v>
      </c>
      <c r="V177" s="60">
        <v>6363.2325925925916</v>
      </c>
      <c r="W177" s="60">
        <v>11344.95</v>
      </c>
      <c r="X177" s="60">
        <v>168.07333333333332</v>
      </c>
      <c r="Y177" s="60">
        <v>59865.289802679523</v>
      </c>
      <c r="Z177" s="60">
        <v>886.89318226191881</v>
      </c>
      <c r="AA177" s="65">
        <v>72244.122782116581</v>
      </c>
      <c r="AB177" s="77">
        <v>1070.2833004758011</v>
      </c>
      <c r="AC177" s="68">
        <v>254387.63758071279</v>
      </c>
      <c r="AD177" s="60">
        <v>3768.7057419364851</v>
      </c>
      <c r="AE177" s="60">
        <v>146323.66854595343</v>
      </c>
      <c r="AF177" s="60">
        <v>2167.7580525326439</v>
      </c>
      <c r="AG177" s="60">
        <v>96167.447593616249</v>
      </c>
      <c r="AH177" s="60">
        <v>1424.7029273128333</v>
      </c>
      <c r="AI177" s="60">
        <v>11896.521441143075</v>
      </c>
      <c r="AJ177" s="60">
        <v>176.24476209100851</v>
      </c>
      <c r="AK177" s="65">
        <v>9103.3655312394694</v>
      </c>
      <c r="AL177" s="77">
        <v>134.86467453688101</v>
      </c>
      <c r="AM177" s="77">
        <v>-35924.277719152968</v>
      </c>
      <c r="AN177" s="80">
        <v>-532.21152176522912</v>
      </c>
      <c r="AO177" s="68">
        <v>766719.58143347222</v>
      </c>
      <c r="AP177" s="60">
        <v>11358.808613829216</v>
      </c>
      <c r="AQ177" s="60">
        <v>640125.80902727658</v>
      </c>
      <c r="AR177" s="60">
        <v>9483.3453189226148</v>
      </c>
      <c r="AS177" s="60">
        <v>161080.96802905519</v>
      </c>
      <c r="AT177" s="60">
        <v>2386.3847115415588</v>
      </c>
      <c r="AU177" s="60">
        <v>126593.77240619564</v>
      </c>
      <c r="AV177" s="60">
        <v>1875.4632949066017</v>
      </c>
      <c r="AW177" s="60">
        <v>667.48907873632913</v>
      </c>
      <c r="AX177" s="60">
        <v>9.888727092390063</v>
      </c>
      <c r="AY177" s="60">
        <v>-33819.706544123255</v>
      </c>
      <c r="AZ177" s="100">
        <v>-501.03268954256674</v>
      </c>
      <c r="BA177" s="68">
        <v>1.2053999999999999E-22</v>
      </c>
      <c r="BB177" s="60" t="s">
        <v>64</v>
      </c>
      <c r="BC177" s="61">
        <v>3</v>
      </c>
      <c r="BD177" s="62" t="s">
        <v>57</v>
      </c>
    </row>
    <row r="178" spans="1:56">
      <c r="A178" s="58">
        <v>134</v>
      </c>
      <c r="B178" s="63">
        <v>102</v>
      </c>
      <c r="C178" s="71" t="s">
        <v>224</v>
      </c>
      <c r="D178" s="73" t="s">
        <v>225</v>
      </c>
      <c r="E178" s="73" t="s">
        <v>57</v>
      </c>
      <c r="F178" s="73" t="s">
        <v>58</v>
      </c>
      <c r="G178" s="73">
        <v>0</v>
      </c>
      <c r="H178" s="73" t="s">
        <v>364</v>
      </c>
      <c r="I178" s="122" t="s">
        <v>347</v>
      </c>
      <c r="J178" s="75" t="s">
        <v>348</v>
      </c>
      <c r="K178" s="75">
        <v>2</v>
      </c>
      <c r="L178" s="77">
        <v>0.50853548012589955</v>
      </c>
      <c r="M178" s="77"/>
      <c r="N178" s="77">
        <v>209</v>
      </c>
      <c r="O178" s="69">
        <v>3550627.3244486614</v>
      </c>
      <c r="P178" s="80">
        <v>16988.647485400295</v>
      </c>
      <c r="Q178" s="125">
        <v>3709962.0679100924</v>
      </c>
      <c r="R178" s="83">
        <v>17751.014678995656</v>
      </c>
      <c r="S178" s="68">
        <v>2220877.984618912</v>
      </c>
      <c r="T178" s="60">
        <v>10626.210452722065</v>
      </c>
      <c r="U178" s="60">
        <v>2016750.8</v>
      </c>
      <c r="V178" s="60">
        <v>9649.5253588516753</v>
      </c>
      <c r="W178" s="60">
        <v>63195.69</v>
      </c>
      <c r="X178" s="60">
        <v>302.37172248803824</v>
      </c>
      <c r="Y178" s="60">
        <v>140931.4946189117</v>
      </c>
      <c r="Z178" s="60">
        <v>674.31337138235267</v>
      </c>
      <c r="AA178" s="65">
        <v>320423.94450000586</v>
      </c>
      <c r="AB178" s="77">
        <v>1533.1289210526593</v>
      </c>
      <c r="AC178" s="68">
        <v>1128284.0337266503</v>
      </c>
      <c r="AD178" s="60">
        <v>5398.4881996490449</v>
      </c>
      <c r="AE178" s="60">
        <v>648988.53005122195</v>
      </c>
      <c r="AF178" s="60">
        <v>3105.2082777570422</v>
      </c>
      <c r="AG178" s="60">
        <v>426530.9301820735</v>
      </c>
      <c r="AH178" s="60">
        <v>2040.8178477611168</v>
      </c>
      <c r="AI178" s="60">
        <v>52764.573493355078</v>
      </c>
      <c r="AJ178" s="60">
        <v>252.46207413088547</v>
      </c>
      <c r="AK178" s="65">
        <v>40376.105064524425</v>
      </c>
      <c r="AL178" s="77">
        <v>193.18710557188717</v>
      </c>
      <c r="AM178" s="77">
        <v>-159334.74346143095</v>
      </c>
      <c r="AN178" s="80">
        <v>-762.36719359536335</v>
      </c>
      <c r="AO178" s="68">
        <v>3400626.9734805529</v>
      </c>
      <c r="AP178" s="60">
        <v>16270.94245684475</v>
      </c>
      <c r="AQ178" s="60">
        <v>2839146.338912305</v>
      </c>
      <c r="AR178" s="60">
        <v>13584.432243599547</v>
      </c>
      <c r="AS178" s="60">
        <v>714441.49602887628</v>
      </c>
      <c r="AT178" s="60">
        <v>3418.3803637745273</v>
      </c>
      <c r="AU178" s="60">
        <v>561480.63456824736</v>
      </c>
      <c r="AV178" s="60">
        <v>2686.510213245203</v>
      </c>
      <c r="AW178" s="60">
        <v>2960.5104925201413</v>
      </c>
      <c r="AX178" s="60">
        <v>14.165121973780582</v>
      </c>
      <c r="AY178" s="60">
        <v>-150000.3509681088</v>
      </c>
      <c r="AZ178" s="100">
        <v>-717.70502855554446</v>
      </c>
      <c r="BA178" s="68">
        <v>5.4299999999999992E-23</v>
      </c>
      <c r="BB178" s="60" t="s">
        <v>64</v>
      </c>
      <c r="BC178" s="61">
        <v>3</v>
      </c>
      <c r="BD178" s="62" t="s">
        <v>57</v>
      </c>
    </row>
    <row r="179" spans="1:56">
      <c r="A179" s="58">
        <v>134</v>
      </c>
      <c r="B179" s="63">
        <v>102</v>
      </c>
      <c r="C179" s="71" t="s">
        <v>224</v>
      </c>
      <c r="D179" s="73" t="s">
        <v>225</v>
      </c>
      <c r="E179" s="73" t="s">
        <v>57</v>
      </c>
      <c r="F179" s="73" t="s">
        <v>58</v>
      </c>
      <c r="G179" s="73">
        <v>0</v>
      </c>
      <c r="H179" s="73" t="s">
        <v>364</v>
      </c>
      <c r="I179" s="122" t="s">
        <v>343</v>
      </c>
      <c r="J179" s="75" t="s">
        <v>344</v>
      </c>
      <c r="K179" s="75">
        <v>3</v>
      </c>
      <c r="L179" s="77">
        <v>0.37680798344513389</v>
      </c>
      <c r="M179" s="77"/>
      <c r="N179" s="77">
        <v>105.5</v>
      </c>
      <c r="O179" s="69">
        <v>2630897.4975737431</v>
      </c>
      <c r="P179" s="80">
        <v>24937.417038613679</v>
      </c>
      <c r="Q179" s="125">
        <v>2748959.2763931588</v>
      </c>
      <c r="R179" s="83">
        <v>26056.486032162647</v>
      </c>
      <c r="S179" s="68">
        <v>1645597.1855784089</v>
      </c>
      <c r="T179" s="60">
        <v>15598.077588420938</v>
      </c>
      <c r="U179" s="60">
        <v>1479441.05</v>
      </c>
      <c r="V179" s="60">
        <v>14023.137914691944</v>
      </c>
      <c r="W179" s="60">
        <v>70628</v>
      </c>
      <c r="X179" s="60">
        <v>669.45971563981038</v>
      </c>
      <c r="Y179" s="60">
        <v>95528.135578408779</v>
      </c>
      <c r="Z179" s="60">
        <v>905.47995808918256</v>
      </c>
      <c r="AA179" s="65">
        <v>237423.55271787758</v>
      </c>
      <c r="AB179" s="77">
        <v>2250.4602153353321</v>
      </c>
      <c r="AC179" s="68">
        <v>836021.17869263689</v>
      </c>
      <c r="AD179" s="60">
        <v>7924.3713620155149</v>
      </c>
      <c r="AE179" s="60">
        <v>480879.0514028247</v>
      </c>
      <c r="AF179" s="60">
        <v>4558.0952739604236</v>
      </c>
      <c r="AG179" s="60">
        <v>316045.32222431037</v>
      </c>
      <c r="AH179" s="60">
        <v>2995.6902580503343</v>
      </c>
      <c r="AI179" s="60">
        <v>39096.805065501852</v>
      </c>
      <c r="AJ179" s="60">
        <v>370.58583000475687</v>
      </c>
      <c r="AK179" s="65">
        <v>29917.359404236107</v>
      </c>
      <c r="AL179" s="77">
        <v>283.57686639086359</v>
      </c>
      <c r="AM179" s="77">
        <v>-118061.77881941611</v>
      </c>
      <c r="AN179" s="80">
        <v>-1119.0689935489677</v>
      </c>
      <c r="AO179" s="68">
        <v>2519752.1950859753</v>
      </c>
      <c r="AP179" s="60">
        <v>23883.907062426308</v>
      </c>
      <c r="AQ179" s="60">
        <v>2103713.6020604181</v>
      </c>
      <c r="AR179" s="60">
        <v>19940.413289672208</v>
      </c>
      <c r="AS179" s="60">
        <v>529377.53594206856</v>
      </c>
      <c r="AT179" s="60">
        <v>5017.7965492139192</v>
      </c>
      <c r="AU179" s="60">
        <v>416038.59302555711</v>
      </c>
      <c r="AV179" s="60">
        <v>3943.4937727540951</v>
      </c>
      <c r="AW179" s="60">
        <v>2193.6404287435289</v>
      </c>
      <c r="AX179" s="60">
        <v>20.792800272450513</v>
      </c>
      <c r="AY179" s="60">
        <v>-111145.30248776794</v>
      </c>
      <c r="AZ179" s="100">
        <v>-1053.5099761873739</v>
      </c>
      <c r="BA179" s="68">
        <v>2.4499999999999999E-23</v>
      </c>
      <c r="BB179" s="60" t="s">
        <v>64</v>
      </c>
      <c r="BC179" s="61">
        <v>5</v>
      </c>
      <c r="BD179" s="62" t="s">
        <v>57</v>
      </c>
    </row>
    <row r="180" spans="1:56">
      <c r="A180" s="58">
        <v>135</v>
      </c>
      <c r="B180" s="63">
        <v>103</v>
      </c>
      <c r="C180" s="71" t="s">
        <v>226</v>
      </c>
      <c r="D180" s="73" t="s">
        <v>227</v>
      </c>
      <c r="E180" s="73" t="s">
        <v>57</v>
      </c>
      <c r="F180" s="73" t="s">
        <v>67</v>
      </c>
      <c r="G180" s="73">
        <v>0</v>
      </c>
      <c r="H180" s="73" t="s">
        <v>364</v>
      </c>
      <c r="I180" s="122" t="s">
        <v>345</v>
      </c>
      <c r="J180" s="75" t="s">
        <v>346</v>
      </c>
      <c r="K180" s="75">
        <v>1</v>
      </c>
      <c r="L180" s="77">
        <v>0.19401657991509874</v>
      </c>
      <c r="M180" s="77"/>
      <c r="N180" s="77">
        <v>65</v>
      </c>
      <c r="O180" s="69">
        <v>657652.38997871906</v>
      </c>
      <c r="P180" s="80">
        <v>10117.729076595677</v>
      </c>
      <c r="Q180" s="125">
        <v>690914.25097018306</v>
      </c>
      <c r="R180" s="83">
        <v>10629.450014925893</v>
      </c>
      <c r="S180" s="68">
        <v>451589.89684593421</v>
      </c>
      <c r="T180" s="60">
        <v>6947.5368745528331</v>
      </c>
      <c r="U180" s="60">
        <v>432195.94585876429</v>
      </c>
      <c r="V180" s="60">
        <v>6649.1683978271421</v>
      </c>
      <c r="W180" s="60">
        <v>11797.95</v>
      </c>
      <c r="X180" s="60">
        <v>181.50692307692307</v>
      </c>
      <c r="Y180" s="60">
        <v>7596.0009871699222</v>
      </c>
      <c r="Z180" s="60">
        <v>116.86155364876804</v>
      </c>
      <c r="AA180" s="65">
        <v>63218.515672633912</v>
      </c>
      <c r="AB180" s="77">
        <v>972.59254880975232</v>
      </c>
      <c r="AC180" s="68">
        <v>173264.19207538056</v>
      </c>
      <c r="AD180" s="60">
        <v>2665.6029550058543</v>
      </c>
      <c r="AE180" s="60">
        <v>80218.298849105646</v>
      </c>
      <c r="AF180" s="60">
        <v>1234.1276746016251</v>
      </c>
      <c r="AG180" s="60">
        <v>79117.933816117147</v>
      </c>
      <c r="AH180" s="60">
        <v>1217.1989817864178</v>
      </c>
      <c r="AI180" s="60">
        <v>13927.959410157755</v>
      </c>
      <c r="AJ180" s="60">
        <v>214.27629861781159</v>
      </c>
      <c r="AK180" s="65">
        <v>2841.646376234301</v>
      </c>
      <c r="AL180" s="77">
        <v>43.717636557450788</v>
      </c>
      <c r="AM180" s="77">
        <v>-33261.86099146388</v>
      </c>
      <c r="AN180" s="80">
        <v>-511.72093833021353</v>
      </c>
      <c r="AO180" s="68">
        <v>686298.09985155822</v>
      </c>
      <c r="AP180" s="60">
        <v>10558.432305408587</v>
      </c>
      <c r="AQ180" s="60">
        <v>481024.28993662563</v>
      </c>
      <c r="AR180" s="60">
        <v>7400.3736913326993</v>
      </c>
      <c r="AS180" s="60">
        <v>224725.52418406057</v>
      </c>
      <c r="AT180" s="60">
        <v>3457.3157566778546</v>
      </c>
      <c r="AU180" s="60">
        <v>205273.80991493264</v>
      </c>
      <c r="AV180" s="60">
        <v>3158.058614075886</v>
      </c>
      <c r="AW180" s="60">
        <v>48097.424141967065</v>
      </c>
      <c r="AX180" s="60">
        <v>739.96037141487784</v>
      </c>
      <c r="AY180" s="60">
        <v>28645.709872839099</v>
      </c>
      <c r="AZ180" s="100">
        <v>440.70322881290912</v>
      </c>
      <c r="BA180" s="68">
        <v>7.6000000000000002E-23</v>
      </c>
      <c r="BB180" s="60" t="s">
        <v>64</v>
      </c>
      <c r="BC180" s="61">
        <v>2</v>
      </c>
      <c r="BD180" s="62" t="s">
        <v>57</v>
      </c>
    </row>
    <row r="181" spans="1:56">
      <c r="A181" s="58">
        <v>135</v>
      </c>
      <c r="B181" s="63">
        <v>103</v>
      </c>
      <c r="C181" s="71" t="s">
        <v>226</v>
      </c>
      <c r="D181" s="73" t="s">
        <v>227</v>
      </c>
      <c r="E181" s="73" t="s">
        <v>57</v>
      </c>
      <c r="F181" s="73" t="s">
        <v>67</v>
      </c>
      <c r="G181" s="73">
        <v>0</v>
      </c>
      <c r="H181" s="73" t="s">
        <v>364</v>
      </c>
      <c r="I181" s="122" t="s">
        <v>347</v>
      </c>
      <c r="J181" s="75" t="s">
        <v>348</v>
      </c>
      <c r="K181" s="75">
        <v>2</v>
      </c>
      <c r="L181" s="77">
        <v>0.80598342008490131</v>
      </c>
      <c r="M181" s="77"/>
      <c r="N181" s="77">
        <v>189.5</v>
      </c>
      <c r="O181" s="69">
        <v>2732018.6900212807</v>
      </c>
      <c r="P181" s="80">
        <v>14416.985171616259</v>
      </c>
      <c r="Q181" s="125">
        <v>2870195.0690298174</v>
      </c>
      <c r="R181" s="83">
        <v>15146.148121529377</v>
      </c>
      <c r="S181" s="68">
        <v>1875994.1531540658</v>
      </c>
      <c r="T181" s="60">
        <v>9899.7052936890032</v>
      </c>
      <c r="U181" s="60">
        <v>1664791.2541412357</v>
      </c>
      <c r="V181" s="60">
        <v>8785.1781221173387</v>
      </c>
      <c r="W181" s="60">
        <v>56142.5</v>
      </c>
      <c r="X181" s="60">
        <v>296.26649076517145</v>
      </c>
      <c r="Y181" s="60">
        <v>155060.39901283008</v>
      </c>
      <c r="Z181" s="60">
        <v>818.26068080649111</v>
      </c>
      <c r="AA181" s="65">
        <v>262622.27432736609</v>
      </c>
      <c r="AB181" s="77">
        <v>1385.8695215164437</v>
      </c>
      <c r="AC181" s="68">
        <v>719773.87792461948</v>
      </c>
      <c r="AD181" s="60">
        <v>3798.2790391800495</v>
      </c>
      <c r="AE181" s="60">
        <v>333242.75115089439</v>
      </c>
      <c r="AF181" s="60">
        <v>1758.5369453873052</v>
      </c>
      <c r="AG181" s="60">
        <v>328671.61618388287</v>
      </c>
      <c r="AH181" s="60">
        <v>1734.4148611286691</v>
      </c>
      <c r="AI181" s="60">
        <v>57859.510589842248</v>
      </c>
      <c r="AJ181" s="60">
        <v>305.32723266407515</v>
      </c>
      <c r="AK181" s="65">
        <v>11804.763623765699</v>
      </c>
      <c r="AL181" s="77">
        <v>62.294267143882315</v>
      </c>
      <c r="AM181" s="77">
        <v>-138176.37900853614</v>
      </c>
      <c r="AN181" s="80">
        <v>-729.16294991311929</v>
      </c>
      <c r="AO181" s="68">
        <v>2851018.6601484418</v>
      </c>
      <c r="AP181" s="60">
        <v>15044.953351706816</v>
      </c>
      <c r="AQ181" s="60">
        <v>1998270.4700633746</v>
      </c>
      <c r="AR181" s="60">
        <v>10544.9629027091</v>
      </c>
      <c r="AS181" s="60">
        <v>933554.47581593948</v>
      </c>
      <c r="AT181" s="60">
        <v>4926.4088433558809</v>
      </c>
      <c r="AU181" s="60">
        <v>852748.19008506741</v>
      </c>
      <c r="AV181" s="60">
        <v>4499.9904489977162</v>
      </c>
      <c r="AW181" s="60">
        <v>199806.25585803294</v>
      </c>
      <c r="AX181" s="60">
        <v>1054.3865744487225</v>
      </c>
      <c r="AY181" s="60">
        <v>118999.97012716091</v>
      </c>
      <c r="AZ181" s="100">
        <v>627.96818009055892</v>
      </c>
      <c r="BA181" s="68">
        <v>8.0000000000000009E-23</v>
      </c>
      <c r="BB181" s="60" t="s">
        <v>64</v>
      </c>
      <c r="BC181" s="61">
        <v>2</v>
      </c>
      <c r="BD181" s="62" t="s">
        <v>57</v>
      </c>
    </row>
    <row r="182" spans="1:56">
      <c r="A182" s="58">
        <v>37</v>
      </c>
      <c r="B182" s="63">
        <v>10</v>
      </c>
      <c r="C182" s="71" t="s">
        <v>75</v>
      </c>
      <c r="D182" s="73" t="s">
        <v>74</v>
      </c>
      <c r="E182" s="73" t="s">
        <v>57</v>
      </c>
      <c r="F182" s="73" t="s">
        <v>62</v>
      </c>
      <c r="G182" s="73">
        <v>0</v>
      </c>
      <c r="H182" s="73" t="s">
        <v>364</v>
      </c>
      <c r="I182" s="122" t="s">
        <v>343</v>
      </c>
      <c r="J182" s="75" t="s">
        <v>344</v>
      </c>
      <c r="K182" s="75">
        <v>3</v>
      </c>
      <c r="L182" s="77">
        <v>1</v>
      </c>
      <c r="M182" s="77">
        <v>0</v>
      </c>
      <c r="N182" s="77">
        <v>550</v>
      </c>
      <c r="O182" s="69">
        <v>12754710.48</v>
      </c>
      <c r="P182" s="80">
        <v>23190.382690909089</v>
      </c>
      <c r="Q182" s="125">
        <v>13133799.34</v>
      </c>
      <c r="R182" s="83">
        <v>23879.635163636362</v>
      </c>
      <c r="S182" s="68">
        <v>8356916.46</v>
      </c>
      <c r="T182" s="60">
        <v>15194.393563636362</v>
      </c>
      <c r="U182" s="60">
        <v>6855971.5499999998</v>
      </c>
      <c r="V182" s="60">
        <v>12465.402818181818</v>
      </c>
      <c r="W182" s="60">
        <v>398385.98</v>
      </c>
      <c r="X182" s="60">
        <v>724.3381454545455</v>
      </c>
      <c r="Y182" s="60">
        <v>1102558.93</v>
      </c>
      <c r="Z182" s="60">
        <v>2004.6525999999999</v>
      </c>
      <c r="AA182" s="65">
        <v>1321563.5</v>
      </c>
      <c r="AB182" s="77">
        <v>2402.8427272727272</v>
      </c>
      <c r="AC182" s="68">
        <v>3378514.43</v>
      </c>
      <c r="AD182" s="60">
        <v>6142.7535090909087</v>
      </c>
      <c r="AE182" s="60">
        <v>1365391.25</v>
      </c>
      <c r="AF182" s="60">
        <v>2482.5295454545453</v>
      </c>
      <c r="AG182" s="60">
        <v>1389535.55</v>
      </c>
      <c r="AH182" s="60">
        <v>2526.4282727272725</v>
      </c>
      <c r="AI182" s="60">
        <v>623587.63</v>
      </c>
      <c r="AJ182" s="60">
        <v>1133.7956909090908</v>
      </c>
      <c r="AK182" s="65">
        <v>76804.95</v>
      </c>
      <c r="AL182" s="77">
        <v>139.64536363636364</v>
      </c>
      <c r="AM182" s="77">
        <v>-379088.86</v>
      </c>
      <c r="AN182" s="80">
        <v>-689.25247272727268</v>
      </c>
      <c r="AO182" s="68">
        <v>11411644.02</v>
      </c>
      <c r="AP182" s="60">
        <v>20748.443672727273</v>
      </c>
      <c r="AQ182" s="60">
        <v>11610632.02</v>
      </c>
      <c r="AR182" s="60">
        <v>21110.240036363637</v>
      </c>
      <c r="AS182" s="60">
        <v>-251114</v>
      </c>
      <c r="AT182" s="60">
        <v>-456.57090909090908</v>
      </c>
      <c r="AU182" s="60">
        <v>-198988</v>
      </c>
      <c r="AV182" s="60">
        <v>-361.79636363636359</v>
      </c>
      <c r="AW182" s="60">
        <v>-1395192.46</v>
      </c>
      <c r="AX182" s="60">
        <v>-2536.7135636363632</v>
      </c>
      <c r="AY182" s="60">
        <v>-1343066.46</v>
      </c>
      <c r="AZ182" s="100">
        <v>-2441.939018181818</v>
      </c>
      <c r="BA182" s="68">
        <v>0</v>
      </c>
      <c r="BB182" s="60" t="s">
        <v>57</v>
      </c>
      <c r="BC182" s="61">
        <v>3</v>
      </c>
      <c r="BD182" s="62" t="s">
        <v>361</v>
      </c>
    </row>
    <row r="183" spans="1:56">
      <c r="A183" s="58">
        <v>58</v>
      </c>
      <c r="B183" s="63">
        <v>31</v>
      </c>
      <c r="C183" s="71" t="s">
        <v>107</v>
      </c>
      <c r="D183" s="73" t="s">
        <v>108</v>
      </c>
      <c r="E183" s="73" t="s">
        <v>57</v>
      </c>
      <c r="F183" s="73" t="s">
        <v>58</v>
      </c>
      <c r="G183" s="73">
        <v>0</v>
      </c>
      <c r="H183" s="73" t="s">
        <v>364</v>
      </c>
      <c r="I183" s="122" t="s">
        <v>345</v>
      </c>
      <c r="J183" s="75" t="s">
        <v>346</v>
      </c>
      <c r="K183" s="75">
        <v>1</v>
      </c>
      <c r="L183" s="77">
        <v>8.9824158806286636E-2</v>
      </c>
      <c r="M183" s="77">
        <v>0</v>
      </c>
      <c r="N183" s="77">
        <v>73</v>
      </c>
      <c r="O183" s="69">
        <v>825130.77065516135</v>
      </c>
      <c r="P183" s="80">
        <v>11303.161241851525</v>
      </c>
      <c r="Q183" s="125">
        <v>848365.66845180956</v>
      </c>
      <c r="R183" s="83">
        <v>11621.447513038487</v>
      </c>
      <c r="S183" s="68">
        <v>478707.60721806803</v>
      </c>
      <c r="T183" s="60">
        <v>6557.6384550420253</v>
      </c>
      <c r="U183" s="60">
        <v>457785.37797995546</v>
      </c>
      <c r="V183" s="60">
        <v>6271.0325750678812</v>
      </c>
      <c r="W183" s="60">
        <v>11284.39</v>
      </c>
      <c r="X183" s="60">
        <v>154.58068493150685</v>
      </c>
      <c r="Y183" s="60">
        <v>9637.8392381125286</v>
      </c>
      <c r="Z183" s="60">
        <v>132.02519504263736</v>
      </c>
      <c r="AA183" s="65">
        <v>78902.480656143278</v>
      </c>
      <c r="AB183" s="77">
        <v>1080.8558993992231</v>
      </c>
      <c r="AC183" s="68">
        <v>289286.20015994005</v>
      </c>
      <c r="AD183" s="60">
        <v>3962.8246597252059</v>
      </c>
      <c r="AE183" s="60">
        <v>166756.407619442</v>
      </c>
      <c r="AF183" s="60">
        <v>2284.3343509512601</v>
      </c>
      <c r="AG183" s="60">
        <v>112464.44312767699</v>
      </c>
      <c r="AH183" s="60">
        <v>1540.6088099681774</v>
      </c>
      <c r="AI183" s="60">
        <v>10065.349412821075</v>
      </c>
      <c r="AJ183" s="60">
        <v>137.88149880576813</v>
      </c>
      <c r="AK183" s="65">
        <v>1469.3804176583471</v>
      </c>
      <c r="AL183" s="77">
        <v>20.12849887203215</v>
      </c>
      <c r="AM183" s="77">
        <v>-23234.897796648263</v>
      </c>
      <c r="AN183" s="80">
        <v>-318.28627118696249</v>
      </c>
      <c r="AO183" s="68">
        <v>791454.33268267871</v>
      </c>
      <c r="AP183" s="60">
        <v>10841.840173735323</v>
      </c>
      <c r="AQ183" s="60">
        <v>734957.63151828852</v>
      </c>
      <c r="AR183" s="60">
        <v>10067.912760524499</v>
      </c>
      <c r="AS183" s="60">
        <v>91632.049650580768</v>
      </c>
      <c r="AT183" s="60">
        <v>1255.2335568572703</v>
      </c>
      <c r="AU183" s="60">
        <v>56496.701164390091</v>
      </c>
      <c r="AV183" s="60">
        <v>773.92741321082315</v>
      </c>
      <c r="AW183" s="60">
        <v>1458.9105137078861</v>
      </c>
      <c r="AX183" s="60">
        <v>19.98507553024502</v>
      </c>
      <c r="AY183" s="60">
        <v>-33676.437972482774</v>
      </c>
      <c r="AZ183" s="100">
        <v>-461.3210681162023</v>
      </c>
      <c r="BA183" s="68">
        <v>-1.2499999999999999E-22</v>
      </c>
      <c r="BB183" s="60" t="s">
        <v>64</v>
      </c>
      <c r="BC183" s="61">
        <v>3</v>
      </c>
      <c r="BD183" s="62" t="s">
        <v>361</v>
      </c>
    </row>
    <row r="184" spans="1:56">
      <c r="A184" s="58">
        <v>58</v>
      </c>
      <c r="B184" s="63">
        <v>31</v>
      </c>
      <c r="C184" s="71" t="s">
        <v>107</v>
      </c>
      <c r="D184" s="73" t="s">
        <v>108</v>
      </c>
      <c r="E184" s="73" t="s">
        <v>57</v>
      </c>
      <c r="F184" s="73" t="s">
        <v>58</v>
      </c>
      <c r="G184" s="73">
        <v>0</v>
      </c>
      <c r="H184" s="73" t="s">
        <v>364</v>
      </c>
      <c r="I184" s="122" t="s">
        <v>347</v>
      </c>
      <c r="J184" s="75" t="s">
        <v>348</v>
      </c>
      <c r="K184" s="75">
        <v>2</v>
      </c>
      <c r="L184" s="77">
        <v>0.54432064544740377</v>
      </c>
      <c r="M184" s="77">
        <v>0</v>
      </c>
      <c r="N184" s="77">
        <v>274.5</v>
      </c>
      <c r="O184" s="69">
        <v>5000166.0981889088</v>
      </c>
      <c r="P184" s="80">
        <v>18215.5413413075</v>
      </c>
      <c r="Q184" s="125">
        <v>5140966.0203217827</v>
      </c>
      <c r="R184" s="83">
        <v>18728.473662374436</v>
      </c>
      <c r="S184" s="68">
        <v>2884607.8838127055</v>
      </c>
      <c r="T184" s="60">
        <v>10508.589740665595</v>
      </c>
      <c r="U184" s="60">
        <v>2663770.3685361291</v>
      </c>
      <c r="V184" s="60">
        <v>9704.0814882919112</v>
      </c>
      <c r="W184" s="60">
        <v>154014.67000000001</v>
      </c>
      <c r="X184" s="60">
        <v>561.07347905282325</v>
      </c>
      <c r="Y184" s="60">
        <v>66822.845276576292</v>
      </c>
      <c r="Z184" s="60">
        <v>243.43477332086078</v>
      </c>
      <c r="AA184" s="65">
        <v>494423.84855495091</v>
      </c>
      <c r="AB184" s="77">
        <v>1801.1797761564692</v>
      </c>
      <c r="AC184" s="68">
        <v>1753030.0676644328</v>
      </c>
      <c r="AD184" s="60">
        <v>6386.2661845698822</v>
      </c>
      <c r="AE184" s="60">
        <v>1010518.2907825048</v>
      </c>
      <c r="AF184" s="60">
        <v>3681.3052487522937</v>
      </c>
      <c r="AG184" s="60">
        <v>681517.30098757707</v>
      </c>
      <c r="AH184" s="60">
        <v>2482.7588378418104</v>
      </c>
      <c r="AI184" s="60">
        <v>60994.475894351097</v>
      </c>
      <c r="AJ184" s="60">
        <v>222.20209797577812</v>
      </c>
      <c r="AK184" s="65">
        <v>8904.2202896932649</v>
      </c>
      <c r="AL184" s="77">
        <v>32.437960982489116</v>
      </c>
      <c r="AM184" s="77">
        <v>-140799.92213287376</v>
      </c>
      <c r="AN184" s="80">
        <v>-512.93232106693529</v>
      </c>
      <c r="AO184" s="68">
        <v>4796092.0417528991</v>
      </c>
      <c r="AP184" s="60">
        <v>17472.102155748264</v>
      </c>
      <c r="AQ184" s="60">
        <v>4453730.6853858447</v>
      </c>
      <c r="AR184" s="60">
        <v>16224.884099766285</v>
      </c>
      <c r="AS184" s="60">
        <v>555276.1870783238</v>
      </c>
      <c r="AT184" s="60">
        <v>2022.8640695020897</v>
      </c>
      <c r="AU184" s="60">
        <v>342361.35636705358</v>
      </c>
      <c r="AV184" s="60">
        <v>1247.2180559819801</v>
      </c>
      <c r="AW184" s="60">
        <v>8840.7742752599152</v>
      </c>
      <c r="AX184" s="60">
        <v>32.206827960874008</v>
      </c>
      <c r="AY184" s="60">
        <v>-204074.0564360102</v>
      </c>
      <c r="AZ184" s="100">
        <v>-743.43918555923574</v>
      </c>
      <c r="BA184" s="68">
        <v>1.2500000000000001E-22</v>
      </c>
      <c r="BB184" s="60" t="s">
        <v>64</v>
      </c>
      <c r="BC184" s="61">
        <v>4</v>
      </c>
      <c r="BD184" s="62" t="s">
        <v>361</v>
      </c>
    </row>
    <row r="185" spans="1:56">
      <c r="A185" s="58">
        <v>58</v>
      </c>
      <c r="B185" s="63">
        <v>31</v>
      </c>
      <c r="C185" s="71" t="s">
        <v>107</v>
      </c>
      <c r="D185" s="73" t="s">
        <v>108</v>
      </c>
      <c r="E185" s="73" t="s">
        <v>57</v>
      </c>
      <c r="F185" s="73" t="s">
        <v>58</v>
      </c>
      <c r="G185" s="73">
        <v>0</v>
      </c>
      <c r="H185" s="73" t="s">
        <v>364</v>
      </c>
      <c r="I185" s="122" t="s">
        <v>343</v>
      </c>
      <c r="J185" s="75" t="s">
        <v>344</v>
      </c>
      <c r="K185" s="75">
        <v>3</v>
      </c>
      <c r="L185" s="77">
        <v>0.36585519574630965</v>
      </c>
      <c r="M185" s="77">
        <v>0</v>
      </c>
      <c r="N185" s="77">
        <v>140</v>
      </c>
      <c r="O185" s="69">
        <v>3360770.4611559296</v>
      </c>
      <c r="P185" s="80">
        <v>24005.503293970927</v>
      </c>
      <c r="Q185" s="125">
        <v>3455406.5612264075</v>
      </c>
      <c r="R185" s="83">
        <v>24681.475437331486</v>
      </c>
      <c r="S185" s="68">
        <v>1944383.3289692265</v>
      </c>
      <c r="T185" s="60">
        <v>13888.452349780187</v>
      </c>
      <c r="U185" s="60">
        <v>1744647.553483915</v>
      </c>
      <c r="V185" s="60">
        <v>12461.768239170822</v>
      </c>
      <c r="W185" s="60">
        <v>101565.32</v>
      </c>
      <c r="X185" s="60">
        <v>725.46657142857134</v>
      </c>
      <c r="Y185" s="60">
        <v>98170.455485311191</v>
      </c>
      <c r="Z185" s="60">
        <v>701.21753918079412</v>
      </c>
      <c r="AA185" s="65">
        <v>326771.23078890587</v>
      </c>
      <c r="AB185" s="77">
        <v>2334.080219920756</v>
      </c>
      <c r="AC185" s="68">
        <v>1178267.192175627</v>
      </c>
      <c r="AD185" s="60">
        <v>8416.1942298259073</v>
      </c>
      <c r="AE185" s="60">
        <v>679201.44159805332</v>
      </c>
      <c r="AF185" s="60">
        <v>4851.4388685575223</v>
      </c>
      <c r="AG185" s="60">
        <v>458069.42588474602</v>
      </c>
      <c r="AH185" s="60">
        <v>3271.9244706053282</v>
      </c>
      <c r="AI185" s="60">
        <v>40996.324692827831</v>
      </c>
      <c r="AJ185" s="60">
        <v>292.83089066305592</v>
      </c>
      <c r="AK185" s="65">
        <v>5984.8092926483887</v>
      </c>
      <c r="AL185" s="77">
        <v>42.748637804631343</v>
      </c>
      <c r="AM185" s="77">
        <v>-94636.100070478002</v>
      </c>
      <c r="AN185" s="80">
        <v>-675.97214336055708</v>
      </c>
      <c r="AO185" s="68">
        <v>3223605.8055644226</v>
      </c>
      <c r="AP185" s="60">
        <v>23025.75575403159</v>
      </c>
      <c r="AQ185" s="60">
        <v>2993493.8630958661</v>
      </c>
      <c r="AR185" s="60">
        <v>21382.099022113332</v>
      </c>
      <c r="AS185" s="60">
        <v>373218.76327109564</v>
      </c>
      <c r="AT185" s="60">
        <v>2665.8483090792538</v>
      </c>
      <c r="AU185" s="60">
        <v>230111.94246855637</v>
      </c>
      <c r="AV185" s="60">
        <v>1643.6567319182598</v>
      </c>
      <c r="AW185" s="60">
        <v>5942.1652110321975</v>
      </c>
      <c r="AX185" s="60">
        <v>42.444037221658554</v>
      </c>
      <c r="AY185" s="60">
        <v>-137164.65559150703</v>
      </c>
      <c r="AZ185" s="100">
        <v>-979.74753993933587</v>
      </c>
      <c r="BA185" s="68">
        <v>1.9999999999999999E-22</v>
      </c>
      <c r="BB185" s="60" t="s">
        <v>64</v>
      </c>
      <c r="BC185" s="61">
        <v>4</v>
      </c>
      <c r="BD185" s="62" t="s">
        <v>361</v>
      </c>
    </row>
    <row r="186" spans="1:56">
      <c r="A186" s="58">
        <v>86</v>
      </c>
      <c r="B186" s="63">
        <v>54</v>
      </c>
      <c r="C186" s="71" t="s">
        <v>139</v>
      </c>
      <c r="D186" s="73" t="s">
        <v>140</v>
      </c>
      <c r="E186" s="73" t="s">
        <v>57</v>
      </c>
      <c r="F186" s="73" t="s">
        <v>67</v>
      </c>
      <c r="G186" s="73">
        <v>0</v>
      </c>
      <c r="H186" s="73" t="s">
        <v>364</v>
      </c>
      <c r="I186" s="122" t="s">
        <v>345</v>
      </c>
      <c r="J186" s="75" t="s">
        <v>346</v>
      </c>
      <c r="K186" s="75">
        <v>1</v>
      </c>
      <c r="L186" s="77">
        <v>0.18161945417555869</v>
      </c>
      <c r="M186" s="77">
        <v>0</v>
      </c>
      <c r="N186" s="77">
        <v>325</v>
      </c>
      <c r="O186" s="69">
        <v>3462866.211461524</v>
      </c>
      <c r="P186" s="80">
        <v>10654.972958343151</v>
      </c>
      <c r="Q186" s="125">
        <v>3580281.0091525726</v>
      </c>
      <c r="R186" s="83">
        <v>11016.249258930991</v>
      </c>
      <c r="S186" s="68">
        <v>2487867.0952098947</v>
      </c>
      <c r="T186" s="60">
        <v>7654.9756775689066</v>
      </c>
      <c r="U186" s="60">
        <v>2384915.1088520372</v>
      </c>
      <c r="V186" s="60">
        <v>7338.2003349293445</v>
      </c>
      <c r="W186" s="60">
        <v>47208</v>
      </c>
      <c r="X186" s="60">
        <v>145.2553846153846</v>
      </c>
      <c r="Y186" s="60">
        <v>55743.986357857626</v>
      </c>
      <c r="Z186" s="60">
        <v>171.5199580241773</v>
      </c>
      <c r="AA186" s="65">
        <v>343707.1473855339</v>
      </c>
      <c r="AB186" s="77">
        <v>1057.5604534939503</v>
      </c>
      <c r="AC186" s="68">
        <v>688260.54305734287</v>
      </c>
      <c r="AD186" s="60">
        <v>2117.7247478687473</v>
      </c>
      <c r="AE186" s="60">
        <v>248261.98859346734</v>
      </c>
      <c r="AF186" s="60">
        <v>763.88304182605327</v>
      </c>
      <c r="AG186" s="60">
        <v>433953.53255109623</v>
      </c>
      <c r="AH186" s="60">
        <v>1335.2416386187574</v>
      </c>
      <c r="AI186" s="60">
        <v>6045.0219127792952</v>
      </c>
      <c r="AJ186" s="60">
        <v>18.600067423936295</v>
      </c>
      <c r="AK186" s="65">
        <v>60446.22349980109</v>
      </c>
      <c r="AL186" s="77">
        <v>185.98837999938797</v>
      </c>
      <c r="AM186" s="77">
        <v>-117414.7976910486</v>
      </c>
      <c r="AN186" s="80">
        <v>-361.27630058784177</v>
      </c>
      <c r="AO186" s="68">
        <v>3662823.4186862805</v>
      </c>
      <c r="AP186" s="60">
        <v>11270.225903650093</v>
      </c>
      <c r="AQ186" s="60">
        <v>4062560.2093096101</v>
      </c>
      <c r="AR186" s="60">
        <v>12500.185259414186</v>
      </c>
      <c r="AS186" s="60">
        <v>-325686.90676687058</v>
      </c>
      <c r="AT186" s="60">
        <v>-1002.1135592826785</v>
      </c>
      <c r="AU186" s="60">
        <v>-399736.79062332929</v>
      </c>
      <c r="AV186" s="60">
        <v>-1229.9593557640901</v>
      </c>
      <c r="AW186" s="60">
        <v>274009.81537302793</v>
      </c>
      <c r="AX186" s="60">
        <v>843.10712422470124</v>
      </c>
      <c r="AY186" s="60">
        <v>199957.20722475651</v>
      </c>
      <c r="AZ186" s="100">
        <v>615.25294530694305</v>
      </c>
      <c r="BA186" s="68">
        <v>-2.7242918126333806</v>
      </c>
      <c r="BB186" s="60" t="s">
        <v>64</v>
      </c>
      <c r="BC186" s="61">
        <v>3</v>
      </c>
      <c r="BD186" s="62" t="s">
        <v>361</v>
      </c>
    </row>
    <row r="187" spans="1:56">
      <c r="A187" s="58">
        <v>86</v>
      </c>
      <c r="B187" s="63">
        <v>54</v>
      </c>
      <c r="C187" s="71" t="s">
        <v>139</v>
      </c>
      <c r="D187" s="73" t="s">
        <v>140</v>
      </c>
      <c r="E187" s="73" t="s">
        <v>57</v>
      </c>
      <c r="F187" s="73" t="s">
        <v>67</v>
      </c>
      <c r="G187" s="73">
        <v>0</v>
      </c>
      <c r="H187" s="73" t="s">
        <v>364</v>
      </c>
      <c r="I187" s="122" t="s">
        <v>347</v>
      </c>
      <c r="J187" s="75" t="s">
        <v>348</v>
      </c>
      <c r="K187" s="75">
        <v>2</v>
      </c>
      <c r="L187" s="77">
        <v>0.81838054582444142</v>
      </c>
      <c r="M187" s="77">
        <v>0</v>
      </c>
      <c r="N187" s="77">
        <v>921.5</v>
      </c>
      <c r="O187" s="69">
        <v>15603737.788538476</v>
      </c>
      <c r="P187" s="80">
        <v>16932.976438999976</v>
      </c>
      <c r="Q187" s="125">
        <v>16132810.990847427</v>
      </c>
      <c r="R187" s="83">
        <v>17507.119903252769</v>
      </c>
      <c r="S187" s="68">
        <v>11182550.904790105</v>
      </c>
      <c r="T187" s="60">
        <v>12135.161046977868</v>
      </c>
      <c r="U187" s="60">
        <v>10018856.891147964</v>
      </c>
      <c r="V187" s="60">
        <v>10872.335204718354</v>
      </c>
      <c r="W187" s="60">
        <v>274474</v>
      </c>
      <c r="X187" s="60">
        <v>297.85567010309279</v>
      </c>
      <c r="Y187" s="60">
        <v>889220.01364214241</v>
      </c>
      <c r="Z187" s="60">
        <v>964.97017215642131</v>
      </c>
      <c r="AA187" s="65">
        <v>1576573.8526144661</v>
      </c>
      <c r="AB187" s="77">
        <v>1710.8777564996917</v>
      </c>
      <c r="AC187" s="68">
        <v>3101314.456942657</v>
      </c>
      <c r="AD187" s="60">
        <v>3365.5067356946902</v>
      </c>
      <c r="AE187" s="60">
        <v>1118673.0114065327</v>
      </c>
      <c r="AF187" s="60">
        <v>1213.9696271367688</v>
      </c>
      <c r="AG187" s="60">
        <v>1955402.4674489037</v>
      </c>
      <c r="AH187" s="60">
        <v>2121.977718338474</v>
      </c>
      <c r="AI187" s="60">
        <v>27238.978087220701</v>
      </c>
      <c r="AJ187" s="60">
        <v>29.559390219447319</v>
      </c>
      <c r="AK187" s="65">
        <v>272371.77650019893</v>
      </c>
      <c r="AL187" s="77">
        <v>295.57436408051973</v>
      </c>
      <c r="AM187" s="77">
        <v>-529073.20230895153</v>
      </c>
      <c r="AN187" s="80">
        <v>-574.14346425279587</v>
      </c>
      <c r="AO187" s="68">
        <v>16504748.58131372</v>
      </c>
      <c r="AP187" s="60">
        <v>17910.741813688248</v>
      </c>
      <c r="AQ187" s="60">
        <v>18305969.790690389</v>
      </c>
      <c r="AR187" s="60">
        <v>19865.404005089953</v>
      </c>
      <c r="AS187" s="60">
        <v>-1467551.0932331295</v>
      </c>
      <c r="AT187" s="60">
        <v>-1592.567654078274</v>
      </c>
      <c r="AU187" s="60">
        <v>-1801221.2093766707</v>
      </c>
      <c r="AV187" s="60">
        <v>-1954.6621914017044</v>
      </c>
      <c r="AW187" s="60">
        <v>1234693.1846269721</v>
      </c>
      <c r="AX187" s="60">
        <v>1339.8732334530353</v>
      </c>
      <c r="AY187" s="60">
        <v>901010.79277524352</v>
      </c>
      <c r="AZ187" s="100">
        <v>977.7653746882728</v>
      </c>
      <c r="BA187" s="68">
        <v>-12.27570818736662</v>
      </c>
      <c r="BB187" s="60" t="s">
        <v>64</v>
      </c>
      <c r="BC187" s="61">
        <v>3</v>
      </c>
      <c r="BD187" s="62" t="s">
        <v>361</v>
      </c>
    </row>
    <row r="188" spans="1:56">
      <c r="A188" s="58">
        <v>85</v>
      </c>
      <c r="B188" s="63">
        <v>55</v>
      </c>
      <c r="C188" s="71" t="s">
        <v>141</v>
      </c>
      <c r="D188" s="73" t="s">
        <v>140</v>
      </c>
      <c r="E188" s="73" t="s">
        <v>57</v>
      </c>
      <c r="F188" s="73" t="s">
        <v>62</v>
      </c>
      <c r="G188" s="73">
        <v>0</v>
      </c>
      <c r="H188" s="73" t="s">
        <v>364</v>
      </c>
      <c r="I188" s="122" t="s">
        <v>343</v>
      </c>
      <c r="J188" s="75" t="s">
        <v>344</v>
      </c>
      <c r="K188" s="75">
        <v>3</v>
      </c>
      <c r="L188" s="77">
        <v>1</v>
      </c>
      <c r="M188" s="77">
        <v>0</v>
      </c>
      <c r="N188" s="77">
        <v>522.5</v>
      </c>
      <c r="O188" s="69">
        <v>13167935</v>
      </c>
      <c r="P188" s="80">
        <v>25201.789473684214</v>
      </c>
      <c r="Q188" s="125">
        <v>13880552</v>
      </c>
      <c r="R188" s="83">
        <v>26565.649760765551</v>
      </c>
      <c r="S188" s="68">
        <v>8371251</v>
      </c>
      <c r="T188" s="60">
        <v>16021.533014354067</v>
      </c>
      <c r="U188" s="60">
        <v>7483444</v>
      </c>
      <c r="V188" s="60">
        <v>14322.380861244019</v>
      </c>
      <c r="W188" s="60">
        <v>326905</v>
      </c>
      <c r="X188" s="60">
        <v>625.65550239234449</v>
      </c>
      <c r="Y188" s="60">
        <v>560902</v>
      </c>
      <c r="Z188" s="60">
        <v>1073.4966507177032</v>
      </c>
      <c r="AA188" s="65">
        <v>1422691</v>
      </c>
      <c r="AB188" s="77">
        <v>2722.8535885167462</v>
      </c>
      <c r="AC188" s="68">
        <v>4017983</v>
      </c>
      <c r="AD188" s="60">
        <v>7689.9196172248794</v>
      </c>
      <c r="AE188" s="60">
        <v>2242206</v>
      </c>
      <c r="AF188" s="60">
        <v>4291.303349282296</v>
      </c>
      <c r="AG188" s="60">
        <v>1634545</v>
      </c>
      <c r="AH188" s="60">
        <v>3128.3157894736837</v>
      </c>
      <c r="AI188" s="60">
        <v>141232</v>
      </c>
      <c r="AJ188" s="60">
        <v>270.30047846889954</v>
      </c>
      <c r="AK188" s="65">
        <v>68627</v>
      </c>
      <c r="AL188" s="77">
        <v>131.34354066985645</v>
      </c>
      <c r="AM188" s="77">
        <v>-712617</v>
      </c>
      <c r="AN188" s="80">
        <v>-1363.8602870813397</v>
      </c>
      <c r="AO188" s="68">
        <v>13423291</v>
      </c>
      <c r="AP188" s="60">
        <v>25690.50909090909</v>
      </c>
      <c r="AQ188" s="60">
        <v>19326229</v>
      </c>
      <c r="AR188" s="60">
        <v>36987.998086124404</v>
      </c>
      <c r="AS188" s="60">
        <v>-4608115</v>
      </c>
      <c r="AT188" s="60">
        <v>-8819.3588516746422</v>
      </c>
      <c r="AU188" s="60">
        <v>-5902938</v>
      </c>
      <c r="AV188" s="60">
        <v>-11297.488995215312</v>
      </c>
      <c r="AW188" s="60">
        <v>1550190</v>
      </c>
      <c r="AX188" s="60">
        <v>2966.870813397129</v>
      </c>
      <c r="AY188" s="60">
        <v>255356</v>
      </c>
      <c r="AZ188" s="100">
        <v>488.71961722488038</v>
      </c>
      <c r="BA188" s="68">
        <v>-11</v>
      </c>
      <c r="BB188" s="60" t="s">
        <v>64</v>
      </c>
      <c r="BC188" s="61">
        <v>5</v>
      </c>
      <c r="BD188" s="62" t="s">
        <v>361</v>
      </c>
    </row>
    <row r="189" spans="1:56">
      <c r="A189" s="58">
        <v>104</v>
      </c>
      <c r="B189" s="63">
        <v>71</v>
      </c>
      <c r="C189" s="71" t="s">
        <v>167</v>
      </c>
      <c r="D189" s="73" t="s">
        <v>168</v>
      </c>
      <c r="E189" s="73" t="s">
        <v>57</v>
      </c>
      <c r="F189" s="73" t="s">
        <v>67</v>
      </c>
      <c r="G189" s="73">
        <v>0</v>
      </c>
      <c r="H189" s="73" t="s">
        <v>364</v>
      </c>
      <c r="I189" s="122" t="s">
        <v>345</v>
      </c>
      <c r="J189" s="75" t="s">
        <v>346</v>
      </c>
      <c r="K189" s="75">
        <v>1</v>
      </c>
      <c r="L189" s="77">
        <v>0.22210412751667111</v>
      </c>
      <c r="M189" s="77">
        <v>0</v>
      </c>
      <c r="N189" s="77">
        <v>28.5</v>
      </c>
      <c r="O189" s="69">
        <v>295172.38759536057</v>
      </c>
      <c r="P189" s="80">
        <v>10356.925880538967</v>
      </c>
      <c r="Q189" s="125">
        <v>309722.20688485022</v>
      </c>
      <c r="R189" s="83">
        <v>10867.445855608779</v>
      </c>
      <c r="S189" s="68">
        <v>211150.17405167641</v>
      </c>
      <c r="T189" s="60">
        <v>7408.7780369009261</v>
      </c>
      <c r="U189" s="60">
        <v>196659</v>
      </c>
      <c r="V189" s="60">
        <v>6900.3157894736833</v>
      </c>
      <c r="W189" s="60">
        <v>5684</v>
      </c>
      <c r="X189" s="60">
        <v>199.43859649122805</v>
      </c>
      <c r="Y189" s="60">
        <v>8807.1740516763948</v>
      </c>
      <c r="Z189" s="60">
        <v>309.02365093601378</v>
      </c>
      <c r="AA189" s="65">
        <v>24861.891825961131</v>
      </c>
      <c r="AB189" s="77">
        <v>872.3470816126711</v>
      </c>
      <c r="AC189" s="68">
        <v>72523.660758018625</v>
      </c>
      <c r="AD189" s="60">
        <v>2544.6898511585473</v>
      </c>
      <c r="AE189" s="60">
        <v>34870.348020117366</v>
      </c>
      <c r="AF189" s="60">
        <v>1223.5209831620125</v>
      </c>
      <c r="AG189" s="60">
        <v>37602.228788572422</v>
      </c>
      <c r="AH189" s="60">
        <v>1319.3764487218389</v>
      </c>
      <c r="AI189" s="60">
        <v>51.08394932883435</v>
      </c>
      <c r="AJ189" s="60">
        <v>1.7924192746959422</v>
      </c>
      <c r="AK189" s="65">
        <v>1186.4802491940568</v>
      </c>
      <c r="AL189" s="77">
        <v>41.630885936633582</v>
      </c>
      <c r="AM189" s="77">
        <v>-14549.819289489606</v>
      </c>
      <c r="AN189" s="80">
        <v>-510.51997506981076</v>
      </c>
      <c r="AO189" s="68">
        <v>330327.69521108188</v>
      </c>
      <c r="AP189" s="60">
        <v>11590.445446002872</v>
      </c>
      <c r="AQ189" s="60">
        <v>256435.20671517801</v>
      </c>
      <c r="AR189" s="60">
        <v>8997.7265514097544</v>
      </c>
      <c r="AS189" s="60">
        <v>80449.668652578548</v>
      </c>
      <c r="AT189" s="60">
        <v>2822.7953913185447</v>
      </c>
      <c r="AU189" s="60">
        <v>73892.488495903861</v>
      </c>
      <c r="AV189" s="60">
        <v>2592.718894593118</v>
      </c>
      <c r="AW189" s="60">
        <v>41712.487772395929</v>
      </c>
      <c r="AX189" s="60">
        <v>1463.5960621893307</v>
      </c>
      <c r="AY189" s="60">
        <v>35155.307615721249</v>
      </c>
      <c r="AZ189" s="100">
        <v>1233.5195654639035</v>
      </c>
      <c r="BA189" s="68">
        <v>-1.5E-23</v>
      </c>
      <c r="BB189" s="60" t="s">
        <v>64</v>
      </c>
      <c r="BC189" s="61">
        <v>2</v>
      </c>
      <c r="BD189" s="62" t="s">
        <v>361</v>
      </c>
    </row>
    <row r="190" spans="1:56">
      <c r="A190" s="58">
        <v>104</v>
      </c>
      <c r="B190" s="63">
        <v>71</v>
      </c>
      <c r="C190" s="71" t="s">
        <v>167</v>
      </c>
      <c r="D190" s="73" t="s">
        <v>168</v>
      </c>
      <c r="E190" s="73" t="s">
        <v>57</v>
      </c>
      <c r="F190" s="73" t="s">
        <v>67</v>
      </c>
      <c r="G190" s="73">
        <v>0</v>
      </c>
      <c r="H190" s="73" t="s">
        <v>364</v>
      </c>
      <c r="I190" s="122" t="s">
        <v>347</v>
      </c>
      <c r="J190" s="75" t="s">
        <v>348</v>
      </c>
      <c r="K190" s="75">
        <v>2</v>
      </c>
      <c r="L190" s="77">
        <v>0.77789587248332892</v>
      </c>
      <c r="M190" s="77">
        <v>0</v>
      </c>
      <c r="N190" s="77">
        <v>82</v>
      </c>
      <c r="O190" s="69">
        <v>1033809.6124046394</v>
      </c>
      <c r="P190" s="80">
        <v>12607.434297617554</v>
      </c>
      <c r="Q190" s="125">
        <v>1084768.7931151497</v>
      </c>
      <c r="R190" s="83">
        <v>13228.887720916462</v>
      </c>
      <c r="S190" s="68">
        <v>739530.82594832359</v>
      </c>
      <c r="T190" s="60">
        <v>9018.668609125898</v>
      </c>
      <c r="U190" s="60">
        <v>651355</v>
      </c>
      <c r="V190" s="60">
        <v>7943.3536585365855</v>
      </c>
      <c r="W190" s="60">
        <v>28319</v>
      </c>
      <c r="X190" s="60">
        <v>345.35365853658533</v>
      </c>
      <c r="Y190" s="60">
        <v>59856.825948323603</v>
      </c>
      <c r="Z190" s="60">
        <v>729.96129205272689</v>
      </c>
      <c r="AA190" s="65">
        <v>87076.108174038876</v>
      </c>
      <c r="AB190" s="77">
        <v>1061.903758219986</v>
      </c>
      <c r="AC190" s="68">
        <v>254006.33924198142</v>
      </c>
      <c r="AD190" s="60">
        <v>3097.6382834387973</v>
      </c>
      <c r="AE190" s="60">
        <v>122129.65197988265</v>
      </c>
      <c r="AF190" s="60">
        <v>1489.3859997546663</v>
      </c>
      <c r="AG190" s="60">
        <v>131697.77121142758</v>
      </c>
      <c r="AH190" s="60">
        <v>1606.0703806271656</v>
      </c>
      <c r="AI190" s="60">
        <v>178.91605067116564</v>
      </c>
      <c r="AJ190" s="60">
        <v>2.1819030569654347</v>
      </c>
      <c r="AK190" s="65">
        <v>4155.5197508059427</v>
      </c>
      <c r="AL190" s="77">
        <v>50.677070131779793</v>
      </c>
      <c r="AM190" s="77">
        <v>-50959.180710510394</v>
      </c>
      <c r="AN190" s="80">
        <v>-621.45342329890718</v>
      </c>
      <c r="AO190" s="68">
        <v>1156937.3047889182</v>
      </c>
      <c r="AP190" s="60">
        <v>14108.991521816075</v>
      </c>
      <c r="AQ190" s="60">
        <v>898136.79328482202</v>
      </c>
      <c r="AR190" s="60">
        <v>10952.887722985633</v>
      </c>
      <c r="AS190" s="60">
        <v>281766.33134742151</v>
      </c>
      <c r="AT190" s="60">
        <v>3436.1747725295295</v>
      </c>
      <c r="AU190" s="60">
        <v>258800.51150409615</v>
      </c>
      <c r="AV190" s="60">
        <v>3156.1037988304406</v>
      </c>
      <c r="AW190" s="60">
        <v>146093.51222760408</v>
      </c>
      <c r="AX190" s="60">
        <v>1781.6281978976106</v>
      </c>
      <c r="AY190" s="60">
        <v>123127.69238427875</v>
      </c>
      <c r="AZ190" s="100">
        <v>1501.5572241985212</v>
      </c>
      <c r="BA190" s="68">
        <v>1.6000000000000002E-22</v>
      </c>
      <c r="BB190" s="60" t="s">
        <v>64</v>
      </c>
      <c r="BC190" s="61">
        <v>1</v>
      </c>
      <c r="BD190" s="62" t="s">
        <v>361</v>
      </c>
    </row>
    <row r="191" spans="1:56">
      <c r="A191" s="58">
        <v>109</v>
      </c>
      <c r="B191" s="63">
        <v>76</v>
      </c>
      <c r="C191" s="71" t="s">
        <v>181</v>
      </c>
      <c r="D191" s="73" t="s">
        <v>182</v>
      </c>
      <c r="E191" s="73" t="s">
        <v>57</v>
      </c>
      <c r="F191" s="73" t="s">
        <v>67</v>
      </c>
      <c r="G191" s="73">
        <v>0</v>
      </c>
      <c r="H191" s="73" t="s">
        <v>364</v>
      </c>
      <c r="I191" s="122" t="s">
        <v>345</v>
      </c>
      <c r="J191" s="75" t="s">
        <v>346</v>
      </c>
      <c r="K191" s="75">
        <v>1</v>
      </c>
      <c r="L191" s="77">
        <v>0.22086199614837626</v>
      </c>
      <c r="M191" s="77">
        <v>0</v>
      </c>
      <c r="N191" s="77">
        <v>41</v>
      </c>
      <c r="O191" s="69">
        <v>454830.28990153113</v>
      </c>
      <c r="P191" s="80">
        <v>11093.421704915394</v>
      </c>
      <c r="Q191" s="125">
        <v>505958.6714413006</v>
      </c>
      <c r="R191" s="83">
        <v>12340.455401007332</v>
      </c>
      <c r="S191" s="68">
        <v>305819.12717462447</v>
      </c>
      <c r="T191" s="60">
        <v>7459.003101820108</v>
      </c>
      <c r="U191" s="60">
        <v>259163.65</v>
      </c>
      <c r="V191" s="60">
        <v>6321.0646341463407</v>
      </c>
      <c r="W191" s="60">
        <v>5256.7</v>
      </c>
      <c r="X191" s="60">
        <v>128.2121951219512</v>
      </c>
      <c r="Y191" s="60">
        <v>41398.777174624454</v>
      </c>
      <c r="Z191" s="60">
        <v>1009.7262725518158</v>
      </c>
      <c r="AA191" s="65">
        <v>47608.285253776659</v>
      </c>
      <c r="AB191" s="77">
        <v>1161.1776891165036</v>
      </c>
      <c r="AC191" s="68">
        <v>150895.25690572985</v>
      </c>
      <c r="AD191" s="60">
        <v>3680.3721196519464</v>
      </c>
      <c r="AE191" s="60">
        <v>93977.110654128322</v>
      </c>
      <c r="AF191" s="60">
        <v>2292.1246501006904</v>
      </c>
      <c r="AG191" s="60">
        <v>19141.623309788243</v>
      </c>
      <c r="AH191" s="60">
        <v>466.86886121434736</v>
      </c>
      <c r="AI191" s="60">
        <v>37776.522941813266</v>
      </c>
      <c r="AJ191" s="60">
        <v>921.37860833690877</v>
      </c>
      <c r="AK191" s="65">
        <v>1636.0021071696747</v>
      </c>
      <c r="AL191" s="77">
        <v>39.902490418772558</v>
      </c>
      <c r="AM191" s="77">
        <v>-51128.381539769514</v>
      </c>
      <c r="AN191" s="80">
        <v>-1247.0336960919394</v>
      </c>
      <c r="AO191" s="68">
        <v>473587.8187396776</v>
      </c>
      <c r="AP191" s="60">
        <v>11550.92240828482</v>
      </c>
      <c r="AQ191" s="60">
        <v>400827.70531454496</v>
      </c>
      <c r="AR191" s="60">
        <v>9776.2854954767063</v>
      </c>
      <c r="AS191" s="60">
        <v>54448.003600478449</v>
      </c>
      <c r="AT191" s="60">
        <v>1328.0000878165476</v>
      </c>
      <c r="AU191" s="60">
        <v>72760.113425132629</v>
      </c>
      <c r="AV191" s="60">
        <v>1774.6369128081126</v>
      </c>
      <c r="AW191" s="60">
        <v>445.41901349231483</v>
      </c>
      <c r="AX191" s="60">
        <v>10.863878377861337</v>
      </c>
      <c r="AY191" s="60">
        <v>18757.528838146489</v>
      </c>
      <c r="AZ191" s="100">
        <v>457.50070336942645</v>
      </c>
      <c r="BA191" s="68">
        <v>3.2180000000000001E-23</v>
      </c>
      <c r="BB191" s="60" t="s">
        <v>57</v>
      </c>
      <c r="BC191" s="61">
        <v>3</v>
      </c>
      <c r="BD191" s="62" t="s">
        <v>361</v>
      </c>
    </row>
    <row r="192" spans="1:56">
      <c r="A192" s="58">
        <v>109</v>
      </c>
      <c r="B192" s="63">
        <v>76</v>
      </c>
      <c r="C192" s="71" t="s">
        <v>181</v>
      </c>
      <c r="D192" s="73" t="s">
        <v>182</v>
      </c>
      <c r="E192" s="73" t="s">
        <v>57</v>
      </c>
      <c r="F192" s="73" t="s">
        <v>67</v>
      </c>
      <c r="G192" s="73">
        <v>0</v>
      </c>
      <c r="H192" s="73" t="s">
        <v>364</v>
      </c>
      <c r="I192" s="122" t="s">
        <v>347</v>
      </c>
      <c r="J192" s="75" t="s">
        <v>348</v>
      </c>
      <c r="K192" s="75">
        <v>2</v>
      </c>
      <c r="L192" s="77">
        <v>0.77913800385162379</v>
      </c>
      <c r="M192" s="77">
        <v>0</v>
      </c>
      <c r="N192" s="77">
        <v>97</v>
      </c>
      <c r="O192" s="69">
        <v>1604511.280098469</v>
      </c>
      <c r="P192" s="80">
        <v>16541.353403076999</v>
      </c>
      <c r="Q192" s="125">
        <v>1784877.5985586992</v>
      </c>
      <c r="R192" s="83">
        <v>18400.799985141231</v>
      </c>
      <c r="S192" s="68">
        <v>1072478.2828253757</v>
      </c>
      <c r="T192" s="60">
        <v>11056.477142529646</v>
      </c>
      <c r="U192" s="60">
        <v>902841.75</v>
      </c>
      <c r="V192" s="60">
        <v>9307.6469072164946</v>
      </c>
      <c r="W192" s="60">
        <v>38833.050000000003</v>
      </c>
      <c r="X192" s="60">
        <v>400.34072164948446</v>
      </c>
      <c r="Y192" s="60">
        <v>130803.48282537557</v>
      </c>
      <c r="Z192" s="60">
        <v>1348.4895136636655</v>
      </c>
      <c r="AA192" s="65">
        <v>174312.62474622336</v>
      </c>
      <c r="AB192" s="77">
        <v>1797.0373685177663</v>
      </c>
      <c r="AC192" s="68">
        <v>532315.34309427021</v>
      </c>
      <c r="AD192" s="60">
        <v>5487.7870422089709</v>
      </c>
      <c r="AE192" s="60">
        <v>331524.38934587169</v>
      </c>
      <c r="AF192" s="60">
        <v>3417.7772097512543</v>
      </c>
      <c r="AG192" s="60">
        <v>67526.176690211752</v>
      </c>
      <c r="AH192" s="60">
        <v>696.14615144548202</v>
      </c>
      <c r="AI192" s="60">
        <v>133264.77705818677</v>
      </c>
      <c r="AJ192" s="60">
        <v>1373.8636810122343</v>
      </c>
      <c r="AK192" s="65">
        <v>5771.3478928303248</v>
      </c>
      <c r="AL192" s="77">
        <v>59.498431884848713</v>
      </c>
      <c r="AM192" s="77">
        <v>-180366.31846023048</v>
      </c>
      <c r="AN192" s="80">
        <v>-1859.4465820642315</v>
      </c>
      <c r="AO192" s="68">
        <v>1670682.4812603225</v>
      </c>
      <c r="AP192" s="60">
        <v>17223.5307346425</v>
      </c>
      <c r="AQ192" s="60">
        <v>1414005.5946854551</v>
      </c>
      <c r="AR192" s="60">
        <v>14577.377264798506</v>
      </c>
      <c r="AS192" s="60">
        <v>192076.99639952157</v>
      </c>
      <c r="AT192" s="60">
        <v>1980.1752206136241</v>
      </c>
      <c r="AU192" s="60">
        <v>256676.88657486739</v>
      </c>
      <c r="AV192" s="60">
        <v>2646.1534698439932</v>
      </c>
      <c r="AW192" s="60">
        <v>1571.3109865076851</v>
      </c>
      <c r="AX192" s="60">
        <v>16.199082335130775</v>
      </c>
      <c r="AY192" s="60">
        <v>66171.201161853503</v>
      </c>
      <c r="AZ192" s="100">
        <v>682.17733156550014</v>
      </c>
      <c r="BA192" s="68">
        <v>-2.2199999999999997E-23</v>
      </c>
      <c r="BB192" s="60" t="s">
        <v>57</v>
      </c>
      <c r="BC192" s="61">
        <v>4</v>
      </c>
      <c r="BD192" s="62" t="s">
        <v>361</v>
      </c>
    </row>
    <row r="193" spans="1:56">
      <c r="A193" s="58">
        <v>116</v>
      </c>
      <c r="B193" s="63">
        <v>82</v>
      </c>
      <c r="C193" s="71" t="s">
        <v>191</v>
      </c>
      <c r="D193" s="73" t="s">
        <v>192</v>
      </c>
      <c r="E193" s="73" t="s">
        <v>57</v>
      </c>
      <c r="F193" s="73" t="s">
        <v>67</v>
      </c>
      <c r="G193" s="73">
        <v>0</v>
      </c>
      <c r="H193" s="73" t="s">
        <v>364</v>
      </c>
      <c r="I193" s="122" t="s">
        <v>345</v>
      </c>
      <c r="J193" s="75" t="s">
        <v>346</v>
      </c>
      <c r="K193" s="75">
        <v>1</v>
      </c>
      <c r="L193" s="77">
        <v>0.16800179976984927</v>
      </c>
      <c r="M193" s="77">
        <v>0</v>
      </c>
      <c r="N193" s="77">
        <v>43.5</v>
      </c>
      <c r="O193" s="69">
        <v>477925.20143757795</v>
      </c>
      <c r="P193" s="80">
        <v>10986.786239944318</v>
      </c>
      <c r="Q193" s="125">
        <v>510228.03309138532</v>
      </c>
      <c r="R193" s="83">
        <v>11729.380071066329</v>
      </c>
      <c r="S193" s="68">
        <v>297113.95156263869</v>
      </c>
      <c r="T193" s="60">
        <v>6830.2057830491649</v>
      </c>
      <c r="U193" s="60">
        <v>285752.84999999998</v>
      </c>
      <c r="V193" s="60">
        <v>6569.0310344827585</v>
      </c>
      <c r="W193" s="60">
        <v>4284.8999999999996</v>
      </c>
      <c r="X193" s="60">
        <v>98.503448275862056</v>
      </c>
      <c r="Y193" s="60">
        <v>7076.201562638661</v>
      </c>
      <c r="Z193" s="60">
        <v>162.67130029054394</v>
      </c>
      <c r="AA193" s="65">
        <v>51508.362278835149</v>
      </c>
      <c r="AB193" s="77">
        <v>1184.1002822720723</v>
      </c>
      <c r="AC193" s="68">
        <v>158446.79820901898</v>
      </c>
      <c r="AD193" s="60">
        <v>3642.4551312418153</v>
      </c>
      <c r="AE193" s="60">
        <v>84262.310685366523</v>
      </c>
      <c r="AF193" s="60">
        <v>1937.0646134567014</v>
      </c>
      <c r="AG193" s="60">
        <v>70026.409378988712</v>
      </c>
      <c r="AH193" s="60">
        <v>1609.8025144595106</v>
      </c>
      <c r="AI193" s="60">
        <v>4158.0781446637229</v>
      </c>
      <c r="AJ193" s="60">
        <v>95.588003325602841</v>
      </c>
      <c r="AK193" s="65">
        <v>3158.9210408924987</v>
      </c>
      <c r="AL193" s="77">
        <v>72.618874503275833</v>
      </c>
      <c r="AM193" s="77">
        <v>-32302.831653807378</v>
      </c>
      <c r="AN193" s="80">
        <v>-742.59383112200862</v>
      </c>
      <c r="AO193" s="68">
        <v>491338.11400744121</v>
      </c>
      <c r="AP193" s="60">
        <v>11295.129057642325</v>
      </c>
      <c r="AQ193" s="60">
        <v>442992.06808587187</v>
      </c>
      <c r="AR193" s="60">
        <v>10183.725703123491</v>
      </c>
      <c r="AS193" s="60">
        <v>80695.632476252635</v>
      </c>
      <c r="AT193" s="60">
        <v>1855.0720109483361</v>
      </c>
      <c r="AU193" s="60">
        <v>48346.045921569297</v>
      </c>
      <c r="AV193" s="60">
        <v>1111.4033545188345</v>
      </c>
      <c r="AW193" s="60">
        <v>45762.499124546572</v>
      </c>
      <c r="AX193" s="60">
        <v>1052.0114741275074</v>
      </c>
      <c r="AY193" s="60">
        <v>13412.912569863249</v>
      </c>
      <c r="AZ193" s="100">
        <v>308.34281769800572</v>
      </c>
      <c r="BA193" s="68">
        <v>7.8E-23</v>
      </c>
      <c r="BB193" s="60" t="s">
        <v>64</v>
      </c>
      <c r="BC193" s="61">
        <v>3</v>
      </c>
      <c r="BD193" s="62" t="s">
        <v>361</v>
      </c>
    </row>
    <row r="194" spans="1:56">
      <c r="A194" s="58">
        <v>116</v>
      </c>
      <c r="B194" s="63">
        <v>82</v>
      </c>
      <c r="C194" s="71" t="s">
        <v>191</v>
      </c>
      <c r="D194" s="73" t="s">
        <v>192</v>
      </c>
      <c r="E194" s="73" t="s">
        <v>57</v>
      </c>
      <c r="F194" s="73" t="s">
        <v>67</v>
      </c>
      <c r="G194" s="73">
        <v>0</v>
      </c>
      <c r="H194" s="73" t="s">
        <v>364</v>
      </c>
      <c r="I194" s="122" t="s">
        <v>347</v>
      </c>
      <c r="J194" s="75" t="s">
        <v>348</v>
      </c>
      <c r="K194" s="75">
        <v>2</v>
      </c>
      <c r="L194" s="77">
        <v>0.83199820023015081</v>
      </c>
      <c r="M194" s="77">
        <v>0</v>
      </c>
      <c r="N194" s="77">
        <v>125.5</v>
      </c>
      <c r="O194" s="69">
        <v>2366837.1885624221</v>
      </c>
      <c r="P194" s="80">
        <v>18859.260466632848</v>
      </c>
      <c r="Q194" s="125">
        <v>2526811.0569086145</v>
      </c>
      <c r="R194" s="83">
        <v>20133.952644690158</v>
      </c>
      <c r="S194" s="68">
        <v>1464095.7284373613</v>
      </c>
      <c r="T194" s="60">
        <v>11666.101421811645</v>
      </c>
      <c r="U194" s="60">
        <v>1332596.78</v>
      </c>
      <c r="V194" s="60">
        <v>10618.301035856575</v>
      </c>
      <c r="W194" s="60">
        <v>48579.45</v>
      </c>
      <c r="X194" s="60">
        <v>387.08725099601588</v>
      </c>
      <c r="Y194" s="60">
        <v>82919.498437361341</v>
      </c>
      <c r="Z194" s="60">
        <v>660.7131349590544</v>
      </c>
      <c r="AA194" s="65">
        <v>262392.54772116488</v>
      </c>
      <c r="AB194" s="77">
        <v>2090.7772726786043</v>
      </c>
      <c r="AC194" s="68">
        <v>784678.80179098109</v>
      </c>
      <c r="AD194" s="60">
        <v>6252.4207314022387</v>
      </c>
      <c r="AE194" s="60">
        <v>417293.68931463349</v>
      </c>
      <c r="AF194" s="60">
        <v>3325.0493172480751</v>
      </c>
      <c r="AG194" s="60">
        <v>346792.9906210113</v>
      </c>
      <c r="AH194" s="60">
        <v>2763.2907619204084</v>
      </c>
      <c r="AI194" s="60">
        <v>20592.121855336278</v>
      </c>
      <c r="AJ194" s="60">
        <v>164.08065223375516</v>
      </c>
      <c r="AK194" s="65">
        <v>15643.9789591075</v>
      </c>
      <c r="AL194" s="77">
        <v>124.65321879766933</v>
      </c>
      <c r="AM194" s="77">
        <v>-159973.86834619264</v>
      </c>
      <c r="AN194" s="80">
        <v>-1274.6921780573116</v>
      </c>
      <c r="AO194" s="68">
        <v>2433262.1859925585</v>
      </c>
      <c r="AP194" s="60">
        <v>19388.543314681745</v>
      </c>
      <c r="AQ194" s="60">
        <v>2193837.2319141282</v>
      </c>
      <c r="AR194" s="60">
        <v>17480.774756287876</v>
      </c>
      <c r="AS194" s="60">
        <v>399630.36752374738</v>
      </c>
      <c r="AT194" s="60">
        <v>3184.3057173206957</v>
      </c>
      <c r="AU194" s="60">
        <v>239424.95407843072</v>
      </c>
      <c r="AV194" s="60">
        <v>1907.7685583938701</v>
      </c>
      <c r="AW194" s="60">
        <v>226630.41087545347</v>
      </c>
      <c r="AX194" s="60">
        <v>1805.8200069757245</v>
      </c>
      <c r="AY194" s="60">
        <v>66424.997430136747</v>
      </c>
      <c r="AZ194" s="100">
        <v>529.28284804889836</v>
      </c>
      <c r="BA194" s="68">
        <v>-2.0000000000000002E-23</v>
      </c>
      <c r="BB194" s="60" t="s">
        <v>64</v>
      </c>
      <c r="BC194" s="61">
        <v>5</v>
      </c>
      <c r="BD194" s="62" t="s">
        <v>361</v>
      </c>
    </row>
    <row r="195" spans="1:56">
      <c r="A195" s="58">
        <v>128</v>
      </c>
      <c r="B195" s="63">
        <v>94</v>
      </c>
      <c r="C195" s="71" t="s">
        <v>209</v>
      </c>
      <c r="D195" s="73" t="s">
        <v>210</v>
      </c>
      <c r="E195" s="73" t="s">
        <v>80</v>
      </c>
      <c r="F195" s="73" t="s">
        <v>67</v>
      </c>
      <c r="G195" s="73">
        <v>0</v>
      </c>
      <c r="H195" s="73" t="s">
        <v>364</v>
      </c>
      <c r="I195" s="122" t="s">
        <v>345</v>
      </c>
      <c r="J195" s="75" t="s">
        <v>346</v>
      </c>
      <c r="K195" s="75">
        <v>1</v>
      </c>
      <c r="L195" s="77">
        <v>0.20153242252924025</v>
      </c>
      <c r="M195" s="77">
        <v>0</v>
      </c>
      <c r="N195" s="77">
        <v>36.5</v>
      </c>
      <c r="O195" s="69">
        <v>414637.41717348649</v>
      </c>
      <c r="P195" s="80">
        <v>11359.929237629764</v>
      </c>
      <c r="Q195" s="125">
        <v>437502.89284543006</v>
      </c>
      <c r="R195" s="83">
        <v>11986.380625902193</v>
      </c>
      <c r="S195" s="68">
        <v>290598.8</v>
      </c>
      <c r="T195" s="60">
        <v>7961.6109589041098</v>
      </c>
      <c r="U195" s="60">
        <v>272049.15000000002</v>
      </c>
      <c r="V195" s="60">
        <v>7453.4013698630133</v>
      </c>
      <c r="W195" s="60">
        <v>7363.65</v>
      </c>
      <c r="X195" s="60">
        <v>201.74383561643836</v>
      </c>
      <c r="Y195" s="60">
        <v>11186</v>
      </c>
      <c r="Z195" s="60">
        <v>306.46575342465752</v>
      </c>
      <c r="AA195" s="65">
        <v>37332.03523655139</v>
      </c>
      <c r="AB195" s="77">
        <v>1022.7954859329147</v>
      </c>
      <c r="AC195" s="68">
        <v>109572.05760887868</v>
      </c>
      <c r="AD195" s="60">
        <v>3001.974181065169</v>
      </c>
      <c r="AE195" s="60">
        <v>57360.944076720232</v>
      </c>
      <c r="AF195" s="60">
        <v>1571.5327144306909</v>
      </c>
      <c r="AG195" s="60">
        <v>43757.475326133135</v>
      </c>
      <c r="AH195" s="60">
        <v>1198.8349404420037</v>
      </c>
      <c r="AI195" s="60">
        <v>8453.6382060253109</v>
      </c>
      <c r="AJ195" s="60">
        <v>231.60652619247426</v>
      </c>
      <c r="AK195" s="65">
        <v>0</v>
      </c>
      <c r="AL195" s="77">
        <v>0</v>
      </c>
      <c r="AM195" s="77">
        <v>-22865.475671943666</v>
      </c>
      <c r="AN195" s="80">
        <v>-626.4513882724292</v>
      </c>
      <c r="AO195" s="68">
        <v>427943.27694975195</v>
      </c>
      <c r="AP195" s="60">
        <v>11724.473341089093</v>
      </c>
      <c r="AQ195" s="60">
        <v>268753.21945875004</v>
      </c>
      <c r="AR195" s="60">
        <v>7363.1019029794525</v>
      </c>
      <c r="AS195" s="60">
        <v>154994.95858363315</v>
      </c>
      <c r="AT195" s="60">
        <v>4246.4372214694013</v>
      </c>
      <c r="AU195" s="60">
        <v>159190.05749100182</v>
      </c>
      <c r="AV195" s="60">
        <v>4361.3714381096388</v>
      </c>
      <c r="AW195" s="60">
        <v>5363.5576939782713</v>
      </c>
      <c r="AX195" s="60">
        <v>146.94678613639098</v>
      </c>
      <c r="AY195" s="60">
        <v>13305.859776265494</v>
      </c>
      <c r="AZ195" s="100">
        <v>364.54410345932854</v>
      </c>
      <c r="BA195" s="68">
        <v>3747.2031749185549</v>
      </c>
      <c r="BB195" s="60" t="s">
        <v>64</v>
      </c>
      <c r="BC195" s="61">
        <v>3</v>
      </c>
      <c r="BD195" s="62" t="s">
        <v>361</v>
      </c>
    </row>
    <row r="196" spans="1:56" ht="13.5" thickBot="1">
      <c r="A196" s="58">
        <v>128</v>
      </c>
      <c r="B196" s="63">
        <v>94</v>
      </c>
      <c r="C196" s="72" t="s">
        <v>209</v>
      </c>
      <c r="D196" s="74" t="s">
        <v>210</v>
      </c>
      <c r="E196" s="74" t="s">
        <v>80</v>
      </c>
      <c r="F196" s="74" t="s">
        <v>67</v>
      </c>
      <c r="G196" s="74">
        <v>0</v>
      </c>
      <c r="H196" s="74" t="s">
        <v>364</v>
      </c>
      <c r="I196" s="123" t="s">
        <v>347</v>
      </c>
      <c r="J196" s="76" t="s">
        <v>348</v>
      </c>
      <c r="K196" s="76">
        <v>2</v>
      </c>
      <c r="L196" s="78">
        <v>0.7984675774707598</v>
      </c>
      <c r="M196" s="78">
        <v>0</v>
      </c>
      <c r="N196" s="78">
        <v>104</v>
      </c>
      <c r="O196" s="106">
        <v>1642785.4628265135</v>
      </c>
      <c r="P196" s="81">
        <v>15796.014065639554</v>
      </c>
      <c r="Q196" s="126">
        <v>1733378.03715457</v>
      </c>
      <c r="R196" s="84">
        <v>16667.096511101634</v>
      </c>
      <c r="S196" s="108">
        <v>1151346.8500000001</v>
      </c>
      <c r="T196" s="109">
        <v>11070.642788461539</v>
      </c>
      <c r="U196" s="109">
        <v>1020944.8</v>
      </c>
      <c r="V196" s="109">
        <v>9816.7769230769227</v>
      </c>
      <c r="W196" s="109">
        <v>48001.11</v>
      </c>
      <c r="X196" s="109">
        <v>461.54913461538456</v>
      </c>
      <c r="Y196" s="109">
        <v>82400.94</v>
      </c>
      <c r="Z196" s="109">
        <v>792.31673076923073</v>
      </c>
      <c r="AA196" s="110">
        <v>147908.80476344863</v>
      </c>
      <c r="AB196" s="78">
        <v>1422.2000458023904</v>
      </c>
      <c r="AC196" s="108">
        <v>434122.38239112135</v>
      </c>
      <c r="AD196" s="109">
        <v>4174.2536768377049</v>
      </c>
      <c r="AE196" s="109">
        <v>227262.95592327981</v>
      </c>
      <c r="AF196" s="109">
        <v>2185.2207300315363</v>
      </c>
      <c r="AG196" s="109">
        <v>173366.27467386686</v>
      </c>
      <c r="AH196" s="109">
        <v>1666.9834103256428</v>
      </c>
      <c r="AI196" s="109">
        <v>33493.151793974692</v>
      </c>
      <c r="AJ196" s="109">
        <v>322.04953648052583</v>
      </c>
      <c r="AK196" s="110">
        <v>0</v>
      </c>
      <c r="AL196" s="78">
        <v>0</v>
      </c>
      <c r="AM196" s="78">
        <v>-90592.574328056347</v>
      </c>
      <c r="AN196" s="81">
        <v>-871.08244546208005</v>
      </c>
      <c r="AO196" s="108">
        <v>1695503.0230502479</v>
      </c>
      <c r="AP196" s="109">
        <v>16302.913683175462</v>
      </c>
      <c r="AQ196" s="109">
        <v>1064795.0805412498</v>
      </c>
      <c r="AR196" s="109">
        <v>10238.414235973558</v>
      </c>
      <c r="AS196" s="109">
        <v>614087.04141636693</v>
      </c>
      <c r="AT196" s="109">
        <v>5904.6830905419883</v>
      </c>
      <c r="AU196" s="109">
        <v>630707.94250899821</v>
      </c>
      <c r="AV196" s="109">
        <v>6064.4994472019052</v>
      </c>
      <c r="AW196" s="109">
        <v>21250.312306021729</v>
      </c>
      <c r="AX196" s="109">
        <v>204.32992601943968</v>
      </c>
      <c r="AY196" s="109">
        <v>52717.560223734508</v>
      </c>
      <c r="AZ196" s="111">
        <v>506.89961753590876</v>
      </c>
      <c r="BA196" s="68">
        <v>14846.346825081444</v>
      </c>
      <c r="BB196" s="60" t="s">
        <v>64</v>
      </c>
      <c r="BC196" s="61">
        <v>3</v>
      </c>
      <c r="BD196" s="62" t="s">
        <v>361</v>
      </c>
    </row>
  </sheetData>
  <sheetProtection sheet="1" objects="1" scenarios="1" autoFilter="0"/>
  <autoFilter ref="C13:AZ13"/>
  <mergeCells count="3">
    <mergeCell ref="T11:Z11"/>
    <mergeCell ref="AD11:AJ11"/>
    <mergeCell ref="AP9:AZ9"/>
  </mergeCells>
  <conditionalFormatting sqref="A14:B196 D14:O196 Q14:AM196 AO14:BD196">
    <cfRule type="expression" dxfId="2" priority="1">
      <formula>ISODD(ROW())</formula>
    </cfRule>
  </conditionalFormatting>
  <pageMargins left="0.19685039370078741" right="0.19685039370078741" top="1.1811023622047245" bottom="0.39370078740157483" header="0.31496062992125984" footer="0.19685039370078741"/>
  <pageSetup paperSize="9" scale="66" fitToHeight="0" orientation="landscape" r:id="rId1"/>
  <headerFooter scaleWithDoc="0">
    <oddHeader>&amp;L&amp;"Arial,Fett"Amt für Volksschule&amp;"Arial,Standard"
Finanzen&amp;R
&amp;G</oddHeader>
    <oddFooter>&amp;L&amp;8&amp;F/AVFIN/avtro&amp;C&amp;8&amp;P/&amp;N&amp;R&amp;8&amp;A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02"/>
  <sheetViews>
    <sheetView topLeftCell="D1" workbookViewId="0">
      <pane ySplit="12" topLeftCell="A13" activePane="bottomLeft" state="frozen"/>
      <selection activeCell="D1" sqref="A1:XFD6"/>
      <selection pane="bottomLeft" activeCell="D4" sqref="D4"/>
    </sheetView>
  </sheetViews>
  <sheetFormatPr baseColWidth="10" defaultColWidth="8.7109375" defaultRowHeight="12.75"/>
  <cols>
    <col min="1" max="1" width="6.42578125" hidden="1" customWidth="1"/>
    <col min="2" max="2" width="10.140625" hidden="1" customWidth="1"/>
    <col min="3" max="3" width="10.5703125" hidden="1" customWidth="1"/>
    <col min="4" max="4" width="25.140625" customWidth="1"/>
    <col min="5" max="5" width="24" hidden="1" customWidth="1"/>
    <col min="6" max="6" width="17.85546875" style="9" customWidth="1"/>
    <col min="7" max="7" width="8.28515625" bestFit="1" customWidth="1"/>
    <col min="8" max="8" width="13.5703125" hidden="1" customWidth="1"/>
    <col min="9" max="9" width="5.7109375" hidden="1" customWidth="1"/>
    <col min="10" max="12" width="3.7109375" hidden="1" customWidth="1"/>
    <col min="13" max="13" width="6.7109375" customWidth="1"/>
    <col min="14" max="14" width="18.42578125" hidden="1" customWidth="1"/>
    <col min="15" max="15" width="6.7109375" customWidth="1"/>
    <col min="16" max="16" width="10.7109375" customWidth="1"/>
    <col min="17" max="17" width="8.5703125" customWidth="1"/>
    <col min="18" max="18" width="10.7109375" hidden="1" customWidth="1"/>
    <col min="19" max="19" width="10.7109375" customWidth="1"/>
    <col min="20" max="20" width="10.7109375" hidden="1" customWidth="1"/>
    <col min="21" max="21" width="10.7109375" customWidth="1"/>
    <col min="22" max="22" width="10.7109375" hidden="1" customWidth="1"/>
    <col min="23" max="23" width="10.7109375" customWidth="1"/>
    <col min="24" max="24" width="8.5703125" customWidth="1"/>
    <col min="25" max="25" width="10.7109375" customWidth="1"/>
    <col min="26" max="26" width="8.5703125" customWidth="1"/>
    <col min="27" max="27" width="10.7109375" customWidth="1"/>
    <col min="28" max="28" width="8.5703125" customWidth="1"/>
    <col min="29" max="29" width="10.7109375" customWidth="1"/>
    <col min="30" max="30" width="8.5703125" customWidth="1"/>
    <col min="31" max="32" width="10.7109375" customWidth="1"/>
    <col min="33" max="33" width="8.5703125" customWidth="1"/>
    <col min="34" max="35" width="10.7109375" customWidth="1"/>
    <col min="36" max="36" width="0" hidden="1" customWidth="1"/>
  </cols>
  <sheetData>
    <row r="1" spans="1:36" ht="16.5">
      <c r="D1" s="29" t="s">
        <v>369</v>
      </c>
      <c r="E1" s="210"/>
      <c r="F1" s="211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</row>
    <row r="2" spans="1:36" ht="19.5">
      <c r="D2" s="30" t="s">
        <v>353</v>
      </c>
      <c r="E2" s="210"/>
      <c r="F2" s="211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</row>
    <row r="3" spans="1:36">
      <c r="D3" s="3">
        <v>42306</v>
      </c>
    </row>
    <row r="5" spans="1:36">
      <c r="D5" s="12" t="s">
        <v>362</v>
      </c>
      <c r="U5" s="13">
        <f>SUBTOTAL(9,U13:U65530)</f>
        <v>28638</v>
      </c>
      <c r="W5" s="13">
        <f>SUBTOTAL(9,W13:W65530)</f>
        <v>26257633</v>
      </c>
      <c r="Y5" s="13">
        <f>SUBTOTAL(9,Y13:Y65530)</f>
        <v>239019681.29999998</v>
      </c>
      <c r="AA5" s="13">
        <f>SUBTOTAL(9,AA13:AA65530)</f>
        <v>558975445.8499999</v>
      </c>
      <c r="AC5" s="13">
        <f>SUBTOTAL(9,AC13:AC65530)</f>
        <v>9957784.2699999977</v>
      </c>
      <c r="AE5" s="13">
        <f>SUBTOTAL(9,AE13:AE65530)</f>
        <v>171101739.34999996</v>
      </c>
      <c r="AF5" s="13">
        <f>SUBTOTAL(9,AF13:AF65530)</f>
        <v>508969799.60000008</v>
      </c>
      <c r="AH5" s="13">
        <f>SUBTOTAL(9,AH13:AH65530)</f>
        <v>410120012.74999994</v>
      </c>
      <c r="AI5" s="13">
        <f>SUBTOTAL(9,AI13:AI65530)</f>
        <v>36653054.469999999</v>
      </c>
    </row>
    <row r="6" spans="1:36" s="9" customFormat="1" ht="11.25">
      <c r="D6" s="12" t="s">
        <v>250</v>
      </c>
      <c r="U6" s="13">
        <f>SUBTOTAL(1,U13:U65530)</f>
        <v>318.2</v>
      </c>
      <c r="W6" s="13">
        <f>SUBTOTAL(1,W13:W65530)</f>
        <v>291751.47777777776</v>
      </c>
      <c r="Y6" s="13">
        <f>SUBTOTAL(1,Y13:Y65530)</f>
        <v>2655774.2366666663</v>
      </c>
      <c r="AA6" s="13">
        <f>SUBTOTAL(1,AA13:AA65530)</f>
        <v>6210838.2872222215</v>
      </c>
      <c r="AB6" s="27">
        <f>Y5/AA5</f>
        <v>0.42760318556844179</v>
      </c>
      <c r="AC6" s="13">
        <f>SUBTOTAL(1,AC13:AC65530)</f>
        <v>110642.04744444441</v>
      </c>
      <c r="AE6" s="13">
        <f>SUBTOTAL(1,AE13:AE65530)</f>
        <v>1901130.4372222219</v>
      </c>
      <c r="AF6" s="13">
        <f>SUBTOTAL(1,AF13:AF65530)</f>
        <v>5655219.9955555564</v>
      </c>
      <c r="AG6" s="27">
        <f>AE5/AF5</f>
        <v>0.33617267563707909</v>
      </c>
      <c r="AH6" s="13">
        <f>SUBTOTAL(1,AH13:AH65530)</f>
        <v>4556889.0305555547</v>
      </c>
      <c r="AI6" s="13">
        <f>SUBTOTAL(1,AI13:AI65530)</f>
        <v>407256.16077777778</v>
      </c>
    </row>
    <row r="7" spans="1:36" ht="6" customHeight="1" thickBot="1"/>
    <row r="8" spans="1:36" ht="13.5" hidden="1" thickBot="1">
      <c r="A8" s="7" t="s">
        <v>0</v>
      </c>
      <c r="B8" s="7" t="s">
        <v>251</v>
      </c>
      <c r="C8" s="7" t="s">
        <v>1</v>
      </c>
      <c r="D8" s="7" t="s">
        <v>2</v>
      </c>
      <c r="E8" s="7" t="s">
        <v>3</v>
      </c>
      <c r="F8" s="19" t="s">
        <v>252</v>
      </c>
      <c r="G8" s="7" t="s">
        <v>6</v>
      </c>
      <c r="H8" s="7" t="s">
        <v>8</v>
      </c>
      <c r="I8" s="7" t="s">
        <v>4</v>
      </c>
      <c r="J8" s="7" t="s">
        <v>5</v>
      </c>
      <c r="K8" s="7" t="s">
        <v>366</v>
      </c>
      <c r="L8" s="7" t="s">
        <v>360</v>
      </c>
      <c r="M8" s="7" t="s">
        <v>14</v>
      </c>
      <c r="N8" s="7" t="s">
        <v>253</v>
      </c>
      <c r="O8" s="7" t="s">
        <v>254</v>
      </c>
      <c r="P8" s="7" t="s">
        <v>12</v>
      </c>
      <c r="Q8" s="7" t="s">
        <v>258</v>
      </c>
      <c r="R8" s="7" t="s">
        <v>255</v>
      </c>
      <c r="S8" s="7" t="s">
        <v>11</v>
      </c>
      <c r="T8" s="7" t="s">
        <v>256</v>
      </c>
      <c r="U8" s="7" t="s">
        <v>10</v>
      </c>
      <c r="V8" s="7" t="s">
        <v>257</v>
      </c>
      <c r="W8" s="7" t="s">
        <v>259</v>
      </c>
      <c r="X8" s="7" t="s">
        <v>260</v>
      </c>
      <c r="Y8" s="7" t="s">
        <v>261</v>
      </c>
      <c r="Z8" s="7" t="s">
        <v>262</v>
      </c>
      <c r="AA8" s="7" t="s">
        <v>239</v>
      </c>
      <c r="AB8" s="7" t="s">
        <v>263</v>
      </c>
      <c r="AC8" s="7" t="s">
        <v>264</v>
      </c>
      <c r="AD8" s="7" t="s">
        <v>265</v>
      </c>
      <c r="AE8" s="7" t="s">
        <v>266</v>
      </c>
      <c r="AF8" s="7" t="s">
        <v>267</v>
      </c>
      <c r="AG8" s="7" t="s">
        <v>268</v>
      </c>
      <c r="AH8" s="7" t="s">
        <v>269</v>
      </c>
      <c r="AI8" s="7" t="s">
        <v>270</v>
      </c>
      <c r="AJ8" s="7" t="s">
        <v>363</v>
      </c>
    </row>
    <row r="9" spans="1:36" s="9" customFormat="1" ht="11.25">
      <c r="D9" s="128" t="s">
        <v>228</v>
      </c>
      <c r="E9" s="129"/>
      <c r="F9" s="130" t="s">
        <v>63</v>
      </c>
      <c r="G9" s="131" t="s">
        <v>229</v>
      </c>
      <c r="H9" s="129"/>
      <c r="I9" s="129"/>
      <c r="J9" s="129"/>
      <c r="K9" s="129"/>
      <c r="L9" s="129"/>
      <c r="M9" s="132" t="s">
        <v>233</v>
      </c>
      <c r="N9" s="133"/>
      <c r="O9" s="134"/>
      <c r="P9" s="132" t="s">
        <v>232</v>
      </c>
      <c r="Q9" s="134"/>
      <c r="R9" s="129"/>
      <c r="S9" s="128" t="s">
        <v>231</v>
      </c>
      <c r="T9" s="129"/>
      <c r="U9" s="128" t="s">
        <v>230</v>
      </c>
      <c r="V9" s="129"/>
      <c r="W9" s="132" t="s">
        <v>272</v>
      </c>
      <c r="X9" s="134"/>
      <c r="Y9" s="132" t="s">
        <v>273</v>
      </c>
      <c r="Z9" s="133"/>
      <c r="AA9" s="133"/>
      <c r="AB9" s="134"/>
      <c r="AC9" s="132" t="s">
        <v>241</v>
      </c>
      <c r="AD9" s="133"/>
      <c r="AE9" s="132" t="s">
        <v>266</v>
      </c>
      <c r="AF9" s="133"/>
      <c r="AG9" s="134"/>
      <c r="AH9" s="131" t="s">
        <v>245</v>
      </c>
      <c r="AI9" s="128" t="s">
        <v>270</v>
      </c>
    </row>
    <row r="10" spans="1:36" s="9" customFormat="1" ht="11.25">
      <c r="D10" s="135"/>
      <c r="E10" s="136"/>
      <c r="F10" s="135"/>
      <c r="G10" s="137"/>
      <c r="H10" s="136"/>
      <c r="I10" s="136"/>
      <c r="J10" s="136"/>
      <c r="K10" s="136"/>
      <c r="L10" s="136"/>
      <c r="M10" s="138" t="s">
        <v>271</v>
      </c>
      <c r="N10" s="139"/>
      <c r="O10" s="140" t="s">
        <v>235</v>
      </c>
      <c r="P10" s="138" t="s">
        <v>235</v>
      </c>
      <c r="Q10" s="140" t="s">
        <v>275</v>
      </c>
      <c r="R10" s="139"/>
      <c r="S10" s="141"/>
      <c r="T10" s="139"/>
      <c r="U10" s="141"/>
      <c r="V10" s="139"/>
      <c r="W10" s="138" t="s">
        <v>235</v>
      </c>
      <c r="X10" s="140" t="s">
        <v>275</v>
      </c>
      <c r="Y10" s="138" t="s">
        <v>235</v>
      </c>
      <c r="Z10" s="139" t="s">
        <v>275</v>
      </c>
      <c r="AA10" s="139" t="s">
        <v>239</v>
      </c>
      <c r="AB10" s="140" t="s">
        <v>276</v>
      </c>
      <c r="AC10" s="138" t="s">
        <v>235</v>
      </c>
      <c r="AD10" s="139" t="s">
        <v>275</v>
      </c>
      <c r="AE10" s="138" t="s">
        <v>235</v>
      </c>
      <c r="AF10" s="139" t="s">
        <v>267</v>
      </c>
      <c r="AG10" s="140" t="s">
        <v>275</v>
      </c>
      <c r="AH10" s="142" t="s">
        <v>274</v>
      </c>
      <c r="AI10" s="141"/>
    </row>
    <row r="11" spans="1:36" s="9" customFormat="1" ht="11.25">
      <c r="D11" s="135"/>
      <c r="E11" s="136"/>
      <c r="F11" s="135"/>
      <c r="G11" s="137"/>
      <c r="H11" s="136"/>
      <c r="I11" s="136"/>
      <c r="J11" s="136"/>
      <c r="K11" s="136"/>
      <c r="L11" s="136"/>
      <c r="M11" s="138"/>
      <c r="N11" s="139"/>
      <c r="O11" s="140"/>
      <c r="P11" s="138"/>
      <c r="Q11" s="140" t="s">
        <v>232</v>
      </c>
      <c r="R11" s="139"/>
      <c r="S11" s="141"/>
      <c r="T11" s="139"/>
      <c r="U11" s="141"/>
      <c r="V11" s="139"/>
      <c r="W11" s="138"/>
      <c r="X11" s="140" t="s">
        <v>232</v>
      </c>
      <c r="Y11" s="138"/>
      <c r="Z11" s="139" t="s">
        <v>232</v>
      </c>
      <c r="AA11" s="139"/>
      <c r="AB11" s="140" t="s">
        <v>239</v>
      </c>
      <c r="AC11" s="138"/>
      <c r="AD11" s="139" t="s">
        <v>232</v>
      </c>
      <c r="AE11" s="138"/>
      <c r="AF11" s="139"/>
      <c r="AG11" s="140" t="s">
        <v>267</v>
      </c>
      <c r="AH11" s="140"/>
      <c r="AI11" s="141"/>
    </row>
    <row r="12" spans="1:36" s="9" customFormat="1" ht="12" thickBot="1">
      <c r="D12" s="143"/>
      <c r="E12" s="144"/>
      <c r="F12" s="143"/>
      <c r="G12" s="145"/>
      <c r="H12" s="144"/>
      <c r="I12" s="144"/>
      <c r="J12" s="144"/>
      <c r="K12" s="144"/>
      <c r="L12" s="144"/>
      <c r="M12" s="146"/>
      <c r="N12" s="147"/>
      <c r="O12" s="148"/>
      <c r="P12" s="146"/>
      <c r="Q12" s="148"/>
      <c r="R12" s="147"/>
      <c r="S12" s="149"/>
      <c r="T12" s="147"/>
      <c r="U12" s="149"/>
      <c r="V12" s="147"/>
      <c r="W12" s="146"/>
      <c r="X12" s="148"/>
      <c r="Y12" s="146"/>
      <c r="Z12" s="147"/>
      <c r="AA12" s="147"/>
      <c r="AB12" s="148"/>
      <c r="AC12" s="146"/>
      <c r="AD12" s="147"/>
      <c r="AE12" s="146"/>
      <c r="AF12" s="147"/>
      <c r="AG12" s="148"/>
      <c r="AH12" s="148"/>
      <c r="AI12" s="149"/>
    </row>
    <row r="13" spans="1:36">
      <c r="A13" s="8">
        <v>214</v>
      </c>
      <c r="B13" s="8">
        <v>1</v>
      </c>
      <c r="C13" s="10">
        <v>1</v>
      </c>
      <c r="D13" s="150" t="s">
        <v>55</v>
      </c>
      <c r="E13" s="151" t="s">
        <v>56</v>
      </c>
      <c r="F13" s="152" t="s">
        <v>55</v>
      </c>
      <c r="G13" s="153" t="s">
        <v>58</v>
      </c>
      <c r="H13" s="154">
        <v>3</v>
      </c>
      <c r="I13" s="155" t="s">
        <v>364</v>
      </c>
      <c r="J13" s="156" t="s">
        <v>57</v>
      </c>
      <c r="K13" s="151" t="s">
        <v>57</v>
      </c>
      <c r="L13" s="151" t="s">
        <v>57</v>
      </c>
      <c r="M13" s="157">
        <v>98</v>
      </c>
      <c r="N13" s="158"/>
      <c r="O13" s="159">
        <v>98</v>
      </c>
      <c r="P13" s="157">
        <v>16243457.949999999</v>
      </c>
      <c r="Q13" s="160">
        <v>1898.7</v>
      </c>
      <c r="R13" s="161">
        <v>16243457.949999999</v>
      </c>
      <c r="S13" s="162">
        <v>8555</v>
      </c>
      <c r="T13" s="161">
        <v>8555</v>
      </c>
      <c r="U13" s="163">
        <v>921</v>
      </c>
      <c r="V13" s="164">
        <v>0.10765634132086499</v>
      </c>
      <c r="W13" s="157">
        <v>143163</v>
      </c>
      <c r="X13" s="165">
        <v>0</v>
      </c>
      <c r="Y13" s="157">
        <v>4984078.8600000003</v>
      </c>
      <c r="Z13" s="166">
        <v>0.30683607365757976</v>
      </c>
      <c r="AA13" s="167">
        <v>17804951.170000002</v>
      </c>
      <c r="AB13" s="165">
        <v>0.27992656718979364</v>
      </c>
      <c r="AC13" s="157">
        <v>59147.35</v>
      </c>
      <c r="AD13" s="168">
        <v>3.6413028667950597E-3</v>
      </c>
      <c r="AE13" s="157">
        <v>8424829.1400000006</v>
      </c>
      <c r="AF13" s="167">
        <v>16160062.65</v>
      </c>
      <c r="AG13" s="165">
        <v>0.52133641573474965</v>
      </c>
      <c r="AH13" s="169">
        <v>13408908</v>
      </c>
      <c r="AI13" s="162">
        <v>2428204.85</v>
      </c>
      <c r="AJ13" t="s">
        <v>57</v>
      </c>
    </row>
    <row r="14" spans="1:36">
      <c r="A14" s="8">
        <v>31</v>
      </c>
      <c r="B14" s="8">
        <v>1</v>
      </c>
      <c r="C14" s="10">
        <v>3</v>
      </c>
      <c r="D14" s="170" t="s">
        <v>60</v>
      </c>
      <c r="E14" s="171" t="s">
        <v>61</v>
      </c>
      <c r="F14" s="172" t="s">
        <v>60</v>
      </c>
      <c r="G14" s="173" t="s">
        <v>62</v>
      </c>
      <c r="H14" s="174">
        <v>2</v>
      </c>
      <c r="I14" s="175" t="s">
        <v>364</v>
      </c>
      <c r="J14" s="176" t="s">
        <v>57</v>
      </c>
      <c r="K14" s="171" t="s">
        <v>57</v>
      </c>
      <c r="L14" s="171" t="s">
        <v>57</v>
      </c>
      <c r="M14" s="177">
        <v>35</v>
      </c>
      <c r="N14" s="178"/>
      <c r="O14" s="179"/>
      <c r="P14" s="177">
        <v>12476068.52</v>
      </c>
      <c r="Q14" s="180">
        <v>1568.33</v>
      </c>
      <c r="R14" s="181">
        <v>0</v>
      </c>
      <c r="S14" s="182">
        <v>7955</v>
      </c>
      <c r="T14" s="181">
        <v>0</v>
      </c>
      <c r="U14" s="183">
        <v>274.5</v>
      </c>
      <c r="V14" s="184">
        <v>3.4506599622878692E-2</v>
      </c>
      <c r="W14" s="177">
        <v>977813</v>
      </c>
      <c r="X14" s="185">
        <v>7.0000000000000007E-2</v>
      </c>
      <c r="Y14" s="177">
        <v>1694855.8</v>
      </c>
      <c r="Z14" s="186">
        <v>0.13584854854580425</v>
      </c>
      <c r="AA14" s="187">
        <v>6052873.3200000003</v>
      </c>
      <c r="AB14" s="185">
        <v>0.28000847042343191</v>
      </c>
      <c r="AC14" s="177">
        <v>-252956.24</v>
      </c>
      <c r="AD14" s="188">
        <v>-2.0275316666824465E-2</v>
      </c>
      <c r="AE14" s="177">
        <v>1272149.2</v>
      </c>
      <c r="AF14" s="187">
        <v>5317707.3099999996</v>
      </c>
      <c r="AG14" s="185">
        <v>0.23922888678128471</v>
      </c>
      <c r="AH14" s="189">
        <v>2967005</v>
      </c>
      <c r="AI14" s="182">
        <v>1313274.1599999999</v>
      </c>
      <c r="AJ14" t="s">
        <v>57</v>
      </c>
    </row>
    <row r="15" spans="1:36">
      <c r="A15" s="8">
        <v>17</v>
      </c>
      <c r="B15" s="8">
        <v>16</v>
      </c>
      <c r="C15" s="10">
        <v>4</v>
      </c>
      <c r="D15" s="170" t="s">
        <v>65</v>
      </c>
      <c r="E15" s="171" t="s">
        <v>66</v>
      </c>
      <c r="F15" s="172" t="s">
        <v>69</v>
      </c>
      <c r="G15" s="173" t="s">
        <v>67</v>
      </c>
      <c r="H15" s="174">
        <v>1</v>
      </c>
      <c r="I15" s="175" t="s">
        <v>364</v>
      </c>
      <c r="J15" s="176" t="s">
        <v>57</v>
      </c>
      <c r="K15" s="171" t="s">
        <v>57</v>
      </c>
      <c r="L15" s="171" t="s">
        <v>57</v>
      </c>
      <c r="M15" s="177">
        <v>62</v>
      </c>
      <c r="N15" s="178">
        <v>35</v>
      </c>
      <c r="O15" s="179">
        <v>97</v>
      </c>
      <c r="P15" s="177">
        <v>3899756.37</v>
      </c>
      <c r="Q15" s="180">
        <v>1845.6</v>
      </c>
      <c r="R15" s="181">
        <v>3899756.37</v>
      </c>
      <c r="S15" s="182">
        <v>2113</v>
      </c>
      <c r="T15" s="181">
        <v>2113</v>
      </c>
      <c r="U15" s="183">
        <v>191</v>
      </c>
      <c r="V15" s="184">
        <v>9.0392806436346437E-2</v>
      </c>
      <c r="W15" s="177">
        <v>486728</v>
      </c>
      <c r="X15" s="185">
        <v>0.12</v>
      </c>
      <c r="Y15" s="177">
        <v>675578.75</v>
      </c>
      <c r="Z15" s="186">
        <v>0.17323614244138025</v>
      </c>
      <c r="AA15" s="187">
        <v>3170460.36</v>
      </c>
      <c r="AB15" s="185">
        <v>0.21308537981531492</v>
      </c>
      <c r="AC15" s="177">
        <v>5270.88</v>
      </c>
      <c r="AD15" s="188">
        <v>1.3515921252280692E-3</v>
      </c>
      <c r="AE15" s="177">
        <v>937422.25</v>
      </c>
      <c r="AF15" s="187">
        <v>2897131.85</v>
      </c>
      <c r="AG15" s="185">
        <v>0.32356906711028699</v>
      </c>
      <c r="AH15" s="189">
        <v>1613001</v>
      </c>
      <c r="AI15" s="182">
        <v>0</v>
      </c>
      <c r="AJ15" t="s">
        <v>57</v>
      </c>
    </row>
    <row r="16" spans="1:36">
      <c r="A16" s="8">
        <v>16</v>
      </c>
      <c r="B16" s="8">
        <v>1</v>
      </c>
      <c r="C16" s="10">
        <v>5</v>
      </c>
      <c r="D16" s="170" t="s">
        <v>69</v>
      </c>
      <c r="E16" s="171" t="s">
        <v>66</v>
      </c>
      <c r="F16" s="172" t="s">
        <v>69</v>
      </c>
      <c r="G16" s="173" t="s">
        <v>62</v>
      </c>
      <c r="H16" s="174">
        <v>2</v>
      </c>
      <c r="I16" s="175" t="s">
        <v>364</v>
      </c>
      <c r="J16" s="176" t="s">
        <v>57</v>
      </c>
      <c r="K16" s="171" t="s">
        <v>57</v>
      </c>
      <c r="L16" s="171" t="s">
        <v>57</v>
      </c>
      <c r="M16" s="177">
        <v>35</v>
      </c>
      <c r="N16" s="178"/>
      <c r="O16" s="179"/>
      <c r="P16" s="177">
        <v>16119297.210000001</v>
      </c>
      <c r="Q16" s="180">
        <v>1987.82</v>
      </c>
      <c r="R16" s="181">
        <v>0</v>
      </c>
      <c r="S16" s="182">
        <v>8109</v>
      </c>
      <c r="T16" s="181">
        <v>0</v>
      </c>
      <c r="U16" s="183">
        <v>223</v>
      </c>
      <c r="V16" s="184">
        <v>2.7500308299420399E-2</v>
      </c>
      <c r="W16" s="177">
        <v>-853585</v>
      </c>
      <c r="X16" s="185">
        <v>-0.05</v>
      </c>
      <c r="Y16" s="177">
        <v>4189623.97</v>
      </c>
      <c r="Z16" s="186">
        <v>0.25991356294372836</v>
      </c>
      <c r="AA16" s="187">
        <v>6089009.9900000002</v>
      </c>
      <c r="AB16" s="185">
        <v>0.68806324458009305</v>
      </c>
      <c r="AC16" s="177">
        <v>2377.13</v>
      </c>
      <c r="AD16" s="188">
        <v>1.4747106955291384E-4</v>
      </c>
      <c r="AE16" s="177">
        <v>-2356622.9700000002</v>
      </c>
      <c r="AF16" s="187">
        <v>5001397.6399999997</v>
      </c>
      <c r="AG16" s="185">
        <v>-0.47119288239596968</v>
      </c>
      <c r="AH16" s="189">
        <v>1833001</v>
      </c>
      <c r="AI16" s="182">
        <v>0</v>
      </c>
      <c r="AJ16" t="s">
        <v>57</v>
      </c>
    </row>
    <row r="17" spans="1:36">
      <c r="A17" s="8">
        <v>225</v>
      </c>
      <c r="B17" s="8">
        <v>26</v>
      </c>
      <c r="C17" s="10">
        <v>110</v>
      </c>
      <c r="D17" s="170" t="s">
        <v>70</v>
      </c>
      <c r="E17" s="171" t="s">
        <v>71</v>
      </c>
      <c r="F17" s="172" t="s">
        <v>223</v>
      </c>
      <c r="G17" s="173" t="s">
        <v>67</v>
      </c>
      <c r="H17" s="174">
        <v>1</v>
      </c>
      <c r="I17" s="175" t="s">
        <v>364</v>
      </c>
      <c r="J17" s="176" t="s">
        <v>57</v>
      </c>
      <c r="K17" s="171" t="s">
        <v>57</v>
      </c>
      <c r="L17" s="171" t="s">
        <v>57</v>
      </c>
      <c r="M17" s="177">
        <v>65</v>
      </c>
      <c r="N17" s="178">
        <v>35</v>
      </c>
      <c r="O17" s="179">
        <v>100</v>
      </c>
      <c r="P17" s="177">
        <v>1861392.7</v>
      </c>
      <c r="Q17" s="180">
        <v>1566.82</v>
      </c>
      <c r="R17" s="181">
        <v>1861392.7</v>
      </c>
      <c r="S17" s="182">
        <v>1188</v>
      </c>
      <c r="T17" s="181">
        <v>1188</v>
      </c>
      <c r="U17" s="183">
        <v>87.5</v>
      </c>
      <c r="V17" s="184">
        <v>7.3653198653198651E-2</v>
      </c>
      <c r="W17" s="177">
        <v>228082</v>
      </c>
      <c r="X17" s="185">
        <v>0.12</v>
      </c>
      <c r="Y17" s="177">
        <v>339996.18</v>
      </c>
      <c r="Z17" s="186">
        <v>0.18265687836854633</v>
      </c>
      <c r="AA17" s="187">
        <v>1541042.24</v>
      </c>
      <c r="AB17" s="185">
        <v>0.22062742420350528</v>
      </c>
      <c r="AC17" s="177">
        <v>8377.84</v>
      </c>
      <c r="AD17" s="188">
        <v>4.5008449855852553E-3</v>
      </c>
      <c r="AE17" s="177">
        <v>543207.81999999995</v>
      </c>
      <c r="AF17" s="187">
        <v>1486356.5</v>
      </c>
      <c r="AG17" s="185">
        <v>0.3654626733223153</v>
      </c>
      <c r="AH17" s="189">
        <v>883204</v>
      </c>
      <c r="AI17" s="182">
        <v>0</v>
      </c>
      <c r="AJ17" t="s">
        <v>57</v>
      </c>
    </row>
    <row r="18" spans="1:36">
      <c r="A18" s="8">
        <v>222</v>
      </c>
      <c r="B18" s="8">
        <v>1</v>
      </c>
      <c r="C18" s="10">
        <v>105</v>
      </c>
      <c r="D18" s="170" t="s">
        <v>356</v>
      </c>
      <c r="E18" s="171" t="s">
        <v>72</v>
      </c>
      <c r="F18" s="172" t="s">
        <v>356</v>
      </c>
      <c r="G18" s="173" t="s">
        <v>58</v>
      </c>
      <c r="H18" s="174">
        <v>3</v>
      </c>
      <c r="I18" s="175" t="s">
        <v>364</v>
      </c>
      <c r="J18" s="176" t="s">
        <v>57</v>
      </c>
      <c r="K18" s="171" t="s">
        <v>57</v>
      </c>
      <c r="L18" s="171" t="s">
        <v>57</v>
      </c>
      <c r="M18" s="177">
        <v>100</v>
      </c>
      <c r="N18" s="178"/>
      <c r="O18" s="179">
        <v>100</v>
      </c>
      <c r="P18" s="177">
        <v>22727315.09</v>
      </c>
      <c r="Q18" s="180">
        <v>1556.66</v>
      </c>
      <c r="R18" s="181">
        <v>22727315.09</v>
      </c>
      <c r="S18" s="182">
        <v>14600</v>
      </c>
      <c r="T18" s="181">
        <v>14600</v>
      </c>
      <c r="U18" s="183">
        <v>1660.5</v>
      </c>
      <c r="V18" s="184">
        <v>0.11373287671232876</v>
      </c>
      <c r="W18" s="177">
        <v>5339275</v>
      </c>
      <c r="X18" s="185">
        <v>0.23</v>
      </c>
      <c r="Y18" s="177">
        <v>3381887.25</v>
      </c>
      <c r="Z18" s="186">
        <v>0.14880276163760442</v>
      </c>
      <c r="AA18" s="187">
        <v>30997221.629999999</v>
      </c>
      <c r="AB18" s="185">
        <v>0.10910291542797218</v>
      </c>
      <c r="AC18" s="177">
        <v>129138.37</v>
      </c>
      <c r="AD18" s="188">
        <v>5.6820776888344702E-3</v>
      </c>
      <c r="AE18" s="177">
        <v>15199129.75</v>
      </c>
      <c r="AF18" s="187">
        <v>28045067.149999999</v>
      </c>
      <c r="AG18" s="185">
        <v>0.54195376565536235</v>
      </c>
      <c r="AH18" s="189">
        <v>18581017</v>
      </c>
      <c r="AI18" s="182">
        <v>1952185.93</v>
      </c>
      <c r="AJ18" t="s">
        <v>57</v>
      </c>
    </row>
    <row r="19" spans="1:36">
      <c r="A19" s="8">
        <v>142</v>
      </c>
      <c r="B19" s="8">
        <v>37</v>
      </c>
      <c r="C19" s="10">
        <v>9</v>
      </c>
      <c r="D19" s="170" t="s">
        <v>73</v>
      </c>
      <c r="E19" s="171" t="s">
        <v>74</v>
      </c>
      <c r="F19" s="172" t="s">
        <v>75</v>
      </c>
      <c r="G19" s="173" t="s">
        <v>67</v>
      </c>
      <c r="H19" s="174">
        <v>1</v>
      </c>
      <c r="I19" s="175" t="s">
        <v>364</v>
      </c>
      <c r="J19" s="176" t="s">
        <v>57</v>
      </c>
      <c r="K19" s="171" t="s">
        <v>57</v>
      </c>
      <c r="L19" s="171" t="s">
        <v>57</v>
      </c>
      <c r="M19" s="177">
        <v>67</v>
      </c>
      <c r="N19" s="178">
        <v>38</v>
      </c>
      <c r="O19" s="179">
        <v>105</v>
      </c>
      <c r="P19" s="177">
        <v>20100551.800000001</v>
      </c>
      <c r="Q19" s="180">
        <v>1665.74</v>
      </c>
      <c r="R19" s="181">
        <v>20100551.800000001</v>
      </c>
      <c r="S19" s="182">
        <v>12067</v>
      </c>
      <c r="T19" s="181">
        <v>12067</v>
      </c>
      <c r="U19" s="183">
        <v>854.5</v>
      </c>
      <c r="V19" s="184">
        <v>7.0812960967929064E-2</v>
      </c>
      <c r="W19" s="177">
        <v>2108224</v>
      </c>
      <c r="X19" s="185">
        <v>0.1</v>
      </c>
      <c r="Y19" s="177">
        <v>2505798.65</v>
      </c>
      <c r="Z19" s="186">
        <v>0.12466317715715645</v>
      </c>
      <c r="AA19" s="187">
        <v>16414008.390000001</v>
      </c>
      <c r="AB19" s="185">
        <v>0.1526622011188091</v>
      </c>
      <c r="AC19" s="177">
        <v>440937.22</v>
      </c>
      <c r="AD19" s="188">
        <v>2.1936572905426409E-2</v>
      </c>
      <c r="AE19" s="177">
        <v>15891535.550000001</v>
      </c>
      <c r="AF19" s="187">
        <v>15659214.27</v>
      </c>
      <c r="AG19" s="185">
        <v>1.014836075169179</v>
      </c>
      <c r="AH19" s="189">
        <v>18397334.199999999</v>
      </c>
      <c r="AI19" s="182">
        <v>1329584.6499999999</v>
      </c>
      <c r="AJ19" t="s">
        <v>57</v>
      </c>
    </row>
    <row r="20" spans="1:36">
      <c r="A20" s="8">
        <v>37</v>
      </c>
      <c r="B20" s="8">
        <v>1</v>
      </c>
      <c r="C20" s="10">
        <v>10</v>
      </c>
      <c r="D20" s="170" t="s">
        <v>75</v>
      </c>
      <c r="E20" s="171" t="s">
        <v>74</v>
      </c>
      <c r="F20" s="172" t="s">
        <v>75</v>
      </c>
      <c r="G20" s="173" t="s">
        <v>62</v>
      </c>
      <c r="H20" s="174">
        <v>2</v>
      </c>
      <c r="I20" s="175" t="s">
        <v>364</v>
      </c>
      <c r="J20" s="176" t="s">
        <v>57</v>
      </c>
      <c r="K20" s="171" t="s">
        <v>57</v>
      </c>
      <c r="L20" s="171" t="s">
        <v>57</v>
      </c>
      <c r="M20" s="177">
        <v>38</v>
      </c>
      <c r="N20" s="178"/>
      <c r="O20" s="179"/>
      <c r="P20" s="177">
        <v>30573553.899999999</v>
      </c>
      <c r="Q20" s="180">
        <v>1810.37</v>
      </c>
      <c r="R20" s="181">
        <v>0</v>
      </c>
      <c r="S20" s="182">
        <v>16888</v>
      </c>
      <c r="T20" s="181">
        <v>0</v>
      </c>
      <c r="U20" s="183">
        <v>550</v>
      </c>
      <c r="V20" s="184">
        <v>3.2567503552818573E-2</v>
      </c>
      <c r="W20" s="177">
        <v>-198988</v>
      </c>
      <c r="X20" s="185">
        <v>0</v>
      </c>
      <c r="Y20" s="177">
        <v>-2376755.71</v>
      </c>
      <c r="Z20" s="186">
        <v>-7.7738941235745582E-2</v>
      </c>
      <c r="AA20" s="187">
        <v>15607008.529999999</v>
      </c>
      <c r="AB20" s="185">
        <v>-0.15228771775394168</v>
      </c>
      <c r="AC20" s="177">
        <v>-1395192.46</v>
      </c>
      <c r="AD20" s="188">
        <v>-4.5633964064609449E-2</v>
      </c>
      <c r="AE20" s="177">
        <v>38491921.310000002</v>
      </c>
      <c r="AF20" s="187">
        <v>11359518.02</v>
      </c>
      <c r="AG20" s="185">
        <v>3.388517122137547</v>
      </c>
      <c r="AH20" s="189">
        <v>36115165.600000001</v>
      </c>
      <c r="AI20" s="182">
        <v>1839717.88</v>
      </c>
      <c r="AJ20" t="s">
        <v>367</v>
      </c>
    </row>
    <row r="21" spans="1:36">
      <c r="A21" s="8">
        <v>210</v>
      </c>
      <c r="B21" s="8">
        <v>1</v>
      </c>
      <c r="C21" s="10">
        <v>11</v>
      </c>
      <c r="D21" s="170" t="s">
        <v>76</v>
      </c>
      <c r="E21" s="171" t="s">
        <v>77</v>
      </c>
      <c r="F21" s="172" t="s">
        <v>76</v>
      </c>
      <c r="G21" s="173" t="s">
        <v>58</v>
      </c>
      <c r="H21" s="174">
        <v>3</v>
      </c>
      <c r="I21" s="175" t="s">
        <v>364</v>
      </c>
      <c r="J21" s="176" t="s">
        <v>57</v>
      </c>
      <c r="K21" s="171" t="s">
        <v>57</v>
      </c>
      <c r="L21" s="171" t="s">
        <v>57</v>
      </c>
      <c r="M21" s="177">
        <v>108</v>
      </c>
      <c r="N21" s="178"/>
      <c r="O21" s="179">
        <v>108</v>
      </c>
      <c r="P21" s="177">
        <v>6312549.6500000004</v>
      </c>
      <c r="Q21" s="180">
        <v>1613.22</v>
      </c>
      <c r="R21" s="181">
        <v>6312549.6500000004</v>
      </c>
      <c r="S21" s="182">
        <v>3913</v>
      </c>
      <c r="T21" s="181">
        <v>3913</v>
      </c>
      <c r="U21" s="183">
        <v>528</v>
      </c>
      <c r="V21" s="184">
        <v>0.13493483260925121</v>
      </c>
      <c r="W21" s="177">
        <v>2445295</v>
      </c>
      <c r="X21" s="185">
        <v>0.38</v>
      </c>
      <c r="Y21" s="177">
        <v>4263749.7300000004</v>
      </c>
      <c r="Z21" s="186">
        <v>0.67544018921102666</v>
      </c>
      <c r="AA21" s="187">
        <v>9511078.6300000008</v>
      </c>
      <c r="AB21" s="185">
        <v>0.44829297452669675</v>
      </c>
      <c r="AC21" s="177">
        <v>15394.7</v>
      </c>
      <c r="AD21" s="188">
        <v>2.4387451748597334E-3</v>
      </c>
      <c r="AE21" s="177">
        <v>2060195.42</v>
      </c>
      <c r="AF21" s="187">
        <v>9260822.9900000002</v>
      </c>
      <c r="AG21" s="185">
        <v>0.22246353506860408</v>
      </c>
      <c r="AH21" s="189">
        <v>6323945.1500000004</v>
      </c>
      <c r="AI21" s="182">
        <v>0</v>
      </c>
      <c r="AJ21" t="s">
        <v>57</v>
      </c>
    </row>
    <row r="22" spans="1:36">
      <c r="A22" s="8">
        <v>39</v>
      </c>
      <c r="B22" s="8">
        <v>24</v>
      </c>
      <c r="C22" s="10">
        <v>12</v>
      </c>
      <c r="D22" s="170" t="s">
        <v>78</v>
      </c>
      <c r="E22" s="171" t="s">
        <v>79</v>
      </c>
      <c r="F22" s="172" t="s">
        <v>199</v>
      </c>
      <c r="G22" s="173" t="s">
        <v>67</v>
      </c>
      <c r="H22" s="174">
        <v>1</v>
      </c>
      <c r="I22" s="175" t="s">
        <v>364</v>
      </c>
      <c r="J22" s="176" t="s">
        <v>80</v>
      </c>
      <c r="K22" s="171" t="s">
        <v>57</v>
      </c>
      <c r="L22" s="171" t="s">
        <v>57</v>
      </c>
      <c r="M22" s="177">
        <v>57</v>
      </c>
      <c r="N22" s="178">
        <v>36</v>
      </c>
      <c r="O22" s="179">
        <v>93</v>
      </c>
      <c r="P22" s="177">
        <v>2065547.55</v>
      </c>
      <c r="Q22" s="180">
        <v>2427.1999999999998</v>
      </c>
      <c r="R22" s="181">
        <v>2065547.55</v>
      </c>
      <c r="S22" s="182">
        <v>851</v>
      </c>
      <c r="T22" s="181">
        <v>851</v>
      </c>
      <c r="U22" s="183">
        <v>46</v>
      </c>
      <c r="V22" s="184">
        <v>5.4054054054054057E-2</v>
      </c>
      <c r="W22" s="177">
        <v>-162504</v>
      </c>
      <c r="X22" s="185">
        <v>-7.0000000000000007E-2</v>
      </c>
      <c r="Y22" s="177">
        <v>1414739.91</v>
      </c>
      <c r="Z22" s="186">
        <v>0.68492246039070859</v>
      </c>
      <c r="AA22" s="187">
        <v>951850.66</v>
      </c>
      <c r="AB22" s="185">
        <v>1.4863044902442992</v>
      </c>
      <c r="AC22" s="177">
        <v>382795.24</v>
      </c>
      <c r="AD22" s="188">
        <v>0.18532385758923828</v>
      </c>
      <c r="AE22" s="177">
        <v>-1183078.9099999999</v>
      </c>
      <c r="AF22" s="187">
        <v>1102281.6499999999</v>
      </c>
      <c r="AG22" s="185">
        <v>-1.0733000136580337</v>
      </c>
      <c r="AH22" s="189">
        <v>231661</v>
      </c>
      <c r="AI22" s="182">
        <v>2160</v>
      </c>
      <c r="AJ22" t="s">
        <v>57</v>
      </c>
    </row>
    <row r="23" spans="1:36">
      <c r="A23" s="8">
        <v>40</v>
      </c>
      <c r="B23" s="8">
        <v>31</v>
      </c>
      <c r="C23" s="10">
        <v>13</v>
      </c>
      <c r="D23" s="170" t="s">
        <v>81</v>
      </c>
      <c r="E23" s="171" t="s">
        <v>82</v>
      </c>
      <c r="F23" s="172" t="s">
        <v>60</v>
      </c>
      <c r="G23" s="173" t="s">
        <v>67</v>
      </c>
      <c r="H23" s="174">
        <v>1</v>
      </c>
      <c r="I23" s="175" t="s">
        <v>364</v>
      </c>
      <c r="J23" s="176" t="s">
        <v>57</v>
      </c>
      <c r="K23" s="171" t="s">
        <v>57</v>
      </c>
      <c r="L23" s="171" t="s">
        <v>57</v>
      </c>
      <c r="M23" s="177">
        <v>62</v>
      </c>
      <c r="N23" s="178">
        <v>35</v>
      </c>
      <c r="O23" s="179">
        <v>97</v>
      </c>
      <c r="P23" s="177">
        <v>2205447.35</v>
      </c>
      <c r="Q23" s="180">
        <v>1955.18</v>
      </c>
      <c r="R23" s="181">
        <v>2205447.35</v>
      </c>
      <c r="S23" s="182">
        <v>1128</v>
      </c>
      <c r="T23" s="181">
        <v>1128</v>
      </c>
      <c r="U23" s="183">
        <v>84</v>
      </c>
      <c r="V23" s="184">
        <v>7.4468085106382975E-2</v>
      </c>
      <c r="W23" s="177">
        <v>100790</v>
      </c>
      <c r="X23" s="185">
        <v>0.04</v>
      </c>
      <c r="Y23" s="177">
        <v>633525.55000000005</v>
      </c>
      <c r="Z23" s="186">
        <v>0.28725489638190638</v>
      </c>
      <c r="AA23" s="187">
        <v>1619316.46</v>
      </c>
      <c r="AB23" s="185">
        <v>0.39123022932774987</v>
      </c>
      <c r="AC23" s="177">
        <v>44925.05</v>
      </c>
      <c r="AD23" s="188">
        <v>2.0370039665648789E-2</v>
      </c>
      <c r="AE23" s="177">
        <v>1815661</v>
      </c>
      <c r="AF23" s="187">
        <v>1470541.8</v>
      </c>
      <c r="AG23" s="185">
        <v>1.2346884665230189</v>
      </c>
      <c r="AH23" s="189">
        <v>2449186.5499999998</v>
      </c>
      <c r="AI23" s="182">
        <v>0</v>
      </c>
      <c r="AJ23" t="s">
        <v>57</v>
      </c>
    </row>
    <row r="24" spans="1:36">
      <c r="A24" s="8">
        <v>41</v>
      </c>
      <c r="B24" s="8">
        <v>1</v>
      </c>
      <c r="C24" s="10">
        <v>15</v>
      </c>
      <c r="D24" s="170" t="s">
        <v>83</v>
      </c>
      <c r="E24" s="171" t="s">
        <v>84</v>
      </c>
      <c r="F24" s="172" t="s">
        <v>83</v>
      </c>
      <c r="G24" s="173" t="s">
        <v>58</v>
      </c>
      <c r="H24" s="174">
        <v>3</v>
      </c>
      <c r="I24" s="175" t="s">
        <v>364</v>
      </c>
      <c r="J24" s="176" t="s">
        <v>57</v>
      </c>
      <c r="K24" s="171" t="s">
        <v>57</v>
      </c>
      <c r="L24" s="171" t="s">
        <v>57</v>
      </c>
      <c r="M24" s="177">
        <v>100</v>
      </c>
      <c r="N24" s="178"/>
      <c r="O24" s="179">
        <v>100</v>
      </c>
      <c r="P24" s="177">
        <v>4599689.16</v>
      </c>
      <c r="Q24" s="180">
        <v>1661.13</v>
      </c>
      <c r="R24" s="181">
        <v>4599689.16</v>
      </c>
      <c r="S24" s="182">
        <v>2769</v>
      </c>
      <c r="T24" s="181">
        <v>2769</v>
      </c>
      <c r="U24" s="183">
        <v>343</v>
      </c>
      <c r="V24" s="184">
        <v>0.12387143373058866</v>
      </c>
      <c r="W24" s="177">
        <v>1163394</v>
      </c>
      <c r="X24" s="185">
        <v>0.25</v>
      </c>
      <c r="Y24" s="177">
        <v>3515755.95</v>
      </c>
      <c r="Z24" s="186">
        <v>0.7643464216177599</v>
      </c>
      <c r="AA24" s="187">
        <v>6421839.1900000004</v>
      </c>
      <c r="AB24" s="185">
        <v>0.54746869953932931</v>
      </c>
      <c r="AC24" s="177">
        <v>21031.71</v>
      </c>
      <c r="AD24" s="188">
        <v>4.5724198458662801E-3</v>
      </c>
      <c r="AE24" s="177">
        <v>30329.05</v>
      </c>
      <c r="AF24" s="187">
        <v>5887266.9400000004</v>
      </c>
      <c r="AG24" s="185">
        <v>5.15163492824397E-3</v>
      </c>
      <c r="AH24" s="189">
        <v>3546085</v>
      </c>
      <c r="AI24" s="182">
        <v>1284463.45</v>
      </c>
      <c r="AJ24" t="s">
        <v>57</v>
      </c>
    </row>
    <row r="25" spans="1:36">
      <c r="A25" s="8">
        <v>215</v>
      </c>
      <c r="B25" s="8">
        <v>1</v>
      </c>
      <c r="C25" s="10">
        <v>16</v>
      </c>
      <c r="D25" s="170" t="s">
        <v>85</v>
      </c>
      <c r="E25" s="171" t="s">
        <v>86</v>
      </c>
      <c r="F25" s="172" t="s">
        <v>85</v>
      </c>
      <c r="G25" s="173" t="s">
        <v>58</v>
      </c>
      <c r="H25" s="174">
        <v>3</v>
      </c>
      <c r="I25" s="175" t="s">
        <v>364</v>
      </c>
      <c r="J25" s="176" t="s">
        <v>57</v>
      </c>
      <c r="K25" s="171" t="s">
        <v>57</v>
      </c>
      <c r="L25" s="171" t="s">
        <v>57</v>
      </c>
      <c r="M25" s="177">
        <v>93</v>
      </c>
      <c r="N25" s="178"/>
      <c r="O25" s="179">
        <v>93</v>
      </c>
      <c r="P25" s="177">
        <v>25298113.77</v>
      </c>
      <c r="Q25" s="180">
        <v>2446.62</v>
      </c>
      <c r="R25" s="181">
        <v>25298113.77</v>
      </c>
      <c r="S25" s="182">
        <v>10340</v>
      </c>
      <c r="T25" s="181">
        <v>10340</v>
      </c>
      <c r="U25" s="183">
        <v>1205</v>
      </c>
      <c r="V25" s="184">
        <v>0.11653771760154739</v>
      </c>
      <c r="W25" s="177">
        <v>-1205017</v>
      </c>
      <c r="X25" s="185">
        <v>-0.04</v>
      </c>
      <c r="Y25" s="177">
        <v>6457320.5999999996</v>
      </c>
      <c r="Z25" s="186">
        <v>0.25524909322122952</v>
      </c>
      <c r="AA25" s="187">
        <v>24792119.329999998</v>
      </c>
      <c r="AB25" s="185">
        <v>0.2604585963002462</v>
      </c>
      <c r="AC25" s="177">
        <v>15068.34</v>
      </c>
      <c r="AD25" s="188">
        <v>5.9563096826091946E-4</v>
      </c>
      <c r="AE25" s="177">
        <v>300684.40000000002</v>
      </c>
      <c r="AF25" s="187">
        <v>22316971.870000001</v>
      </c>
      <c r="AG25" s="185">
        <v>1.3473351212321082E-2</v>
      </c>
      <c r="AH25" s="189">
        <v>6758005</v>
      </c>
      <c r="AI25" s="182">
        <v>17372.95</v>
      </c>
      <c r="AJ25" t="s">
        <v>57</v>
      </c>
    </row>
    <row r="26" spans="1:36">
      <c r="A26" s="8">
        <v>45</v>
      </c>
      <c r="B26" s="8">
        <v>85</v>
      </c>
      <c r="C26" s="10">
        <v>17</v>
      </c>
      <c r="D26" s="170" t="s">
        <v>87</v>
      </c>
      <c r="E26" s="171" t="s">
        <v>88</v>
      </c>
      <c r="F26" s="172" t="s">
        <v>141</v>
      </c>
      <c r="G26" s="173" t="s">
        <v>67</v>
      </c>
      <c r="H26" s="174">
        <v>1</v>
      </c>
      <c r="I26" s="175" t="s">
        <v>364</v>
      </c>
      <c r="J26" s="176" t="s">
        <v>57</v>
      </c>
      <c r="K26" s="171" t="s">
        <v>57</v>
      </c>
      <c r="L26" s="171" t="s">
        <v>57</v>
      </c>
      <c r="M26" s="177">
        <v>35</v>
      </c>
      <c r="N26" s="178">
        <v>32</v>
      </c>
      <c r="O26" s="179">
        <v>67</v>
      </c>
      <c r="P26" s="177">
        <v>9563588.9600000009</v>
      </c>
      <c r="Q26" s="180">
        <v>4519.6499999999996</v>
      </c>
      <c r="R26" s="181">
        <v>9563588.9600000009</v>
      </c>
      <c r="S26" s="182">
        <v>2116</v>
      </c>
      <c r="T26" s="181">
        <v>2116</v>
      </c>
      <c r="U26" s="183">
        <v>157.5</v>
      </c>
      <c r="V26" s="184">
        <v>7.4432892249527413E-2</v>
      </c>
      <c r="W26" s="177">
        <v>-1188425</v>
      </c>
      <c r="X26" s="185">
        <v>-0.12</v>
      </c>
      <c r="Y26" s="177">
        <v>4621787.54</v>
      </c>
      <c r="Z26" s="186">
        <v>0.48326915338276938</v>
      </c>
      <c r="AA26" s="187">
        <v>4025039.94</v>
      </c>
      <c r="AB26" s="185">
        <v>1.1482588021225946</v>
      </c>
      <c r="AC26" s="177">
        <v>-329327.02</v>
      </c>
      <c r="AD26" s="188">
        <v>-3.4435505475760221E-2</v>
      </c>
      <c r="AE26" s="177">
        <v>1376480.35</v>
      </c>
      <c r="AF26" s="187">
        <v>2229726.09</v>
      </c>
      <c r="AG26" s="185">
        <v>0.61733158892175866</v>
      </c>
      <c r="AH26" s="189">
        <v>5998267.8899999997</v>
      </c>
      <c r="AI26" s="182">
        <v>623267.6</v>
      </c>
      <c r="AJ26" t="s">
        <v>57</v>
      </c>
    </row>
    <row r="27" spans="1:36">
      <c r="A27" s="8">
        <v>46</v>
      </c>
      <c r="B27" s="8">
        <v>31</v>
      </c>
      <c r="C27" s="10">
        <v>18</v>
      </c>
      <c r="D27" s="170" t="s">
        <v>89</v>
      </c>
      <c r="E27" s="171" t="s">
        <v>90</v>
      </c>
      <c r="F27" s="172" t="s">
        <v>60</v>
      </c>
      <c r="G27" s="173" t="s">
        <v>67</v>
      </c>
      <c r="H27" s="174">
        <v>1</v>
      </c>
      <c r="I27" s="175" t="s">
        <v>364</v>
      </c>
      <c r="J27" s="176" t="s">
        <v>57</v>
      </c>
      <c r="K27" s="171" t="s">
        <v>57</v>
      </c>
      <c r="L27" s="171" t="s">
        <v>57</v>
      </c>
      <c r="M27" s="177">
        <v>62</v>
      </c>
      <c r="N27" s="178">
        <v>35</v>
      </c>
      <c r="O27" s="179">
        <v>97</v>
      </c>
      <c r="P27" s="177">
        <v>1132342.6000000001</v>
      </c>
      <c r="Q27" s="180">
        <v>1590.36</v>
      </c>
      <c r="R27" s="181">
        <v>1132342.6000000001</v>
      </c>
      <c r="S27" s="182">
        <v>712</v>
      </c>
      <c r="T27" s="181">
        <v>712</v>
      </c>
      <c r="U27" s="183">
        <v>71.5</v>
      </c>
      <c r="V27" s="184">
        <v>0.10042134831460675</v>
      </c>
      <c r="W27" s="177">
        <v>314801</v>
      </c>
      <c r="X27" s="185">
        <v>0.27</v>
      </c>
      <c r="Y27" s="177">
        <v>576032.49</v>
      </c>
      <c r="Z27" s="186">
        <v>0.50870866290820471</v>
      </c>
      <c r="AA27" s="187">
        <v>1030429.29</v>
      </c>
      <c r="AB27" s="185">
        <v>0.55902185195065635</v>
      </c>
      <c r="AC27" s="177">
        <v>49142.01</v>
      </c>
      <c r="AD27" s="188">
        <v>4.3398535037010882E-2</v>
      </c>
      <c r="AE27" s="177">
        <v>-258031.49</v>
      </c>
      <c r="AF27" s="187">
        <v>1106951.6499999999</v>
      </c>
      <c r="AG27" s="185">
        <v>-0.23310095793253482</v>
      </c>
      <c r="AH27" s="189">
        <v>318001</v>
      </c>
      <c r="AI27" s="182">
        <v>0</v>
      </c>
      <c r="AJ27" t="s">
        <v>57</v>
      </c>
    </row>
    <row r="28" spans="1:36">
      <c r="A28" s="8">
        <v>212</v>
      </c>
      <c r="B28" s="8">
        <v>1</v>
      </c>
      <c r="C28" s="10">
        <v>20</v>
      </c>
      <c r="D28" s="170" t="s">
        <v>91</v>
      </c>
      <c r="E28" s="171" t="s">
        <v>92</v>
      </c>
      <c r="F28" s="172" t="s">
        <v>91</v>
      </c>
      <c r="G28" s="173" t="s">
        <v>58</v>
      </c>
      <c r="H28" s="174">
        <v>3</v>
      </c>
      <c r="I28" s="175" t="s">
        <v>364</v>
      </c>
      <c r="J28" s="176" t="s">
        <v>57</v>
      </c>
      <c r="K28" s="171" t="s">
        <v>57</v>
      </c>
      <c r="L28" s="171" t="s">
        <v>57</v>
      </c>
      <c r="M28" s="177">
        <v>102</v>
      </c>
      <c r="N28" s="178"/>
      <c r="O28" s="179">
        <v>102</v>
      </c>
      <c r="P28" s="177">
        <v>5969188.8399999999</v>
      </c>
      <c r="Q28" s="180">
        <v>1638.53</v>
      </c>
      <c r="R28" s="181">
        <v>5969188.8399999999</v>
      </c>
      <c r="S28" s="182">
        <v>3643</v>
      </c>
      <c r="T28" s="181">
        <v>3643</v>
      </c>
      <c r="U28" s="183">
        <v>404</v>
      </c>
      <c r="V28" s="184">
        <v>0.1108976118583585</v>
      </c>
      <c r="W28" s="177">
        <v>1599399</v>
      </c>
      <c r="X28" s="185">
        <v>0.26</v>
      </c>
      <c r="Y28" s="177">
        <v>3936008.7</v>
      </c>
      <c r="Z28" s="186">
        <v>0.65938753246077564</v>
      </c>
      <c r="AA28" s="187">
        <v>9052930.5299999993</v>
      </c>
      <c r="AB28" s="185">
        <v>0.4347773007819602</v>
      </c>
      <c r="AC28" s="177">
        <v>40920.11</v>
      </c>
      <c r="AD28" s="188">
        <v>6.8552212196389493E-3</v>
      </c>
      <c r="AE28" s="177">
        <v>143998.29999999999</v>
      </c>
      <c r="AF28" s="187">
        <v>7672561.5999999996</v>
      </c>
      <c r="AG28" s="185">
        <v>1.8767956193404819E-2</v>
      </c>
      <c r="AH28" s="189">
        <v>4080007</v>
      </c>
      <c r="AI28" s="182">
        <v>329870.59999999998</v>
      </c>
      <c r="AJ28" t="s">
        <v>57</v>
      </c>
    </row>
    <row r="29" spans="1:36">
      <c r="A29" s="8">
        <v>49</v>
      </c>
      <c r="B29" s="8">
        <v>26</v>
      </c>
      <c r="C29" s="10">
        <v>21</v>
      </c>
      <c r="D29" s="170" t="s">
        <v>93</v>
      </c>
      <c r="E29" s="171" t="s">
        <v>94</v>
      </c>
      <c r="F29" s="172" t="s">
        <v>223</v>
      </c>
      <c r="G29" s="173" t="s">
        <v>67</v>
      </c>
      <c r="H29" s="174">
        <v>1</v>
      </c>
      <c r="I29" s="175" t="s">
        <v>364</v>
      </c>
      <c r="J29" s="176" t="s">
        <v>57</v>
      </c>
      <c r="K29" s="171" t="s">
        <v>57</v>
      </c>
      <c r="L29" s="171" t="s">
        <v>57</v>
      </c>
      <c r="M29" s="177">
        <v>51</v>
      </c>
      <c r="N29" s="178">
        <v>35</v>
      </c>
      <c r="O29" s="179">
        <v>86</v>
      </c>
      <c r="P29" s="177">
        <v>3150969.8</v>
      </c>
      <c r="Q29" s="180">
        <v>2958.65</v>
      </c>
      <c r="R29" s="181">
        <v>3150969.8</v>
      </c>
      <c r="S29" s="182">
        <v>1065</v>
      </c>
      <c r="T29" s="181">
        <v>1065</v>
      </c>
      <c r="U29" s="183">
        <v>85</v>
      </c>
      <c r="V29" s="184">
        <v>7.9812206572769953E-2</v>
      </c>
      <c r="W29" s="177">
        <v>-182741</v>
      </c>
      <c r="X29" s="185">
        <v>-0.05</v>
      </c>
      <c r="Y29" s="177">
        <v>1582446.36</v>
      </c>
      <c r="Z29" s="186">
        <v>0.50220930711554268</v>
      </c>
      <c r="AA29" s="187">
        <v>1764926.2</v>
      </c>
      <c r="AB29" s="185">
        <v>0.89660766552165194</v>
      </c>
      <c r="AC29" s="177">
        <v>-41584.49</v>
      </c>
      <c r="AD29" s="188">
        <v>-1.3197362285097117E-2</v>
      </c>
      <c r="AE29" s="177">
        <v>3040451.84</v>
      </c>
      <c r="AF29" s="187">
        <v>1486117.2</v>
      </c>
      <c r="AG29" s="185">
        <v>2.045903136037992</v>
      </c>
      <c r="AH29" s="189">
        <v>4622898.2</v>
      </c>
      <c r="AI29" s="182">
        <v>166682.4</v>
      </c>
      <c r="AJ29" t="s">
        <v>57</v>
      </c>
    </row>
    <row r="30" spans="1:36">
      <c r="A30" s="8">
        <v>227</v>
      </c>
      <c r="B30" s="8">
        <v>52</v>
      </c>
      <c r="C30" s="10">
        <v>227</v>
      </c>
      <c r="D30" s="170" t="s">
        <v>357</v>
      </c>
      <c r="E30" s="171" t="s">
        <v>358</v>
      </c>
      <c r="F30" s="172" t="s">
        <v>95</v>
      </c>
      <c r="G30" s="173" t="s">
        <v>67</v>
      </c>
      <c r="H30" s="174">
        <v>1</v>
      </c>
      <c r="I30" s="175" t="s">
        <v>364</v>
      </c>
      <c r="J30" s="176" t="s">
        <v>57</v>
      </c>
      <c r="K30" s="171" t="s">
        <v>57</v>
      </c>
      <c r="L30" s="171" t="s">
        <v>57</v>
      </c>
      <c r="M30" s="177">
        <v>59</v>
      </c>
      <c r="N30" s="178">
        <v>35</v>
      </c>
      <c r="O30" s="179">
        <v>94</v>
      </c>
      <c r="P30" s="177">
        <v>2903126.5</v>
      </c>
      <c r="Q30" s="180">
        <v>1739.44</v>
      </c>
      <c r="R30" s="181">
        <v>2903126.5</v>
      </c>
      <c r="S30" s="182">
        <v>1669</v>
      </c>
      <c r="T30" s="181">
        <v>1669</v>
      </c>
      <c r="U30" s="183">
        <v>158</v>
      </c>
      <c r="V30" s="184">
        <v>9.4667465548232479E-2</v>
      </c>
      <c r="W30" s="177">
        <v>530762</v>
      </c>
      <c r="X30" s="185">
        <v>0.18</v>
      </c>
      <c r="Y30" s="177">
        <v>1551792.09</v>
      </c>
      <c r="Z30" s="186">
        <v>0.53452444803903654</v>
      </c>
      <c r="AA30" s="187">
        <v>2406424.36</v>
      </c>
      <c r="AB30" s="185">
        <v>0.64485388188141524</v>
      </c>
      <c r="AC30" s="177">
        <v>468.38</v>
      </c>
      <c r="AD30" s="188">
        <v>1.6133640749033844E-4</v>
      </c>
      <c r="AE30" s="177">
        <v>-1550980.49</v>
      </c>
      <c r="AF30" s="187">
        <v>2293312.65</v>
      </c>
      <c r="AG30" s="185">
        <v>-0.67630573179806075</v>
      </c>
      <c r="AH30" s="189">
        <v>811.6</v>
      </c>
      <c r="AI30" s="182">
        <v>419806.6</v>
      </c>
      <c r="AJ30" t="s">
        <v>57</v>
      </c>
    </row>
    <row r="31" spans="1:36">
      <c r="A31" s="8">
        <v>52</v>
      </c>
      <c r="B31" s="8">
        <v>1</v>
      </c>
      <c r="C31" s="10">
        <v>24</v>
      </c>
      <c r="D31" s="170" t="s">
        <v>95</v>
      </c>
      <c r="E31" s="171" t="s">
        <v>96</v>
      </c>
      <c r="F31" s="172" t="s">
        <v>95</v>
      </c>
      <c r="G31" s="173" t="s">
        <v>62</v>
      </c>
      <c r="H31" s="174">
        <v>2</v>
      </c>
      <c r="I31" s="175" t="s">
        <v>364</v>
      </c>
      <c r="J31" s="176" t="s">
        <v>57</v>
      </c>
      <c r="K31" s="171" t="s">
        <v>57</v>
      </c>
      <c r="L31" s="171" t="s">
        <v>57</v>
      </c>
      <c r="M31" s="177">
        <v>35</v>
      </c>
      <c r="N31" s="178"/>
      <c r="O31" s="179"/>
      <c r="P31" s="177">
        <v>6916970.79</v>
      </c>
      <c r="Q31" s="180">
        <v>1991.64</v>
      </c>
      <c r="R31" s="181">
        <v>0</v>
      </c>
      <c r="S31" s="182">
        <v>3473</v>
      </c>
      <c r="T31" s="181">
        <v>0</v>
      </c>
      <c r="U31" s="183">
        <v>130</v>
      </c>
      <c r="V31" s="184">
        <v>3.7431615318168736E-2</v>
      </c>
      <c r="W31" s="177">
        <v>130920</v>
      </c>
      <c r="X31" s="185">
        <v>0.01</v>
      </c>
      <c r="Y31" s="177">
        <v>1659183.4</v>
      </c>
      <c r="Z31" s="186">
        <v>0.23987139029106699</v>
      </c>
      <c r="AA31" s="187">
        <v>2683346.94</v>
      </c>
      <c r="AB31" s="185">
        <v>0.61832608197879924</v>
      </c>
      <c r="AC31" s="177">
        <v>325.91000000000003</v>
      </c>
      <c r="AD31" s="188">
        <v>4.7117446335204205E-5</v>
      </c>
      <c r="AE31" s="177">
        <v>-1658362.15</v>
      </c>
      <c r="AF31" s="187">
        <v>2424123.94</v>
      </c>
      <c r="AG31" s="185">
        <v>-0.68410782247379642</v>
      </c>
      <c r="AH31" s="189">
        <v>821.25</v>
      </c>
      <c r="AI31" s="182">
        <v>148816.25</v>
      </c>
      <c r="AJ31" t="s">
        <v>57</v>
      </c>
    </row>
    <row r="32" spans="1:36">
      <c r="A32" s="8">
        <v>18</v>
      </c>
      <c r="B32" s="8">
        <v>1</v>
      </c>
      <c r="C32" s="10">
        <v>25</v>
      </c>
      <c r="D32" s="170" t="s">
        <v>97</v>
      </c>
      <c r="E32" s="171" t="s">
        <v>98</v>
      </c>
      <c r="F32" s="172" t="s">
        <v>97</v>
      </c>
      <c r="G32" s="173" t="s">
        <v>58</v>
      </c>
      <c r="H32" s="174">
        <v>3</v>
      </c>
      <c r="I32" s="175" t="s">
        <v>364</v>
      </c>
      <c r="J32" s="176" t="s">
        <v>57</v>
      </c>
      <c r="K32" s="171" t="s">
        <v>57</v>
      </c>
      <c r="L32" s="171" t="s">
        <v>57</v>
      </c>
      <c r="M32" s="177">
        <v>100</v>
      </c>
      <c r="N32" s="178"/>
      <c r="O32" s="179">
        <v>100</v>
      </c>
      <c r="P32" s="177">
        <v>8016685.2000000002</v>
      </c>
      <c r="Q32" s="180">
        <v>1749.6</v>
      </c>
      <c r="R32" s="181">
        <v>8016685.2000000002</v>
      </c>
      <c r="S32" s="182">
        <v>4582</v>
      </c>
      <c r="T32" s="181">
        <v>4582</v>
      </c>
      <c r="U32" s="183">
        <v>558.5</v>
      </c>
      <c r="V32" s="184">
        <v>0.12189000436490617</v>
      </c>
      <c r="W32" s="177">
        <v>1461922</v>
      </c>
      <c r="X32" s="185">
        <v>0.18</v>
      </c>
      <c r="Y32" s="177">
        <v>3802615.09</v>
      </c>
      <c r="Z32" s="186">
        <v>0.47433758406778903</v>
      </c>
      <c r="AA32" s="187">
        <v>11240309.140000001</v>
      </c>
      <c r="AB32" s="185">
        <v>0.33830164656841455</v>
      </c>
      <c r="AC32" s="177">
        <v>180161.03</v>
      </c>
      <c r="AD32" s="188">
        <v>2.2473257400702225E-2</v>
      </c>
      <c r="AE32" s="177">
        <v>4426833.01</v>
      </c>
      <c r="AF32" s="187">
        <v>9920397.25</v>
      </c>
      <c r="AG32" s="185">
        <v>0.44623545796011344</v>
      </c>
      <c r="AH32" s="189">
        <v>8229448.0999999996</v>
      </c>
      <c r="AI32" s="182">
        <v>2668185.9</v>
      </c>
      <c r="AJ32" t="s">
        <v>57</v>
      </c>
    </row>
    <row r="33" spans="1:36">
      <c r="A33" s="8">
        <v>53</v>
      </c>
      <c r="B33" s="8">
        <v>1</v>
      </c>
      <c r="C33" s="10">
        <v>26</v>
      </c>
      <c r="D33" s="170" t="s">
        <v>99</v>
      </c>
      <c r="E33" s="171" t="s">
        <v>100</v>
      </c>
      <c r="F33" s="172" t="s">
        <v>99</v>
      </c>
      <c r="G33" s="173" t="s">
        <v>58</v>
      </c>
      <c r="H33" s="174">
        <v>3</v>
      </c>
      <c r="I33" s="175" t="s">
        <v>364</v>
      </c>
      <c r="J33" s="176" t="s">
        <v>57</v>
      </c>
      <c r="K33" s="171" t="s">
        <v>57</v>
      </c>
      <c r="L33" s="171" t="s">
        <v>57</v>
      </c>
      <c r="M33" s="177">
        <v>100</v>
      </c>
      <c r="N33" s="178"/>
      <c r="O33" s="179">
        <v>100</v>
      </c>
      <c r="P33" s="177">
        <v>5747114.1399999997</v>
      </c>
      <c r="Q33" s="180">
        <v>1471.35</v>
      </c>
      <c r="R33" s="181">
        <v>5747114.1399999997</v>
      </c>
      <c r="S33" s="182">
        <v>3906</v>
      </c>
      <c r="T33" s="181">
        <v>3906</v>
      </c>
      <c r="U33" s="183">
        <v>498.5</v>
      </c>
      <c r="V33" s="184">
        <v>0.12762416794674861</v>
      </c>
      <c r="W33" s="177">
        <v>2916149</v>
      </c>
      <c r="X33" s="185">
        <v>0.5</v>
      </c>
      <c r="Y33" s="177">
        <v>2840878.12</v>
      </c>
      <c r="Z33" s="186">
        <v>0.49431385053368715</v>
      </c>
      <c r="AA33" s="187">
        <v>9632895.1099999994</v>
      </c>
      <c r="AB33" s="185">
        <v>0.29491425864804216</v>
      </c>
      <c r="AC33" s="177">
        <v>75264.710000000006</v>
      </c>
      <c r="AD33" s="188">
        <v>1.3096087560912789E-2</v>
      </c>
      <c r="AE33" s="177">
        <v>8317851.3799999999</v>
      </c>
      <c r="AF33" s="187">
        <v>8725479.1099999994</v>
      </c>
      <c r="AG33" s="185">
        <v>0.95328305473417152</v>
      </c>
      <c r="AH33" s="189">
        <v>11158729.5</v>
      </c>
      <c r="AI33" s="182">
        <v>394503.15</v>
      </c>
      <c r="AJ33" t="s">
        <v>57</v>
      </c>
    </row>
    <row r="34" spans="1:36">
      <c r="A34" s="8">
        <v>55</v>
      </c>
      <c r="B34" s="8">
        <v>54</v>
      </c>
      <c r="C34" s="10">
        <v>27</v>
      </c>
      <c r="D34" s="170" t="s">
        <v>101</v>
      </c>
      <c r="E34" s="171" t="s">
        <v>102</v>
      </c>
      <c r="F34" s="172" t="s">
        <v>103</v>
      </c>
      <c r="G34" s="173" t="s">
        <v>67</v>
      </c>
      <c r="H34" s="174">
        <v>1</v>
      </c>
      <c r="I34" s="175" t="s">
        <v>364</v>
      </c>
      <c r="J34" s="176" t="s">
        <v>57</v>
      </c>
      <c r="K34" s="171" t="s">
        <v>57</v>
      </c>
      <c r="L34" s="171" t="s">
        <v>57</v>
      </c>
      <c r="M34" s="177">
        <v>45</v>
      </c>
      <c r="N34" s="178">
        <v>27</v>
      </c>
      <c r="O34" s="179">
        <v>72</v>
      </c>
      <c r="P34" s="177">
        <v>8427363.1500000004</v>
      </c>
      <c r="Q34" s="180">
        <v>2670.26</v>
      </c>
      <c r="R34" s="181">
        <v>8427363.1500000004</v>
      </c>
      <c r="S34" s="182">
        <v>3156</v>
      </c>
      <c r="T34" s="181">
        <v>3156</v>
      </c>
      <c r="U34" s="183">
        <v>243.5</v>
      </c>
      <c r="V34" s="184">
        <v>7.7154626108998745E-2</v>
      </c>
      <c r="W34" s="177">
        <v>-369110</v>
      </c>
      <c r="X34" s="185">
        <v>-0.04</v>
      </c>
      <c r="Y34" s="177">
        <v>1156411.78</v>
      </c>
      <c r="Z34" s="186">
        <v>0.13722106896508904</v>
      </c>
      <c r="AA34" s="187">
        <v>4308402.29</v>
      </c>
      <c r="AB34" s="185">
        <v>0.2684084962734527</v>
      </c>
      <c r="AC34" s="177">
        <v>168372.51</v>
      </c>
      <c r="AD34" s="188">
        <v>1.9979263620554907E-2</v>
      </c>
      <c r="AE34" s="177">
        <v>1907673.67</v>
      </c>
      <c r="AF34" s="187">
        <v>3448971.31</v>
      </c>
      <c r="AG34" s="185">
        <v>0.55311381236163426</v>
      </c>
      <c r="AH34" s="189">
        <v>3064085.45</v>
      </c>
      <c r="AI34" s="182">
        <v>102432.35</v>
      </c>
      <c r="AJ34" t="s">
        <v>57</v>
      </c>
    </row>
    <row r="35" spans="1:36">
      <c r="A35" s="8">
        <v>54</v>
      </c>
      <c r="B35" s="8">
        <v>1</v>
      </c>
      <c r="C35" s="10">
        <v>28</v>
      </c>
      <c r="D35" s="170" t="s">
        <v>103</v>
      </c>
      <c r="E35" s="171" t="s">
        <v>102</v>
      </c>
      <c r="F35" s="172" t="s">
        <v>103</v>
      </c>
      <c r="G35" s="173" t="s">
        <v>62</v>
      </c>
      <c r="H35" s="174">
        <v>2</v>
      </c>
      <c r="I35" s="175" t="s">
        <v>364</v>
      </c>
      <c r="J35" s="176" t="s">
        <v>57</v>
      </c>
      <c r="K35" s="171" t="s">
        <v>57</v>
      </c>
      <c r="L35" s="171" t="s">
        <v>57</v>
      </c>
      <c r="M35" s="177">
        <v>27</v>
      </c>
      <c r="N35" s="178"/>
      <c r="O35" s="179"/>
      <c r="P35" s="177">
        <v>14269789.84</v>
      </c>
      <c r="Q35" s="180">
        <v>3205.97</v>
      </c>
      <c r="R35" s="181">
        <v>0</v>
      </c>
      <c r="S35" s="182">
        <v>4451</v>
      </c>
      <c r="T35" s="181">
        <v>0</v>
      </c>
      <c r="U35" s="183">
        <v>86</v>
      </c>
      <c r="V35" s="184">
        <v>1.9321500786340148E-2</v>
      </c>
      <c r="W35" s="177">
        <v>-1686770</v>
      </c>
      <c r="X35" s="185">
        <v>-0.11</v>
      </c>
      <c r="Y35" s="177">
        <v>1801879.18</v>
      </c>
      <c r="Z35" s="186">
        <v>0.12627229974677751</v>
      </c>
      <c r="AA35" s="187">
        <v>4521105.82</v>
      </c>
      <c r="AB35" s="185">
        <v>0.39854833125759481</v>
      </c>
      <c r="AC35" s="177">
        <v>-319448.62</v>
      </c>
      <c r="AD35" s="188">
        <v>-2.2386357723681794E-2</v>
      </c>
      <c r="AE35" s="177">
        <v>-1094079.18</v>
      </c>
      <c r="AF35" s="187">
        <v>2196300.66</v>
      </c>
      <c r="AG35" s="185">
        <v>-0.498146360343943</v>
      </c>
      <c r="AH35" s="189">
        <v>707800</v>
      </c>
      <c r="AI35" s="182">
        <v>0</v>
      </c>
      <c r="AJ35" t="s">
        <v>57</v>
      </c>
    </row>
    <row r="36" spans="1:36">
      <c r="A36" s="8">
        <v>57</v>
      </c>
      <c r="B36" s="8">
        <v>56</v>
      </c>
      <c r="C36" s="10">
        <v>29</v>
      </c>
      <c r="D36" s="170" t="s">
        <v>104</v>
      </c>
      <c r="E36" s="171" t="s">
        <v>105</v>
      </c>
      <c r="F36" s="172" t="s">
        <v>106</v>
      </c>
      <c r="G36" s="173" t="s">
        <v>67</v>
      </c>
      <c r="H36" s="174">
        <v>1</v>
      </c>
      <c r="I36" s="175" t="s">
        <v>364</v>
      </c>
      <c r="J36" s="176" t="s">
        <v>57</v>
      </c>
      <c r="K36" s="171" t="s">
        <v>57</v>
      </c>
      <c r="L36" s="171" t="s">
        <v>57</v>
      </c>
      <c r="M36" s="177">
        <v>55</v>
      </c>
      <c r="N36" s="178">
        <v>33</v>
      </c>
      <c r="O36" s="179">
        <v>88</v>
      </c>
      <c r="P36" s="177">
        <v>3054959.54</v>
      </c>
      <c r="Q36" s="180">
        <v>1816.26</v>
      </c>
      <c r="R36" s="181">
        <v>3054959.54</v>
      </c>
      <c r="S36" s="182">
        <v>1682</v>
      </c>
      <c r="T36" s="181">
        <v>1682</v>
      </c>
      <c r="U36" s="183">
        <v>134</v>
      </c>
      <c r="V36" s="184">
        <v>7.9667063020214035E-2</v>
      </c>
      <c r="W36" s="177">
        <v>261742</v>
      </c>
      <c r="X36" s="185">
        <v>0.08</v>
      </c>
      <c r="Y36" s="177">
        <v>1478642.79</v>
      </c>
      <c r="Z36" s="186">
        <v>0.48401387011495417</v>
      </c>
      <c r="AA36" s="187">
        <v>1893247.09</v>
      </c>
      <c r="AB36" s="185">
        <v>0.78100888035697447</v>
      </c>
      <c r="AC36" s="177">
        <v>266871.3</v>
      </c>
      <c r="AD36" s="188">
        <v>8.7356737955357672E-2</v>
      </c>
      <c r="AE36" s="177">
        <v>-1206854.19</v>
      </c>
      <c r="AF36" s="187">
        <v>2024214.39</v>
      </c>
      <c r="AG36" s="185">
        <v>-0.59620868024755025</v>
      </c>
      <c r="AH36" s="189">
        <v>271788.59999999998</v>
      </c>
      <c r="AI36" s="182">
        <v>26477.599999999999</v>
      </c>
      <c r="AJ36" t="s">
        <v>57</v>
      </c>
    </row>
    <row r="37" spans="1:36">
      <c r="A37" s="8">
        <v>56</v>
      </c>
      <c r="B37" s="8">
        <v>1</v>
      </c>
      <c r="C37" s="10">
        <v>30</v>
      </c>
      <c r="D37" s="170" t="s">
        <v>106</v>
      </c>
      <c r="E37" s="171" t="s">
        <v>105</v>
      </c>
      <c r="F37" s="172" t="s">
        <v>106</v>
      </c>
      <c r="G37" s="173" t="s">
        <v>62</v>
      </c>
      <c r="H37" s="174">
        <v>2</v>
      </c>
      <c r="I37" s="175" t="s">
        <v>364</v>
      </c>
      <c r="J37" s="176" t="s">
        <v>57</v>
      </c>
      <c r="K37" s="171" t="s">
        <v>57</v>
      </c>
      <c r="L37" s="171" t="s">
        <v>57</v>
      </c>
      <c r="M37" s="177">
        <v>33</v>
      </c>
      <c r="N37" s="178"/>
      <c r="O37" s="179"/>
      <c r="P37" s="177">
        <v>5609214.8099999996</v>
      </c>
      <c r="Q37" s="180">
        <v>1680.91</v>
      </c>
      <c r="R37" s="181">
        <v>0</v>
      </c>
      <c r="S37" s="182">
        <v>3337</v>
      </c>
      <c r="T37" s="181">
        <v>0</v>
      </c>
      <c r="U37" s="183">
        <v>100.5</v>
      </c>
      <c r="V37" s="184">
        <v>3.0116871441414447E-2</v>
      </c>
      <c r="W37" s="177">
        <v>149288</v>
      </c>
      <c r="X37" s="185">
        <v>0.02</v>
      </c>
      <c r="Y37" s="177">
        <v>1526626.9</v>
      </c>
      <c r="Z37" s="186">
        <v>0.27216409991615209</v>
      </c>
      <c r="AA37" s="187">
        <v>2264487.4700000002</v>
      </c>
      <c r="AB37" s="185">
        <v>0.67416001202249964</v>
      </c>
      <c r="AC37" s="177">
        <v>101813.71</v>
      </c>
      <c r="AD37" s="188">
        <v>1.8151151890009362E-2</v>
      </c>
      <c r="AE37" s="177">
        <v>-660268.9</v>
      </c>
      <c r="AF37" s="187">
        <v>2105192</v>
      </c>
      <c r="AG37" s="185">
        <v>-0.31363832847550249</v>
      </c>
      <c r="AH37" s="189">
        <v>866358</v>
      </c>
      <c r="AI37" s="182">
        <v>0</v>
      </c>
      <c r="AJ37" t="s">
        <v>57</v>
      </c>
    </row>
    <row r="38" spans="1:36">
      <c r="A38" s="8">
        <v>58</v>
      </c>
      <c r="B38" s="8">
        <v>1</v>
      </c>
      <c r="C38" s="10">
        <v>31</v>
      </c>
      <c r="D38" s="170" t="s">
        <v>107</v>
      </c>
      <c r="E38" s="171" t="s">
        <v>108</v>
      </c>
      <c r="F38" s="172" t="s">
        <v>107</v>
      </c>
      <c r="G38" s="173" t="s">
        <v>58</v>
      </c>
      <c r="H38" s="174">
        <v>3</v>
      </c>
      <c r="I38" s="175" t="s">
        <v>364</v>
      </c>
      <c r="J38" s="176" t="s">
        <v>57</v>
      </c>
      <c r="K38" s="171" t="s">
        <v>57</v>
      </c>
      <c r="L38" s="171" t="s">
        <v>57</v>
      </c>
      <c r="M38" s="177">
        <v>100</v>
      </c>
      <c r="N38" s="178"/>
      <c r="O38" s="179">
        <v>100</v>
      </c>
      <c r="P38" s="177">
        <v>8157496.0999999996</v>
      </c>
      <c r="Q38" s="180">
        <v>1937.64</v>
      </c>
      <c r="R38" s="181">
        <v>8157496.0999999996</v>
      </c>
      <c r="S38" s="182">
        <v>4210</v>
      </c>
      <c r="T38" s="181">
        <v>4210</v>
      </c>
      <c r="U38" s="183">
        <v>487.5</v>
      </c>
      <c r="V38" s="184">
        <v>0.11579572446555821</v>
      </c>
      <c r="W38" s="177">
        <v>628970</v>
      </c>
      <c r="X38" s="185">
        <v>7.0000000000000007E-2</v>
      </c>
      <c r="Y38" s="177">
        <v>3884594.01</v>
      </c>
      <c r="Z38" s="186">
        <v>0.47619930949154848</v>
      </c>
      <c r="AA38" s="187">
        <v>9122775.5</v>
      </c>
      <c r="AB38" s="185">
        <v>0.42581273758189048</v>
      </c>
      <c r="AC38" s="177">
        <v>16241.85</v>
      </c>
      <c r="AD38" s="188">
        <v>1.9910337437979283E-3</v>
      </c>
      <c r="AE38" s="177">
        <v>5259405.99</v>
      </c>
      <c r="AF38" s="187">
        <v>9202309.1799999997</v>
      </c>
      <c r="AG38" s="185">
        <v>0.57153111106401666</v>
      </c>
      <c r="AH38" s="189">
        <v>9144000</v>
      </c>
      <c r="AI38" s="182">
        <v>1025476.14</v>
      </c>
      <c r="AJ38" t="s">
        <v>367</v>
      </c>
    </row>
    <row r="39" spans="1:36">
      <c r="A39" s="8">
        <v>60</v>
      </c>
      <c r="B39" s="8">
        <v>20</v>
      </c>
      <c r="C39" s="10">
        <v>32</v>
      </c>
      <c r="D39" s="170" t="s">
        <v>109</v>
      </c>
      <c r="E39" s="171" t="s">
        <v>110</v>
      </c>
      <c r="F39" s="172" t="s">
        <v>117</v>
      </c>
      <c r="G39" s="173" t="s">
        <v>67</v>
      </c>
      <c r="H39" s="174">
        <v>1</v>
      </c>
      <c r="I39" s="175" t="s">
        <v>364</v>
      </c>
      <c r="J39" s="176" t="s">
        <v>57</v>
      </c>
      <c r="K39" s="171" t="s">
        <v>57</v>
      </c>
      <c r="L39" s="171" t="s">
        <v>57</v>
      </c>
      <c r="M39" s="177">
        <v>65</v>
      </c>
      <c r="N39" s="178">
        <v>35</v>
      </c>
      <c r="O39" s="179">
        <v>100</v>
      </c>
      <c r="P39" s="177">
        <v>4439245</v>
      </c>
      <c r="Q39" s="180">
        <v>1680.89</v>
      </c>
      <c r="R39" s="181">
        <v>4439245</v>
      </c>
      <c r="S39" s="182">
        <v>2641</v>
      </c>
      <c r="T39" s="181">
        <v>2641</v>
      </c>
      <c r="U39" s="183">
        <v>226</v>
      </c>
      <c r="V39" s="184">
        <v>8.5573646346081042E-2</v>
      </c>
      <c r="W39" s="177">
        <v>693970</v>
      </c>
      <c r="X39" s="185">
        <v>0.15</v>
      </c>
      <c r="Y39" s="177">
        <v>2059801.46</v>
      </c>
      <c r="Z39" s="186">
        <v>0.463998148333782</v>
      </c>
      <c r="AA39" s="187">
        <v>3938929.55</v>
      </c>
      <c r="AB39" s="185">
        <v>0.52293432361591741</v>
      </c>
      <c r="AC39" s="177">
        <v>-27488.55</v>
      </c>
      <c r="AD39" s="188">
        <v>-6.1921678123194376E-3</v>
      </c>
      <c r="AE39" s="177">
        <v>4181907.44</v>
      </c>
      <c r="AF39" s="187">
        <v>3598215.25</v>
      </c>
      <c r="AG39" s="185">
        <v>1.1622171408450341</v>
      </c>
      <c r="AH39" s="189">
        <v>6241708.9000000004</v>
      </c>
      <c r="AI39" s="182">
        <v>0</v>
      </c>
      <c r="AJ39" t="s">
        <v>57</v>
      </c>
    </row>
    <row r="40" spans="1:36">
      <c r="A40" s="8">
        <v>62</v>
      </c>
      <c r="B40" s="8">
        <v>1</v>
      </c>
      <c r="C40" s="10">
        <v>34</v>
      </c>
      <c r="D40" s="170" t="s">
        <v>111</v>
      </c>
      <c r="E40" s="171" t="s">
        <v>112</v>
      </c>
      <c r="F40" s="172" t="s">
        <v>111</v>
      </c>
      <c r="G40" s="173" t="s">
        <v>58</v>
      </c>
      <c r="H40" s="174">
        <v>3</v>
      </c>
      <c r="I40" s="175" t="s">
        <v>364</v>
      </c>
      <c r="J40" s="176" t="s">
        <v>57</v>
      </c>
      <c r="K40" s="171" t="s">
        <v>57</v>
      </c>
      <c r="L40" s="171" t="s">
        <v>57</v>
      </c>
      <c r="M40" s="177">
        <v>100</v>
      </c>
      <c r="N40" s="178"/>
      <c r="O40" s="179">
        <v>100</v>
      </c>
      <c r="P40" s="177">
        <v>4173002.88</v>
      </c>
      <c r="Q40" s="180">
        <v>1590.32</v>
      </c>
      <c r="R40" s="181">
        <v>4173002.88</v>
      </c>
      <c r="S40" s="182">
        <v>2624</v>
      </c>
      <c r="T40" s="181">
        <v>2624</v>
      </c>
      <c r="U40" s="183">
        <v>305.5</v>
      </c>
      <c r="V40" s="184">
        <v>0.11642530487804878</v>
      </c>
      <c r="W40" s="177">
        <v>1166521</v>
      </c>
      <c r="X40" s="185">
        <v>0.27</v>
      </c>
      <c r="Y40" s="177">
        <v>3557069.55</v>
      </c>
      <c r="Z40" s="186">
        <v>0.85240045413052778</v>
      </c>
      <c r="AA40" s="187">
        <v>5707886.1600000001</v>
      </c>
      <c r="AB40" s="185">
        <v>0.62318508994229826</v>
      </c>
      <c r="AC40" s="177">
        <v>465807.35999999999</v>
      </c>
      <c r="AD40" s="188">
        <v>0.11162402073396124</v>
      </c>
      <c r="AE40" s="177">
        <v>-1623269.55</v>
      </c>
      <c r="AF40" s="187">
        <v>5784947.2599999998</v>
      </c>
      <c r="AG40" s="185">
        <v>-0.28060230751351745</v>
      </c>
      <c r="AH40" s="189">
        <v>1933800</v>
      </c>
      <c r="AI40" s="182">
        <v>235953</v>
      </c>
      <c r="AJ40" t="s">
        <v>57</v>
      </c>
    </row>
    <row r="41" spans="1:36">
      <c r="A41" s="8">
        <v>63</v>
      </c>
      <c r="B41" s="8">
        <v>37</v>
      </c>
      <c r="C41" s="10">
        <v>35</v>
      </c>
      <c r="D41" s="170" t="s">
        <v>113</v>
      </c>
      <c r="E41" s="171" t="s">
        <v>114</v>
      </c>
      <c r="F41" s="172" t="s">
        <v>75</v>
      </c>
      <c r="G41" s="173" t="s">
        <v>67</v>
      </c>
      <c r="H41" s="174">
        <v>1</v>
      </c>
      <c r="I41" s="175" t="s">
        <v>364</v>
      </c>
      <c r="J41" s="176" t="s">
        <v>57</v>
      </c>
      <c r="K41" s="171" t="s">
        <v>57</v>
      </c>
      <c r="L41" s="171" t="s">
        <v>57</v>
      </c>
      <c r="M41" s="177">
        <v>62</v>
      </c>
      <c r="N41" s="178">
        <v>38</v>
      </c>
      <c r="O41" s="179">
        <v>100</v>
      </c>
      <c r="P41" s="177">
        <v>3481680.09</v>
      </c>
      <c r="Q41" s="180">
        <v>2826.03</v>
      </c>
      <c r="R41" s="181">
        <v>3481680.09</v>
      </c>
      <c r="S41" s="182">
        <v>1232</v>
      </c>
      <c r="T41" s="181">
        <v>1232</v>
      </c>
      <c r="U41" s="183">
        <v>97</v>
      </c>
      <c r="V41" s="184">
        <v>7.8733766233766225E-2</v>
      </c>
      <c r="W41" s="177">
        <v>-169227</v>
      </c>
      <c r="X41" s="185">
        <v>-0.04</v>
      </c>
      <c r="Y41" s="177">
        <v>2006005.64</v>
      </c>
      <c r="Z41" s="186">
        <v>0.57616024107487718</v>
      </c>
      <c r="AA41" s="187">
        <v>1981358.18</v>
      </c>
      <c r="AB41" s="185">
        <v>1.0124396791295958</v>
      </c>
      <c r="AC41" s="177">
        <v>188336.88</v>
      </c>
      <c r="AD41" s="188">
        <v>5.4093677515328523E-2</v>
      </c>
      <c r="AE41" s="177">
        <v>-205159.44</v>
      </c>
      <c r="AF41" s="187">
        <v>1965527.58</v>
      </c>
      <c r="AG41" s="185">
        <v>-0.10437881517795848</v>
      </c>
      <c r="AH41" s="189">
        <v>1800846.2</v>
      </c>
      <c r="AI41" s="182">
        <v>0</v>
      </c>
      <c r="AJ41" t="s">
        <v>57</v>
      </c>
    </row>
    <row r="42" spans="1:36">
      <c r="A42" s="8">
        <v>4</v>
      </c>
      <c r="B42" s="8">
        <v>20</v>
      </c>
      <c r="C42" s="10">
        <v>36</v>
      </c>
      <c r="D42" s="170" t="s">
        <v>115</v>
      </c>
      <c r="E42" s="171" t="s">
        <v>116</v>
      </c>
      <c r="F42" s="172" t="s">
        <v>117</v>
      </c>
      <c r="G42" s="173" t="s">
        <v>67</v>
      </c>
      <c r="H42" s="174">
        <v>1</v>
      </c>
      <c r="I42" s="175" t="s">
        <v>364</v>
      </c>
      <c r="J42" s="176" t="s">
        <v>57</v>
      </c>
      <c r="K42" s="171" t="s">
        <v>57</v>
      </c>
      <c r="L42" s="171" t="s">
        <v>57</v>
      </c>
      <c r="M42" s="177">
        <v>51</v>
      </c>
      <c r="N42" s="178">
        <v>35</v>
      </c>
      <c r="O42" s="179">
        <v>86</v>
      </c>
      <c r="P42" s="177">
        <v>56109138.060000002</v>
      </c>
      <c r="Q42" s="180">
        <v>2294.85</v>
      </c>
      <c r="R42" s="181">
        <v>56109138.060000002</v>
      </c>
      <c r="S42" s="182">
        <v>24450</v>
      </c>
      <c r="T42" s="181">
        <v>24450</v>
      </c>
      <c r="U42" s="183">
        <v>1853.5</v>
      </c>
      <c r="V42" s="184">
        <v>7.5807770961145202E-2</v>
      </c>
      <c r="W42" s="177">
        <v>-192850</v>
      </c>
      <c r="X42" s="185">
        <v>0</v>
      </c>
      <c r="Y42" s="177">
        <v>8876360.9299999997</v>
      </c>
      <c r="Z42" s="186">
        <v>0.15819813379610487</v>
      </c>
      <c r="AA42" s="187">
        <v>32532966.379999999</v>
      </c>
      <c r="AB42" s="185">
        <v>0.27284204048041683</v>
      </c>
      <c r="AC42" s="177">
        <v>-782971.83</v>
      </c>
      <c r="AD42" s="188">
        <v>-1.3954444090064853E-2</v>
      </c>
      <c r="AE42" s="177">
        <v>13470651.07</v>
      </c>
      <c r="AF42" s="187">
        <v>27824725.920000002</v>
      </c>
      <c r="AG42" s="185">
        <v>0.48412520248106006</v>
      </c>
      <c r="AH42" s="189">
        <v>22347012</v>
      </c>
      <c r="AI42" s="182">
        <v>1614895.45</v>
      </c>
      <c r="AJ42" t="s">
        <v>57</v>
      </c>
    </row>
    <row r="43" spans="1:36">
      <c r="A43" s="8">
        <v>20</v>
      </c>
      <c r="B43" s="8">
        <v>1</v>
      </c>
      <c r="C43" s="10">
        <v>37</v>
      </c>
      <c r="D43" s="170" t="s">
        <v>117</v>
      </c>
      <c r="E43" s="171" t="s">
        <v>116</v>
      </c>
      <c r="F43" s="172" t="s">
        <v>117</v>
      </c>
      <c r="G43" s="173" t="s">
        <v>62</v>
      </c>
      <c r="H43" s="174">
        <v>2</v>
      </c>
      <c r="I43" s="175" t="s">
        <v>364</v>
      </c>
      <c r="J43" s="176" t="s">
        <v>57</v>
      </c>
      <c r="K43" s="171" t="s">
        <v>57</v>
      </c>
      <c r="L43" s="171" t="s">
        <v>57</v>
      </c>
      <c r="M43" s="177">
        <v>35</v>
      </c>
      <c r="N43" s="178"/>
      <c r="O43" s="179"/>
      <c r="P43" s="177">
        <v>69084495.090000004</v>
      </c>
      <c r="Q43" s="180">
        <v>2182.21</v>
      </c>
      <c r="R43" s="181">
        <v>0</v>
      </c>
      <c r="S43" s="182">
        <v>31658</v>
      </c>
      <c r="T43" s="181">
        <v>0</v>
      </c>
      <c r="U43" s="183">
        <v>881</v>
      </c>
      <c r="V43" s="184">
        <v>2.7828668898856528E-2</v>
      </c>
      <c r="W43" s="177">
        <v>-4196307</v>
      </c>
      <c r="X43" s="185">
        <v>-0.06</v>
      </c>
      <c r="Y43" s="177">
        <v>12842113.210000001</v>
      </c>
      <c r="Z43" s="186">
        <v>0.18588994814639528</v>
      </c>
      <c r="AA43" s="187">
        <v>23728987.809999999</v>
      </c>
      <c r="AB43" s="185">
        <v>0.54119936816639136</v>
      </c>
      <c r="AC43" s="177">
        <v>53541.02</v>
      </c>
      <c r="AD43" s="188">
        <v>7.7500776303350409E-4</v>
      </c>
      <c r="AE43" s="177">
        <v>-2571511.21</v>
      </c>
      <c r="AF43" s="187">
        <v>19880663.800000001</v>
      </c>
      <c r="AG43" s="185">
        <v>-0.1293473515708263</v>
      </c>
      <c r="AH43" s="189">
        <v>10270602</v>
      </c>
      <c r="AI43" s="182">
        <v>1080680.8999999999</v>
      </c>
      <c r="AJ43" t="s">
        <v>57</v>
      </c>
    </row>
    <row r="44" spans="1:36">
      <c r="A44" s="8">
        <v>146</v>
      </c>
      <c r="B44" s="8">
        <v>37</v>
      </c>
      <c r="C44" s="10">
        <v>38</v>
      </c>
      <c r="D44" s="170" t="s">
        <v>118</v>
      </c>
      <c r="E44" s="171" t="s">
        <v>119</v>
      </c>
      <c r="F44" s="172" t="s">
        <v>75</v>
      </c>
      <c r="G44" s="173" t="s">
        <v>67</v>
      </c>
      <c r="H44" s="174">
        <v>1</v>
      </c>
      <c r="I44" s="175" t="s">
        <v>364</v>
      </c>
      <c r="J44" s="176" t="s">
        <v>57</v>
      </c>
      <c r="K44" s="171" t="s">
        <v>57</v>
      </c>
      <c r="L44" s="171" t="s">
        <v>57</v>
      </c>
      <c r="M44" s="177">
        <v>65</v>
      </c>
      <c r="N44" s="178">
        <v>38</v>
      </c>
      <c r="O44" s="179">
        <v>103</v>
      </c>
      <c r="P44" s="177">
        <v>2182671.15</v>
      </c>
      <c r="Q44" s="180">
        <v>1718.63</v>
      </c>
      <c r="R44" s="181">
        <v>2182671.15</v>
      </c>
      <c r="S44" s="182">
        <v>1270</v>
      </c>
      <c r="T44" s="181">
        <v>1270</v>
      </c>
      <c r="U44" s="183">
        <v>147</v>
      </c>
      <c r="V44" s="184">
        <v>0.11574803149606298</v>
      </c>
      <c r="W44" s="177">
        <v>730640</v>
      </c>
      <c r="X44" s="185">
        <v>0.33</v>
      </c>
      <c r="Y44" s="177">
        <v>2128884.9500000002</v>
      </c>
      <c r="Z44" s="186">
        <v>0.97535762544898252</v>
      </c>
      <c r="AA44" s="187">
        <v>2369500.0499999998</v>
      </c>
      <c r="AB44" s="185">
        <v>0.89845322012126583</v>
      </c>
      <c r="AC44" s="177">
        <v>19118.400000000001</v>
      </c>
      <c r="AD44" s="188">
        <v>8.7591756550225164E-3</v>
      </c>
      <c r="AE44" s="177">
        <v>1429636.5</v>
      </c>
      <c r="AF44" s="187">
        <v>2072683.7</v>
      </c>
      <c r="AG44" s="185">
        <v>0.68975140780042798</v>
      </c>
      <c r="AH44" s="189">
        <v>3558521.45</v>
      </c>
      <c r="AI44" s="182">
        <v>112450.2</v>
      </c>
      <c r="AJ44" t="s">
        <v>57</v>
      </c>
    </row>
    <row r="45" spans="1:36">
      <c r="A45" s="8">
        <v>65</v>
      </c>
      <c r="B45" s="8">
        <v>20</v>
      </c>
      <c r="C45" s="10">
        <v>40</v>
      </c>
      <c r="D45" s="170" t="s">
        <v>120</v>
      </c>
      <c r="E45" s="171" t="s">
        <v>121</v>
      </c>
      <c r="F45" s="172" t="s">
        <v>117</v>
      </c>
      <c r="G45" s="173" t="s">
        <v>67</v>
      </c>
      <c r="H45" s="174">
        <v>1</v>
      </c>
      <c r="I45" s="175" t="s">
        <v>364</v>
      </c>
      <c r="J45" s="176" t="s">
        <v>57</v>
      </c>
      <c r="K45" s="171" t="s">
        <v>57</v>
      </c>
      <c r="L45" s="171" t="s">
        <v>57</v>
      </c>
      <c r="M45" s="177">
        <v>62</v>
      </c>
      <c r="N45" s="178">
        <v>35</v>
      </c>
      <c r="O45" s="179">
        <v>97</v>
      </c>
      <c r="P45" s="177">
        <v>7390759.9000000004</v>
      </c>
      <c r="Q45" s="180">
        <v>1981.96</v>
      </c>
      <c r="R45" s="181">
        <v>7390759.9000000004</v>
      </c>
      <c r="S45" s="182">
        <v>3729</v>
      </c>
      <c r="T45" s="181">
        <v>3729</v>
      </c>
      <c r="U45" s="183">
        <v>323</v>
      </c>
      <c r="V45" s="184">
        <v>8.6618396352909632E-2</v>
      </c>
      <c r="W45" s="177">
        <v>501528</v>
      </c>
      <c r="X45" s="185">
        <v>0.06</v>
      </c>
      <c r="Y45" s="177">
        <v>6972785.4500000002</v>
      </c>
      <c r="Z45" s="186">
        <v>0.94344634981309561</v>
      </c>
      <c r="AA45" s="187">
        <v>4451680.33</v>
      </c>
      <c r="AB45" s="185">
        <v>1.5663266301962881</v>
      </c>
      <c r="AC45" s="177">
        <v>0</v>
      </c>
      <c r="AD45" s="188">
        <v>0</v>
      </c>
      <c r="AE45" s="177">
        <v>-5432484.4500000002</v>
      </c>
      <c r="AF45" s="187">
        <v>5210712.75</v>
      </c>
      <c r="AG45" s="185">
        <v>-1.042560722618993</v>
      </c>
      <c r="AH45" s="189">
        <v>1540301</v>
      </c>
      <c r="AI45" s="182">
        <v>61532.05</v>
      </c>
      <c r="AJ45" t="s">
        <v>57</v>
      </c>
    </row>
    <row r="46" spans="1:36">
      <c r="A46" s="8">
        <v>66</v>
      </c>
      <c r="B46" s="8">
        <v>25</v>
      </c>
      <c r="C46" s="10">
        <v>41</v>
      </c>
      <c r="D46" s="170" t="s">
        <v>122</v>
      </c>
      <c r="E46" s="171" t="s">
        <v>123</v>
      </c>
      <c r="F46" s="172" t="s">
        <v>204</v>
      </c>
      <c r="G46" s="173" t="s">
        <v>67</v>
      </c>
      <c r="H46" s="174">
        <v>1</v>
      </c>
      <c r="I46" s="175" t="s">
        <v>364</v>
      </c>
      <c r="J46" s="176" t="s">
        <v>57</v>
      </c>
      <c r="K46" s="171" t="s">
        <v>57</v>
      </c>
      <c r="L46" s="171" t="s">
        <v>57</v>
      </c>
      <c r="M46" s="177">
        <v>67</v>
      </c>
      <c r="N46" s="178">
        <v>38</v>
      </c>
      <c r="O46" s="179">
        <v>105</v>
      </c>
      <c r="P46" s="177">
        <v>739327.79</v>
      </c>
      <c r="Q46" s="180">
        <v>1253.0899999999999</v>
      </c>
      <c r="R46" s="181">
        <v>739327.79</v>
      </c>
      <c r="S46" s="182">
        <v>590</v>
      </c>
      <c r="T46" s="181">
        <v>590</v>
      </c>
      <c r="U46" s="183">
        <v>44.5</v>
      </c>
      <c r="V46" s="184">
        <v>7.5423728813559326E-2</v>
      </c>
      <c r="W46" s="177">
        <v>208551</v>
      </c>
      <c r="X46" s="185">
        <v>0.28000000000000003</v>
      </c>
      <c r="Y46" s="177">
        <v>96502.89</v>
      </c>
      <c r="Z46" s="186">
        <v>0.13052788127983125</v>
      </c>
      <c r="AA46" s="187">
        <v>773687.09</v>
      </c>
      <c r="AB46" s="185">
        <v>0.12473116231007551</v>
      </c>
      <c r="AC46" s="177">
        <v>-35190.92</v>
      </c>
      <c r="AD46" s="188">
        <v>-4.7598535420939614E-2</v>
      </c>
      <c r="AE46" s="177">
        <v>4963.1099999999997</v>
      </c>
      <c r="AF46" s="187">
        <v>692555.98</v>
      </c>
      <c r="AG46" s="185">
        <v>7.1663665368971322E-3</v>
      </c>
      <c r="AH46" s="189">
        <v>101466</v>
      </c>
      <c r="AI46" s="182">
        <v>0</v>
      </c>
      <c r="AJ46" t="s">
        <v>57</v>
      </c>
    </row>
    <row r="47" spans="1:36">
      <c r="A47" s="8">
        <v>70</v>
      </c>
      <c r="B47" s="8">
        <v>16</v>
      </c>
      <c r="C47" s="10">
        <v>43</v>
      </c>
      <c r="D47" s="170" t="s">
        <v>124</v>
      </c>
      <c r="E47" s="171" t="s">
        <v>125</v>
      </c>
      <c r="F47" s="172" t="s">
        <v>69</v>
      </c>
      <c r="G47" s="173" t="s">
        <v>67</v>
      </c>
      <c r="H47" s="174">
        <v>1</v>
      </c>
      <c r="I47" s="175" t="s">
        <v>364</v>
      </c>
      <c r="J47" s="176" t="s">
        <v>57</v>
      </c>
      <c r="K47" s="171" t="s">
        <v>57</v>
      </c>
      <c r="L47" s="171" t="s">
        <v>57</v>
      </c>
      <c r="M47" s="177">
        <v>67</v>
      </c>
      <c r="N47" s="178">
        <v>35</v>
      </c>
      <c r="O47" s="179">
        <v>102</v>
      </c>
      <c r="P47" s="177">
        <v>2999391.61</v>
      </c>
      <c r="Q47" s="180">
        <v>1943.87</v>
      </c>
      <c r="R47" s="181">
        <v>2999391.61</v>
      </c>
      <c r="S47" s="182">
        <v>1543</v>
      </c>
      <c r="T47" s="181">
        <v>1543</v>
      </c>
      <c r="U47" s="183">
        <v>139</v>
      </c>
      <c r="V47" s="184">
        <v>9.0084251458198317E-2</v>
      </c>
      <c r="W47" s="177">
        <v>307268</v>
      </c>
      <c r="X47" s="185">
        <v>0.1</v>
      </c>
      <c r="Y47" s="177">
        <v>1089217.0900000001</v>
      </c>
      <c r="Z47" s="186">
        <v>0.36314600813329612</v>
      </c>
      <c r="AA47" s="187">
        <v>2564063.4300000002</v>
      </c>
      <c r="AB47" s="185">
        <v>0.4248011485425694</v>
      </c>
      <c r="AC47" s="177">
        <v>39963.83</v>
      </c>
      <c r="AD47" s="188">
        <v>1.3323978725138864E-2</v>
      </c>
      <c r="AE47" s="177">
        <v>6560786.9100000001</v>
      </c>
      <c r="AF47" s="187">
        <v>2463973.09</v>
      </c>
      <c r="AG47" s="185">
        <v>2.6626861050661881</v>
      </c>
      <c r="AH47" s="189">
        <v>7650004</v>
      </c>
      <c r="AI47" s="182">
        <v>4856292.9000000004</v>
      </c>
      <c r="AJ47" t="s">
        <v>57</v>
      </c>
    </row>
    <row r="48" spans="1:36">
      <c r="A48" s="8">
        <v>72</v>
      </c>
      <c r="B48" s="8">
        <v>1</v>
      </c>
      <c r="C48" s="10">
        <v>44</v>
      </c>
      <c r="D48" s="170" t="s">
        <v>126</v>
      </c>
      <c r="E48" s="171" t="s">
        <v>127</v>
      </c>
      <c r="F48" s="172" t="s">
        <v>126</v>
      </c>
      <c r="G48" s="173" t="s">
        <v>62</v>
      </c>
      <c r="H48" s="174">
        <v>2</v>
      </c>
      <c r="I48" s="175" t="s">
        <v>364</v>
      </c>
      <c r="J48" s="176" t="s">
        <v>57</v>
      </c>
      <c r="K48" s="171" t="s">
        <v>57</v>
      </c>
      <c r="L48" s="171" t="s">
        <v>57</v>
      </c>
      <c r="M48" s="177">
        <v>40</v>
      </c>
      <c r="N48" s="178"/>
      <c r="O48" s="179"/>
      <c r="P48" s="177">
        <v>8802941.1400000006</v>
      </c>
      <c r="Q48" s="180">
        <v>1779.81</v>
      </c>
      <c r="R48" s="181">
        <v>0</v>
      </c>
      <c r="S48" s="182">
        <v>4946</v>
      </c>
      <c r="T48" s="181">
        <v>0</v>
      </c>
      <c r="U48" s="183">
        <v>164.5</v>
      </c>
      <c r="V48" s="184">
        <v>3.3259199353012539E-2</v>
      </c>
      <c r="W48" s="177">
        <v>336369</v>
      </c>
      <c r="X48" s="185">
        <v>0.03</v>
      </c>
      <c r="Y48" s="177">
        <v>1378964.31</v>
      </c>
      <c r="Z48" s="186">
        <v>0.15664813476192344</v>
      </c>
      <c r="AA48" s="187">
        <v>4141077.89</v>
      </c>
      <c r="AB48" s="185">
        <v>0.33299646773849984</v>
      </c>
      <c r="AC48" s="177">
        <v>0</v>
      </c>
      <c r="AD48" s="188">
        <v>0</v>
      </c>
      <c r="AE48" s="177">
        <v>5789303.0199999996</v>
      </c>
      <c r="AF48" s="187">
        <v>4276279.96</v>
      </c>
      <c r="AG48" s="185">
        <v>1.3538175877521357</v>
      </c>
      <c r="AH48" s="189">
        <v>7168267.3300000001</v>
      </c>
      <c r="AI48" s="182">
        <v>0</v>
      </c>
      <c r="AJ48" t="s">
        <v>57</v>
      </c>
    </row>
    <row r="49" spans="1:36">
      <c r="A49" s="8">
        <v>223</v>
      </c>
      <c r="B49" s="8">
        <v>80</v>
      </c>
      <c r="C49" s="10">
        <v>106</v>
      </c>
      <c r="D49" s="170" t="s">
        <v>128</v>
      </c>
      <c r="E49" s="171" t="s">
        <v>129</v>
      </c>
      <c r="F49" s="172" t="s">
        <v>136</v>
      </c>
      <c r="G49" s="173" t="s">
        <v>67</v>
      </c>
      <c r="H49" s="174">
        <v>1</v>
      </c>
      <c r="I49" s="175" t="s">
        <v>364</v>
      </c>
      <c r="J49" s="176" t="s">
        <v>57</v>
      </c>
      <c r="K49" s="171" t="s">
        <v>57</v>
      </c>
      <c r="L49" s="171" t="s">
        <v>57</v>
      </c>
      <c r="M49" s="177">
        <v>64</v>
      </c>
      <c r="N49" s="178">
        <v>38</v>
      </c>
      <c r="O49" s="179">
        <v>102</v>
      </c>
      <c r="P49" s="177">
        <v>2344804.3199999998</v>
      </c>
      <c r="Q49" s="180">
        <v>1743.34</v>
      </c>
      <c r="R49" s="181">
        <v>2344804.3199999998</v>
      </c>
      <c r="S49" s="182">
        <v>1345</v>
      </c>
      <c r="T49" s="181">
        <v>1345</v>
      </c>
      <c r="U49" s="183">
        <v>114</v>
      </c>
      <c r="V49" s="184">
        <v>8.4758364312267659E-2</v>
      </c>
      <c r="W49" s="177">
        <v>273863</v>
      </c>
      <c r="X49" s="185">
        <v>0.11</v>
      </c>
      <c r="Y49" s="177">
        <v>890634.39</v>
      </c>
      <c r="Z49" s="186">
        <v>0.37983314104436655</v>
      </c>
      <c r="AA49" s="187">
        <v>1915481.16</v>
      </c>
      <c r="AB49" s="185">
        <v>0.46496640562102948</v>
      </c>
      <c r="AC49" s="177">
        <v>0</v>
      </c>
      <c r="AD49" s="188">
        <v>0</v>
      </c>
      <c r="AE49" s="177">
        <v>456558.79</v>
      </c>
      <c r="AF49" s="187">
        <v>1859156.62</v>
      </c>
      <c r="AG49" s="185">
        <v>0.24557306527515685</v>
      </c>
      <c r="AH49" s="189">
        <v>1347193.18</v>
      </c>
      <c r="AI49" s="182">
        <v>0</v>
      </c>
      <c r="AJ49" t="s">
        <v>57</v>
      </c>
    </row>
    <row r="50" spans="1:36">
      <c r="A50" s="8">
        <v>228</v>
      </c>
      <c r="B50" s="8">
        <v>1</v>
      </c>
      <c r="C50" s="10">
        <v>228</v>
      </c>
      <c r="D50" s="170" t="s">
        <v>359</v>
      </c>
      <c r="E50" s="171" t="s">
        <v>360</v>
      </c>
      <c r="F50" s="172" t="s">
        <v>359</v>
      </c>
      <c r="G50" s="173" t="s">
        <v>67</v>
      </c>
      <c r="H50" s="174">
        <v>1</v>
      </c>
      <c r="I50" s="175" t="s">
        <v>364</v>
      </c>
      <c r="J50" s="176" t="s">
        <v>57</v>
      </c>
      <c r="K50" s="171" t="s">
        <v>57</v>
      </c>
      <c r="L50" s="171" t="s">
        <v>64</v>
      </c>
      <c r="M50" s="177">
        <v>64</v>
      </c>
      <c r="N50" s="178">
        <v>37</v>
      </c>
      <c r="O50" s="179">
        <v>101</v>
      </c>
      <c r="P50" s="177">
        <v>2458664.2000000002</v>
      </c>
      <c r="Q50" s="180">
        <v>1616.47</v>
      </c>
      <c r="R50" s="181">
        <v>2458664.2000000002</v>
      </c>
      <c r="S50" s="182">
        <v>1521</v>
      </c>
      <c r="T50" s="181">
        <v>1521</v>
      </c>
      <c r="U50" s="183">
        <v>122</v>
      </c>
      <c r="V50" s="184">
        <v>8.0210387902695593E-2</v>
      </c>
      <c r="W50" s="177">
        <v>330554</v>
      </c>
      <c r="X50" s="185">
        <v>0.13</v>
      </c>
      <c r="Y50" s="177">
        <v>587842.52</v>
      </c>
      <c r="Z50" s="186">
        <v>0.23909020190719824</v>
      </c>
      <c r="AA50" s="187">
        <v>2015555.8</v>
      </c>
      <c r="AB50" s="185">
        <v>0.29165281358124645</v>
      </c>
      <c r="AC50" s="177">
        <v>0</v>
      </c>
      <c r="AD50" s="188">
        <v>0</v>
      </c>
      <c r="AE50" s="177">
        <v>1060351.32</v>
      </c>
      <c r="AF50" s="187">
        <v>1914751.5</v>
      </c>
      <c r="AG50" s="185">
        <v>0.55378012238141616</v>
      </c>
      <c r="AH50" s="189">
        <v>1648193.84</v>
      </c>
      <c r="AI50" s="182">
        <v>618720.61</v>
      </c>
      <c r="AJ50" t="s">
        <v>57</v>
      </c>
    </row>
    <row r="51" spans="1:36">
      <c r="A51" s="8">
        <v>78</v>
      </c>
      <c r="B51" s="8">
        <v>1</v>
      </c>
      <c r="C51" s="10">
        <v>48</v>
      </c>
      <c r="D51" s="170" t="s">
        <v>130</v>
      </c>
      <c r="E51" s="171" t="s">
        <v>131</v>
      </c>
      <c r="F51" s="172" t="s">
        <v>130</v>
      </c>
      <c r="G51" s="173" t="s">
        <v>58</v>
      </c>
      <c r="H51" s="174">
        <v>3</v>
      </c>
      <c r="I51" s="175" t="s">
        <v>364</v>
      </c>
      <c r="J51" s="176" t="s">
        <v>57</v>
      </c>
      <c r="K51" s="171" t="s">
        <v>57</v>
      </c>
      <c r="L51" s="171" t="s">
        <v>57</v>
      </c>
      <c r="M51" s="177">
        <v>84</v>
      </c>
      <c r="N51" s="178"/>
      <c r="O51" s="179">
        <v>84</v>
      </c>
      <c r="P51" s="177">
        <v>6820432.1699999999</v>
      </c>
      <c r="Q51" s="180">
        <v>2652.83</v>
      </c>
      <c r="R51" s="181">
        <v>6820432.1699999999</v>
      </c>
      <c r="S51" s="182">
        <v>2571</v>
      </c>
      <c r="T51" s="181">
        <v>2571</v>
      </c>
      <c r="U51" s="183">
        <v>262</v>
      </c>
      <c r="V51" s="184">
        <v>0.10190587320108908</v>
      </c>
      <c r="W51" s="177">
        <v>-773378</v>
      </c>
      <c r="X51" s="185">
        <v>-0.11</v>
      </c>
      <c r="Y51" s="177">
        <v>1816410.53</v>
      </c>
      <c r="Z51" s="186">
        <v>0.26631897872829369</v>
      </c>
      <c r="AA51" s="187">
        <v>5673289.7599999998</v>
      </c>
      <c r="AB51" s="185">
        <v>0.32016882740711627</v>
      </c>
      <c r="AC51" s="177">
        <v>0</v>
      </c>
      <c r="AD51" s="188">
        <v>0</v>
      </c>
      <c r="AE51" s="177">
        <v>1814213.07</v>
      </c>
      <c r="AF51" s="187">
        <v>5158970.96</v>
      </c>
      <c r="AG51" s="185">
        <v>0.35166181086625076</v>
      </c>
      <c r="AH51" s="189">
        <v>3630623.6</v>
      </c>
      <c r="AI51" s="182">
        <v>35425.65</v>
      </c>
      <c r="AJ51" t="s">
        <v>57</v>
      </c>
    </row>
    <row r="52" spans="1:36">
      <c r="A52" s="8">
        <v>79</v>
      </c>
      <c r="B52" s="8">
        <v>20</v>
      </c>
      <c r="C52" s="10">
        <v>49</v>
      </c>
      <c r="D52" s="170" t="s">
        <v>132</v>
      </c>
      <c r="E52" s="171" t="s">
        <v>133</v>
      </c>
      <c r="F52" s="172" t="s">
        <v>117</v>
      </c>
      <c r="G52" s="173" t="s">
        <v>67</v>
      </c>
      <c r="H52" s="174">
        <v>1</v>
      </c>
      <c r="I52" s="175" t="s">
        <v>364</v>
      </c>
      <c r="J52" s="176" t="s">
        <v>57</v>
      </c>
      <c r="K52" s="171" t="s">
        <v>57</v>
      </c>
      <c r="L52" s="171" t="s">
        <v>57</v>
      </c>
      <c r="M52" s="177">
        <v>68</v>
      </c>
      <c r="N52" s="178">
        <v>35</v>
      </c>
      <c r="O52" s="179">
        <v>103</v>
      </c>
      <c r="P52" s="177">
        <v>1138116.8500000001</v>
      </c>
      <c r="Q52" s="180">
        <v>1358.13</v>
      </c>
      <c r="R52" s="181">
        <v>1138116.8500000001</v>
      </c>
      <c r="S52" s="182">
        <v>838</v>
      </c>
      <c r="T52" s="181">
        <v>838</v>
      </c>
      <c r="U52" s="183">
        <v>68</v>
      </c>
      <c r="V52" s="184">
        <v>8.1145584725536998E-2</v>
      </c>
      <c r="W52" s="177">
        <v>274985</v>
      </c>
      <c r="X52" s="185">
        <v>0.24</v>
      </c>
      <c r="Y52" s="177">
        <v>722965.68</v>
      </c>
      <c r="Z52" s="186">
        <v>0.63522974815810873</v>
      </c>
      <c r="AA52" s="187">
        <v>1142121.94</v>
      </c>
      <c r="AB52" s="185">
        <v>0.6330021818861129</v>
      </c>
      <c r="AC52" s="177">
        <v>-17555.5</v>
      </c>
      <c r="AD52" s="188">
        <v>-1.5425041813588825E-2</v>
      </c>
      <c r="AE52" s="177">
        <v>-440758.93</v>
      </c>
      <c r="AF52" s="187">
        <v>1067376.6000000001</v>
      </c>
      <c r="AG52" s="185">
        <v>-0.41293666171808524</v>
      </c>
      <c r="AH52" s="189">
        <v>282206.75</v>
      </c>
      <c r="AI52" s="182">
        <v>86204.75</v>
      </c>
      <c r="AJ52" t="s">
        <v>57</v>
      </c>
    </row>
    <row r="53" spans="1:36">
      <c r="A53" s="8">
        <v>81</v>
      </c>
      <c r="B53" s="8">
        <v>80</v>
      </c>
      <c r="C53" s="10">
        <v>50</v>
      </c>
      <c r="D53" s="170" t="s">
        <v>134</v>
      </c>
      <c r="E53" s="171" t="s">
        <v>135</v>
      </c>
      <c r="F53" s="172" t="s">
        <v>136</v>
      </c>
      <c r="G53" s="173" t="s">
        <v>67</v>
      </c>
      <c r="H53" s="174">
        <v>1</v>
      </c>
      <c r="I53" s="175" t="s">
        <v>364</v>
      </c>
      <c r="J53" s="176" t="s">
        <v>57</v>
      </c>
      <c r="K53" s="171" t="s">
        <v>57</v>
      </c>
      <c r="L53" s="171" t="s">
        <v>57</v>
      </c>
      <c r="M53" s="177">
        <v>62</v>
      </c>
      <c r="N53" s="178">
        <v>38</v>
      </c>
      <c r="O53" s="179">
        <v>100</v>
      </c>
      <c r="P53" s="177">
        <v>2103707.75</v>
      </c>
      <c r="Q53" s="180">
        <v>2107.92</v>
      </c>
      <c r="R53" s="181">
        <v>2103707.75</v>
      </c>
      <c r="S53" s="182">
        <v>998</v>
      </c>
      <c r="T53" s="181">
        <v>998</v>
      </c>
      <c r="U53" s="183">
        <v>98.5</v>
      </c>
      <c r="V53" s="184">
        <v>9.8697394789579174E-2</v>
      </c>
      <c r="W53" s="177">
        <v>198643</v>
      </c>
      <c r="X53" s="185">
        <v>0.09</v>
      </c>
      <c r="Y53" s="177">
        <v>493392.74</v>
      </c>
      <c r="Z53" s="186">
        <v>0.23453483023010208</v>
      </c>
      <c r="AA53" s="187">
        <v>1784004.55</v>
      </c>
      <c r="AB53" s="185">
        <v>0.27656473185564462</v>
      </c>
      <c r="AC53" s="177">
        <v>87020.65</v>
      </c>
      <c r="AD53" s="188">
        <v>4.1365370261149635E-2</v>
      </c>
      <c r="AE53" s="177">
        <v>312607.26</v>
      </c>
      <c r="AF53" s="187">
        <v>1535990.1</v>
      </c>
      <c r="AG53" s="185">
        <v>0.20352166332322064</v>
      </c>
      <c r="AH53" s="189">
        <v>806000</v>
      </c>
      <c r="AI53" s="182">
        <v>0</v>
      </c>
      <c r="AJ53" t="s">
        <v>57</v>
      </c>
    </row>
    <row r="54" spans="1:36">
      <c r="A54" s="8">
        <v>80</v>
      </c>
      <c r="B54" s="8">
        <v>1</v>
      </c>
      <c r="C54" s="10">
        <v>51</v>
      </c>
      <c r="D54" s="170" t="s">
        <v>136</v>
      </c>
      <c r="E54" s="171" t="s">
        <v>135</v>
      </c>
      <c r="F54" s="172" t="s">
        <v>136</v>
      </c>
      <c r="G54" s="173" t="s">
        <v>62</v>
      </c>
      <c r="H54" s="174">
        <v>2</v>
      </c>
      <c r="I54" s="175" t="s">
        <v>364</v>
      </c>
      <c r="J54" s="176" t="s">
        <v>57</v>
      </c>
      <c r="K54" s="171" t="s">
        <v>57</v>
      </c>
      <c r="L54" s="171" t="s">
        <v>57</v>
      </c>
      <c r="M54" s="177">
        <v>38</v>
      </c>
      <c r="N54" s="178"/>
      <c r="O54" s="179"/>
      <c r="P54" s="177">
        <v>12190982.800000001</v>
      </c>
      <c r="Q54" s="180">
        <v>2340.81</v>
      </c>
      <c r="R54" s="181">
        <v>0</v>
      </c>
      <c r="S54" s="182">
        <v>5208</v>
      </c>
      <c r="T54" s="181">
        <v>0</v>
      </c>
      <c r="U54" s="183">
        <v>154</v>
      </c>
      <c r="V54" s="184">
        <v>2.9569892473118281E-2</v>
      </c>
      <c r="W54" s="177">
        <v>-635547</v>
      </c>
      <c r="X54" s="185">
        <v>-0.05</v>
      </c>
      <c r="Y54" s="177">
        <v>3573435.86</v>
      </c>
      <c r="Z54" s="186">
        <v>0.29312122891355402</v>
      </c>
      <c r="AA54" s="187">
        <v>3960036.71</v>
      </c>
      <c r="AB54" s="185">
        <v>0.90237442773604992</v>
      </c>
      <c r="AC54" s="177">
        <v>92474.14</v>
      </c>
      <c r="AD54" s="188">
        <v>7.5854540619973649E-3</v>
      </c>
      <c r="AE54" s="177">
        <v>1273565.1399999999</v>
      </c>
      <c r="AF54" s="187">
        <v>4363837.5</v>
      </c>
      <c r="AG54" s="185">
        <v>0.29184522567579563</v>
      </c>
      <c r="AH54" s="189">
        <v>4847001</v>
      </c>
      <c r="AI54" s="182">
        <v>0</v>
      </c>
      <c r="AJ54" t="s">
        <v>57</v>
      </c>
    </row>
    <row r="55" spans="1:36">
      <c r="A55" s="8">
        <v>83</v>
      </c>
      <c r="B55" s="8">
        <v>1</v>
      </c>
      <c r="C55" s="10">
        <v>52</v>
      </c>
      <c r="D55" s="170" t="s">
        <v>137</v>
      </c>
      <c r="E55" s="171" t="s">
        <v>138</v>
      </c>
      <c r="F55" s="172" t="s">
        <v>137</v>
      </c>
      <c r="G55" s="173" t="s">
        <v>58</v>
      </c>
      <c r="H55" s="174">
        <v>3</v>
      </c>
      <c r="I55" s="175" t="s">
        <v>364</v>
      </c>
      <c r="J55" s="176" t="s">
        <v>57</v>
      </c>
      <c r="K55" s="171" t="s">
        <v>57</v>
      </c>
      <c r="L55" s="171" t="s">
        <v>57</v>
      </c>
      <c r="M55" s="177">
        <v>100</v>
      </c>
      <c r="N55" s="178"/>
      <c r="O55" s="179">
        <v>100</v>
      </c>
      <c r="P55" s="177">
        <v>4597274.58</v>
      </c>
      <c r="Q55" s="180">
        <v>1626.2</v>
      </c>
      <c r="R55" s="181">
        <v>4597274.58</v>
      </c>
      <c r="S55" s="182">
        <v>2827</v>
      </c>
      <c r="T55" s="181">
        <v>2827</v>
      </c>
      <c r="U55" s="183">
        <v>306.5</v>
      </c>
      <c r="V55" s="184">
        <v>0.10841881853555006</v>
      </c>
      <c r="W55" s="177">
        <v>859138</v>
      </c>
      <c r="X55" s="185">
        <v>0.18</v>
      </c>
      <c r="Y55" s="177">
        <v>4681959.09</v>
      </c>
      <c r="Z55" s="186">
        <v>1.0184205899661536</v>
      </c>
      <c r="AA55" s="187">
        <v>5846508.2699999996</v>
      </c>
      <c r="AB55" s="185">
        <v>0.80081287390362321</v>
      </c>
      <c r="AC55" s="177">
        <v>391638.66</v>
      </c>
      <c r="AD55" s="188">
        <v>8.5189312316429025E-2</v>
      </c>
      <c r="AE55" s="177">
        <v>-1034655.09</v>
      </c>
      <c r="AF55" s="187">
        <v>5502868.6200000001</v>
      </c>
      <c r="AG55" s="185">
        <v>-0.18802104165081809</v>
      </c>
      <c r="AH55" s="189">
        <v>3647304</v>
      </c>
      <c r="AI55" s="182">
        <v>861203.6</v>
      </c>
      <c r="AJ55" t="s">
        <v>57</v>
      </c>
    </row>
    <row r="56" spans="1:36">
      <c r="A56" s="8">
        <v>86</v>
      </c>
      <c r="B56" s="8">
        <v>85</v>
      </c>
      <c r="C56" s="10">
        <v>54</v>
      </c>
      <c r="D56" s="170" t="s">
        <v>139</v>
      </c>
      <c r="E56" s="171" t="s">
        <v>140</v>
      </c>
      <c r="F56" s="172" t="s">
        <v>141</v>
      </c>
      <c r="G56" s="173" t="s">
        <v>67</v>
      </c>
      <c r="H56" s="174">
        <v>1</v>
      </c>
      <c r="I56" s="175" t="s">
        <v>364</v>
      </c>
      <c r="J56" s="176" t="s">
        <v>57</v>
      </c>
      <c r="K56" s="171" t="s">
        <v>57</v>
      </c>
      <c r="L56" s="171" t="s">
        <v>57</v>
      </c>
      <c r="M56" s="177">
        <v>46</v>
      </c>
      <c r="N56" s="178">
        <v>32</v>
      </c>
      <c r="O56" s="179">
        <v>78</v>
      </c>
      <c r="P56" s="177">
        <v>48636371.090000004</v>
      </c>
      <c r="Q56" s="180">
        <v>2287.4699999999998</v>
      </c>
      <c r="R56" s="181">
        <v>48636371.090000004</v>
      </c>
      <c r="S56" s="182">
        <v>21262</v>
      </c>
      <c r="T56" s="181">
        <v>21262</v>
      </c>
      <c r="U56" s="183">
        <v>1246.5</v>
      </c>
      <c r="V56" s="184">
        <v>5.862571724202803E-2</v>
      </c>
      <c r="W56" s="177">
        <v>-2200958</v>
      </c>
      <c r="X56" s="185">
        <v>-0.04</v>
      </c>
      <c r="Y56" s="177">
        <v>10102382</v>
      </c>
      <c r="Z56" s="186">
        <v>0.20771249527037852</v>
      </c>
      <c r="AA56" s="187">
        <v>22140805</v>
      </c>
      <c r="AB56" s="185">
        <v>0.45627889320194093</v>
      </c>
      <c r="AC56" s="177">
        <v>1508703</v>
      </c>
      <c r="AD56" s="188">
        <v>3.1020056928346789E-2</v>
      </c>
      <c r="AE56" s="177">
        <v>-2791382</v>
      </c>
      <c r="AF56" s="187">
        <v>20575292</v>
      </c>
      <c r="AG56" s="185">
        <v>-0.13566670159529207</v>
      </c>
      <c r="AH56" s="189">
        <v>7311000</v>
      </c>
      <c r="AI56" s="182">
        <v>1365296</v>
      </c>
      <c r="AJ56" t="s">
        <v>367</v>
      </c>
    </row>
    <row r="57" spans="1:36">
      <c r="A57" s="8">
        <v>85</v>
      </c>
      <c r="B57" s="8">
        <v>1</v>
      </c>
      <c r="C57" s="10">
        <v>55</v>
      </c>
      <c r="D57" s="170" t="s">
        <v>141</v>
      </c>
      <c r="E57" s="171" t="s">
        <v>140</v>
      </c>
      <c r="F57" s="172" t="s">
        <v>141</v>
      </c>
      <c r="G57" s="173" t="s">
        <v>62</v>
      </c>
      <c r="H57" s="174">
        <v>2</v>
      </c>
      <c r="I57" s="175" t="s">
        <v>364</v>
      </c>
      <c r="J57" s="176" t="s">
        <v>57</v>
      </c>
      <c r="K57" s="171" t="s">
        <v>57</v>
      </c>
      <c r="L57" s="171" t="s">
        <v>57</v>
      </c>
      <c r="M57" s="177">
        <v>32</v>
      </c>
      <c r="N57" s="178"/>
      <c r="O57" s="179"/>
      <c r="P57" s="177">
        <v>60413825.310000002</v>
      </c>
      <c r="Q57" s="180">
        <v>2463.15</v>
      </c>
      <c r="R57" s="181">
        <v>0</v>
      </c>
      <c r="S57" s="182">
        <v>24527</v>
      </c>
      <c r="T57" s="181">
        <v>0</v>
      </c>
      <c r="U57" s="183">
        <v>522.5</v>
      </c>
      <c r="V57" s="184">
        <v>2.1303053777469726E-2</v>
      </c>
      <c r="W57" s="177">
        <v>-5902938</v>
      </c>
      <c r="X57" s="185">
        <v>-0.09</v>
      </c>
      <c r="Y57" s="177">
        <v>8704820</v>
      </c>
      <c r="Z57" s="186">
        <v>0.14408655560764722</v>
      </c>
      <c r="AA57" s="187">
        <v>18212122</v>
      </c>
      <c r="AB57" s="185">
        <v>0.47796846517940084</v>
      </c>
      <c r="AC57" s="177">
        <v>1550190</v>
      </c>
      <c r="AD57" s="188">
        <v>2.565952399215821E-2</v>
      </c>
      <c r="AE57" s="177">
        <v>1413880</v>
      </c>
      <c r="AF57" s="187">
        <v>14718114</v>
      </c>
      <c r="AG57" s="185">
        <v>9.6063938626919185E-2</v>
      </c>
      <c r="AH57" s="189">
        <v>10118700</v>
      </c>
      <c r="AI57" s="182">
        <v>787203</v>
      </c>
      <c r="AJ57" t="s">
        <v>367</v>
      </c>
    </row>
    <row r="58" spans="1:36">
      <c r="A58" s="8">
        <v>88</v>
      </c>
      <c r="B58" s="8">
        <v>16</v>
      </c>
      <c r="C58" s="10">
        <v>56</v>
      </c>
      <c r="D58" s="170" t="s">
        <v>142</v>
      </c>
      <c r="E58" s="171" t="s">
        <v>143</v>
      </c>
      <c r="F58" s="172" t="s">
        <v>69</v>
      </c>
      <c r="G58" s="173" t="s">
        <v>67</v>
      </c>
      <c r="H58" s="174">
        <v>1</v>
      </c>
      <c r="I58" s="175" t="s">
        <v>364</v>
      </c>
      <c r="J58" s="176" t="s">
        <v>57</v>
      </c>
      <c r="K58" s="171" t="s">
        <v>57</v>
      </c>
      <c r="L58" s="171" t="s">
        <v>57</v>
      </c>
      <c r="M58" s="177">
        <v>60</v>
      </c>
      <c r="N58" s="178">
        <v>35</v>
      </c>
      <c r="O58" s="179">
        <v>95</v>
      </c>
      <c r="P58" s="177">
        <v>1739131.59</v>
      </c>
      <c r="Q58" s="180">
        <v>1356.57</v>
      </c>
      <c r="R58" s="181">
        <v>1739131.59</v>
      </c>
      <c r="S58" s="182">
        <v>1282</v>
      </c>
      <c r="T58" s="181">
        <v>1282</v>
      </c>
      <c r="U58" s="183">
        <v>109.5</v>
      </c>
      <c r="V58" s="184">
        <v>8.5413416536661471E-2</v>
      </c>
      <c r="W58" s="177">
        <v>507186</v>
      </c>
      <c r="X58" s="185">
        <v>0.28999999999999998</v>
      </c>
      <c r="Y58" s="177">
        <v>720911.12</v>
      </c>
      <c r="Z58" s="186">
        <v>0.41452361865268633</v>
      </c>
      <c r="AA58" s="187">
        <v>1851965.79</v>
      </c>
      <c r="AB58" s="185">
        <v>0.38926805446012042</v>
      </c>
      <c r="AC58" s="177">
        <v>67184.56</v>
      </c>
      <c r="AD58" s="188">
        <v>3.8631096339294256E-2</v>
      </c>
      <c r="AE58" s="177">
        <v>-235906.12</v>
      </c>
      <c r="AF58" s="187">
        <v>1709109.6400000001</v>
      </c>
      <c r="AG58" s="185">
        <v>-0.13802866386032436</v>
      </c>
      <c r="AH58" s="189">
        <v>485005</v>
      </c>
      <c r="AI58" s="182">
        <v>37854.75</v>
      </c>
      <c r="AJ58" t="s">
        <v>57</v>
      </c>
    </row>
    <row r="59" spans="1:36">
      <c r="A59" s="8">
        <v>221</v>
      </c>
      <c r="B59" s="8">
        <v>31</v>
      </c>
      <c r="C59" s="10">
        <v>107</v>
      </c>
      <c r="D59" s="170" t="s">
        <v>144</v>
      </c>
      <c r="E59" s="171" t="s">
        <v>145</v>
      </c>
      <c r="F59" s="172" t="s">
        <v>60</v>
      </c>
      <c r="G59" s="173" t="s">
        <v>67</v>
      </c>
      <c r="H59" s="174">
        <v>1</v>
      </c>
      <c r="I59" s="175" t="s">
        <v>364</v>
      </c>
      <c r="J59" s="176" t="s">
        <v>57</v>
      </c>
      <c r="K59" s="171" t="s">
        <v>57</v>
      </c>
      <c r="L59" s="171" t="s">
        <v>57</v>
      </c>
      <c r="M59" s="177">
        <v>70</v>
      </c>
      <c r="N59" s="178">
        <v>35</v>
      </c>
      <c r="O59" s="179">
        <v>105</v>
      </c>
      <c r="P59" s="177">
        <v>2922400.39</v>
      </c>
      <c r="Q59" s="180">
        <v>1662.34</v>
      </c>
      <c r="R59" s="181">
        <v>2922400.39</v>
      </c>
      <c r="S59" s="182">
        <v>1758</v>
      </c>
      <c r="T59" s="181">
        <v>1758</v>
      </c>
      <c r="U59" s="183">
        <v>138.5</v>
      </c>
      <c r="V59" s="184">
        <v>7.8782707622298068E-2</v>
      </c>
      <c r="W59" s="177">
        <v>393664</v>
      </c>
      <c r="X59" s="185">
        <v>0.13</v>
      </c>
      <c r="Y59" s="177">
        <v>716629.49</v>
      </c>
      <c r="Z59" s="186">
        <v>0.24521947521366161</v>
      </c>
      <c r="AA59" s="187">
        <v>2603086.5</v>
      </c>
      <c r="AB59" s="185">
        <v>0.27529991415959476</v>
      </c>
      <c r="AC59" s="177">
        <v>147388.29999999999</v>
      </c>
      <c r="AD59" s="188">
        <v>5.0433985878300544E-2</v>
      </c>
      <c r="AE59" s="177">
        <v>-436626.49</v>
      </c>
      <c r="AF59" s="187">
        <v>2438974.0499999998</v>
      </c>
      <c r="AG59" s="185">
        <v>-0.17902055579476134</v>
      </c>
      <c r="AH59" s="189">
        <v>280003</v>
      </c>
      <c r="AI59" s="182">
        <v>0</v>
      </c>
      <c r="AJ59" t="s">
        <v>57</v>
      </c>
    </row>
    <row r="60" spans="1:36">
      <c r="A60" s="8">
        <v>91</v>
      </c>
      <c r="B60" s="8">
        <v>31</v>
      </c>
      <c r="C60" s="10">
        <v>58</v>
      </c>
      <c r="D60" s="170" t="s">
        <v>146</v>
      </c>
      <c r="E60" s="171" t="s">
        <v>147</v>
      </c>
      <c r="F60" s="172" t="s">
        <v>60</v>
      </c>
      <c r="G60" s="173" t="s">
        <v>67</v>
      </c>
      <c r="H60" s="174">
        <v>1</v>
      </c>
      <c r="I60" s="175" t="s">
        <v>364</v>
      </c>
      <c r="J60" s="176" t="s">
        <v>57</v>
      </c>
      <c r="K60" s="171" t="s">
        <v>57</v>
      </c>
      <c r="L60" s="171" t="s">
        <v>57</v>
      </c>
      <c r="M60" s="177">
        <v>67</v>
      </c>
      <c r="N60" s="178">
        <v>35</v>
      </c>
      <c r="O60" s="179">
        <v>102</v>
      </c>
      <c r="P60" s="177">
        <v>2048187.29</v>
      </c>
      <c r="Q60" s="180">
        <v>1719.72</v>
      </c>
      <c r="R60" s="181">
        <v>2048187.29</v>
      </c>
      <c r="S60" s="182">
        <v>1191</v>
      </c>
      <c r="T60" s="181">
        <v>1191</v>
      </c>
      <c r="U60" s="183">
        <v>102</v>
      </c>
      <c r="V60" s="184">
        <v>8.5642317380352648E-2</v>
      </c>
      <c r="W60" s="177">
        <v>286428</v>
      </c>
      <c r="X60" s="185">
        <v>0.13</v>
      </c>
      <c r="Y60" s="177">
        <v>134134.47</v>
      </c>
      <c r="Z60" s="186">
        <v>6.5489357665138137E-2</v>
      </c>
      <c r="AA60" s="187">
        <v>1767596.42</v>
      </c>
      <c r="AB60" s="185">
        <v>7.5885235160184361E-2</v>
      </c>
      <c r="AC60" s="177">
        <v>8445.08</v>
      </c>
      <c r="AD60" s="188">
        <v>4.1231971515651783E-3</v>
      </c>
      <c r="AE60" s="177">
        <v>1013865.53</v>
      </c>
      <c r="AF60" s="187">
        <v>1616740.9</v>
      </c>
      <c r="AG60" s="185">
        <v>0.62710452243770176</v>
      </c>
      <c r="AH60" s="189">
        <v>1148000</v>
      </c>
      <c r="AI60" s="182">
        <v>0</v>
      </c>
      <c r="AJ60" t="s">
        <v>57</v>
      </c>
    </row>
    <row r="61" spans="1:36">
      <c r="A61" s="8">
        <v>92</v>
      </c>
      <c r="B61" s="8">
        <v>24</v>
      </c>
      <c r="C61" s="10">
        <v>59</v>
      </c>
      <c r="D61" s="170" t="s">
        <v>148</v>
      </c>
      <c r="E61" s="171" t="s">
        <v>149</v>
      </c>
      <c r="F61" s="172" t="s">
        <v>199</v>
      </c>
      <c r="G61" s="173" t="s">
        <v>67</v>
      </c>
      <c r="H61" s="174">
        <v>1</v>
      </c>
      <c r="I61" s="175" t="s">
        <v>364</v>
      </c>
      <c r="J61" s="176" t="s">
        <v>80</v>
      </c>
      <c r="K61" s="171" t="s">
        <v>57</v>
      </c>
      <c r="L61" s="171" t="s">
        <v>57</v>
      </c>
      <c r="M61" s="177">
        <v>56</v>
      </c>
      <c r="N61" s="178">
        <v>36</v>
      </c>
      <c r="O61" s="179">
        <v>92</v>
      </c>
      <c r="P61" s="177">
        <v>1469042.85</v>
      </c>
      <c r="Q61" s="180">
        <v>2416.1799999999998</v>
      </c>
      <c r="R61" s="181">
        <v>1469042.85</v>
      </c>
      <c r="S61" s="182">
        <v>608</v>
      </c>
      <c r="T61" s="181">
        <v>608</v>
      </c>
      <c r="U61" s="183">
        <v>55.5</v>
      </c>
      <c r="V61" s="184">
        <v>9.1282894736842105E-2</v>
      </c>
      <c r="W61" s="177">
        <v>107921</v>
      </c>
      <c r="X61" s="185">
        <v>7.0000000000000007E-2</v>
      </c>
      <c r="Y61" s="177">
        <v>656568.68999999994</v>
      </c>
      <c r="Z61" s="186">
        <v>0.44693637765569605</v>
      </c>
      <c r="AA61" s="187">
        <v>870734.85</v>
      </c>
      <c r="AB61" s="185">
        <v>0.75403975159602254</v>
      </c>
      <c r="AC61" s="177">
        <v>24012.55</v>
      </c>
      <c r="AD61" s="188">
        <v>1.6345711086643934E-2</v>
      </c>
      <c r="AE61" s="177">
        <v>59167.06</v>
      </c>
      <c r="AF61" s="187">
        <v>859333.3</v>
      </c>
      <c r="AG61" s="185">
        <v>6.8852283508622311E-2</v>
      </c>
      <c r="AH61" s="189">
        <v>715735.75</v>
      </c>
      <c r="AI61" s="182">
        <v>0</v>
      </c>
      <c r="AJ61" t="s">
        <v>57</v>
      </c>
    </row>
    <row r="62" spans="1:36">
      <c r="A62" s="8">
        <v>93</v>
      </c>
      <c r="B62" s="8">
        <v>26</v>
      </c>
      <c r="C62" s="10">
        <v>60</v>
      </c>
      <c r="D62" s="170" t="s">
        <v>150</v>
      </c>
      <c r="E62" s="171" t="s">
        <v>151</v>
      </c>
      <c r="F62" s="172" t="s">
        <v>223</v>
      </c>
      <c r="G62" s="173" t="s">
        <v>67</v>
      </c>
      <c r="H62" s="174">
        <v>1</v>
      </c>
      <c r="I62" s="175" t="s">
        <v>364</v>
      </c>
      <c r="J62" s="176" t="s">
        <v>57</v>
      </c>
      <c r="K62" s="171" t="s">
        <v>57</v>
      </c>
      <c r="L62" s="171" t="s">
        <v>57</v>
      </c>
      <c r="M62" s="177">
        <v>69</v>
      </c>
      <c r="N62" s="178">
        <v>35</v>
      </c>
      <c r="O62" s="179">
        <v>104</v>
      </c>
      <c r="P62" s="177">
        <v>3289751.08</v>
      </c>
      <c r="Q62" s="180">
        <v>1566.54</v>
      </c>
      <c r="R62" s="181">
        <v>3289751.08</v>
      </c>
      <c r="S62" s="182">
        <v>2100</v>
      </c>
      <c r="T62" s="181">
        <v>2100</v>
      </c>
      <c r="U62" s="183">
        <v>172</v>
      </c>
      <c r="V62" s="184">
        <v>8.1904761904761911E-2</v>
      </c>
      <c r="W62" s="177">
        <v>529212</v>
      </c>
      <c r="X62" s="185">
        <v>0.16</v>
      </c>
      <c r="Y62" s="177">
        <v>2013779.03</v>
      </c>
      <c r="Z62" s="186">
        <v>0.61213720461792509</v>
      </c>
      <c r="AA62" s="187">
        <v>3172734.48</v>
      </c>
      <c r="AB62" s="185">
        <v>0.63471401174421627</v>
      </c>
      <c r="AC62" s="177">
        <v>1295.3900000000001</v>
      </c>
      <c r="AD62" s="188">
        <v>3.9376535442918681E-4</v>
      </c>
      <c r="AE62" s="177">
        <v>535657.89</v>
      </c>
      <c r="AF62" s="187">
        <v>2767765.62</v>
      </c>
      <c r="AG62" s="185">
        <v>0.19353441134224364</v>
      </c>
      <c r="AH62" s="189">
        <v>2549436.92</v>
      </c>
      <c r="AI62" s="182">
        <v>0</v>
      </c>
      <c r="AJ62" t="s">
        <v>57</v>
      </c>
    </row>
    <row r="63" spans="1:36">
      <c r="A63" s="8">
        <v>96</v>
      </c>
      <c r="B63" s="8">
        <v>72</v>
      </c>
      <c r="C63" s="10">
        <v>62</v>
      </c>
      <c r="D63" s="170" t="s">
        <v>152</v>
      </c>
      <c r="E63" s="171" t="s">
        <v>153</v>
      </c>
      <c r="F63" s="172" t="s">
        <v>126</v>
      </c>
      <c r="G63" s="173" t="s">
        <v>67</v>
      </c>
      <c r="H63" s="174">
        <v>1</v>
      </c>
      <c r="I63" s="175" t="s">
        <v>364</v>
      </c>
      <c r="J63" s="176" t="s">
        <v>57</v>
      </c>
      <c r="K63" s="171" t="s">
        <v>57</v>
      </c>
      <c r="L63" s="171" t="s">
        <v>57</v>
      </c>
      <c r="M63" s="177">
        <v>63</v>
      </c>
      <c r="N63" s="178">
        <v>40</v>
      </c>
      <c r="O63" s="179">
        <v>103</v>
      </c>
      <c r="P63" s="177">
        <v>4109091.46</v>
      </c>
      <c r="Q63" s="180">
        <v>1119.33</v>
      </c>
      <c r="R63" s="181">
        <v>4109091.46</v>
      </c>
      <c r="S63" s="182">
        <v>3671</v>
      </c>
      <c r="T63" s="181">
        <v>3671</v>
      </c>
      <c r="U63" s="183">
        <v>211.5</v>
      </c>
      <c r="V63" s="184">
        <v>5.7613729229092893E-2</v>
      </c>
      <c r="W63" s="177">
        <v>783839</v>
      </c>
      <c r="X63" s="185">
        <v>0.19</v>
      </c>
      <c r="Y63" s="177">
        <v>854291.97</v>
      </c>
      <c r="Z63" s="186">
        <v>0.20790288517939196</v>
      </c>
      <c r="AA63" s="187">
        <v>3435846.81</v>
      </c>
      <c r="AB63" s="185">
        <v>0.24864087872415941</v>
      </c>
      <c r="AC63" s="177">
        <v>-74542.59</v>
      </c>
      <c r="AD63" s="188">
        <v>-1.8140893364296157E-2</v>
      </c>
      <c r="AE63" s="177">
        <v>651210.03</v>
      </c>
      <c r="AF63" s="187">
        <v>3154903.65</v>
      </c>
      <c r="AG63" s="185">
        <v>0.2064120183194818</v>
      </c>
      <c r="AH63" s="189">
        <v>1505502</v>
      </c>
      <c r="AI63" s="182">
        <v>0</v>
      </c>
      <c r="AJ63" t="s">
        <v>57</v>
      </c>
    </row>
    <row r="64" spans="1:36">
      <c r="A64" s="8">
        <v>99</v>
      </c>
      <c r="B64" s="8">
        <v>98</v>
      </c>
      <c r="C64" s="10">
        <v>63</v>
      </c>
      <c r="D64" s="170" t="s">
        <v>154</v>
      </c>
      <c r="E64" s="171" t="s">
        <v>155</v>
      </c>
      <c r="F64" s="172" t="s">
        <v>156</v>
      </c>
      <c r="G64" s="173" t="s">
        <v>67</v>
      </c>
      <c r="H64" s="174">
        <v>1</v>
      </c>
      <c r="I64" s="175" t="s">
        <v>364</v>
      </c>
      <c r="J64" s="176" t="s">
        <v>57</v>
      </c>
      <c r="K64" s="171" t="s">
        <v>57</v>
      </c>
      <c r="L64" s="171" t="s">
        <v>57</v>
      </c>
      <c r="M64" s="177">
        <v>62</v>
      </c>
      <c r="N64" s="178">
        <v>38</v>
      </c>
      <c r="O64" s="179">
        <v>100</v>
      </c>
      <c r="P64" s="177">
        <v>4541439.3</v>
      </c>
      <c r="Q64" s="180">
        <v>1582.38</v>
      </c>
      <c r="R64" s="181">
        <v>4541439.3</v>
      </c>
      <c r="S64" s="182">
        <v>2870</v>
      </c>
      <c r="T64" s="181">
        <v>2870</v>
      </c>
      <c r="U64" s="183">
        <v>256</v>
      </c>
      <c r="V64" s="184">
        <v>8.9198606271777017E-2</v>
      </c>
      <c r="W64" s="177">
        <v>858113</v>
      </c>
      <c r="X64" s="185">
        <v>0.18</v>
      </c>
      <c r="Y64" s="177">
        <v>1175343.8500000001</v>
      </c>
      <c r="Z64" s="186">
        <v>0.25880426278074442</v>
      </c>
      <c r="AA64" s="187">
        <v>3654528.03</v>
      </c>
      <c r="AB64" s="185">
        <v>0.32161303466592928</v>
      </c>
      <c r="AC64" s="177">
        <v>319640.88</v>
      </c>
      <c r="AD64" s="188">
        <v>7.0383166851971365E-2</v>
      </c>
      <c r="AE64" s="177">
        <v>1577934.15</v>
      </c>
      <c r="AF64" s="187">
        <v>3536664.4</v>
      </c>
      <c r="AG64" s="185">
        <v>0.44616451309318461</v>
      </c>
      <c r="AH64" s="189">
        <v>2753278</v>
      </c>
      <c r="AI64" s="182">
        <v>0</v>
      </c>
      <c r="AJ64" t="s">
        <v>57</v>
      </c>
    </row>
    <row r="65" spans="1:36">
      <c r="A65" s="8">
        <v>98</v>
      </c>
      <c r="B65" s="8">
        <v>1</v>
      </c>
      <c r="C65" s="10">
        <v>64</v>
      </c>
      <c r="D65" s="170" t="s">
        <v>156</v>
      </c>
      <c r="E65" s="171" t="s">
        <v>155</v>
      </c>
      <c r="F65" s="172" t="s">
        <v>156</v>
      </c>
      <c r="G65" s="173" t="s">
        <v>62</v>
      </c>
      <c r="H65" s="174">
        <v>2</v>
      </c>
      <c r="I65" s="175" t="s">
        <v>364</v>
      </c>
      <c r="J65" s="176" t="s">
        <v>57</v>
      </c>
      <c r="K65" s="171" t="s">
        <v>57</v>
      </c>
      <c r="L65" s="171" t="s">
        <v>57</v>
      </c>
      <c r="M65" s="177">
        <v>38</v>
      </c>
      <c r="N65" s="178"/>
      <c r="O65" s="179"/>
      <c r="P65" s="177">
        <v>8629462.7200000007</v>
      </c>
      <c r="Q65" s="180">
        <v>1605.48</v>
      </c>
      <c r="R65" s="181">
        <v>0</v>
      </c>
      <c r="S65" s="182">
        <v>5375</v>
      </c>
      <c r="T65" s="181">
        <v>0</v>
      </c>
      <c r="U65" s="183">
        <v>163.5</v>
      </c>
      <c r="V65" s="184">
        <v>3.0418604651162792E-2</v>
      </c>
      <c r="W65" s="177">
        <v>329844</v>
      </c>
      <c r="X65" s="185">
        <v>0.03</v>
      </c>
      <c r="Y65" s="177">
        <v>2097350.14</v>
      </c>
      <c r="Z65" s="186">
        <v>0.24304527501336723</v>
      </c>
      <c r="AA65" s="187">
        <v>3766784.33</v>
      </c>
      <c r="AB65" s="185">
        <v>0.55680122785261776</v>
      </c>
      <c r="AC65" s="177">
        <v>354188.64</v>
      </c>
      <c r="AD65" s="188">
        <v>4.1044112651314635E-2</v>
      </c>
      <c r="AE65" s="177">
        <v>1835091.86</v>
      </c>
      <c r="AF65" s="187">
        <v>3848805</v>
      </c>
      <c r="AG65" s="185">
        <v>0.47679522864889234</v>
      </c>
      <c r="AH65" s="189">
        <v>3932442</v>
      </c>
      <c r="AI65" s="182">
        <v>0</v>
      </c>
      <c r="AJ65" t="s">
        <v>57</v>
      </c>
    </row>
    <row r="66" spans="1:36">
      <c r="A66" s="8">
        <v>100</v>
      </c>
      <c r="B66" s="8">
        <v>1</v>
      </c>
      <c r="C66" s="10">
        <v>65</v>
      </c>
      <c r="D66" s="170" t="s">
        <v>157</v>
      </c>
      <c r="E66" s="171" t="s">
        <v>158</v>
      </c>
      <c r="F66" s="172" t="s">
        <v>157</v>
      </c>
      <c r="G66" s="173" t="s">
        <v>58</v>
      </c>
      <c r="H66" s="174">
        <v>3</v>
      </c>
      <c r="I66" s="175" t="s">
        <v>364</v>
      </c>
      <c r="J66" s="176" t="s">
        <v>57</v>
      </c>
      <c r="K66" s="171" t="s">
        <v>57</v>
      </c>
      <c r="L66" s="171" t="s">
        <v>57</v>
      </c>
      <c r="M66" s="177">
        <v>97</v>
      </c>
      <c r="N66" s="178"/>
      <c r="O66" s="179">
        <v>97</v>
      </c>
      <c r="P66" s="177">
        <v>8809932.7100000009</v>
      </c>
      <c r="Q66" s="180">
        <v>1714.99</v>
      </c>
      <c r="R66" s="181">
        <v>8809932.7100000009</v>
      </c>
      <c r="S66" s="182">
        <v>5137</v>
      </c>
      <c r="T66" s="181">
        <v>5137</v>
      </c>
      <c r="U66" s="183">
        <v>627</v>
      </c>
      <c r="V66" s="184">
        <v>0.12205567451820129</v>
      </c>
      <c r="W66" s="177">
        <v>1667563</v>
      </c>
      <c r="X66" s="185">
        <v>0.18</v>
      </c>
      <c r="Y66" s="177">
        <v>7424074.4699999997</v>
      </c>
      <c r="Z66" s="186">
        <v>0.84269366343434882</v>
      </c>
      <c r="AA66" s="187">
        <v>10648687.939999999</v>
      </c>
      <c r="AB66" s="185">
        <v>0.6971820858899167</v>
      </c>
      <c r="AC66" s="177">
        <v>-265492.08</v>
      </c>
      <c r="AD66" s="188">
        <v>-3.0135540047728698E-2</v>
      </c>
      <c r="AE66" s="177">
        <v>5617186.5800000001</v>
      </c>
      <c r="AF66" s="187">
        <v>10073660.119999999</v>
      </c>
      <c r="AG66" s="185">
        <v>0.55761128657177694</v>
      </c>
      <c r="AH66" s="189">
        <v>13041261.050000001</v>
      </c>
      <c r="AI66" s="182">
        <v>152214.9</v>
      </c>
      <c r="AJ66" t="s">
        <v>57</v>
      </c>
    </row>
    <row r="67" spans="1:36">
      <c r="A67" s="8">
        <v>101</v>
      </c>
      <c r="B67" s="8">
        <v>16</v>
      </c>
      <c r="C67" s="10">
        <v>66</v>
      </c>
      <c r="D67" s="170" t="s">
        <v>159</v>
      </c>
      <c r="E67" s="171" t="s">
        <v>160</v>
      </c>
      <c r="F67" s="172" t="s">
        <v>69</v>
      </c>
      <c r="G67" s="173" t="s">
        <v>67</v>
      </c>
      <c r="H67" s="174">
        <v>1</v>
      </c>
      <c r="I67" s="175" t="s">
        <v>364</v>
      </c>
      <c r="J67" s="176" t="s">
        <v>57</v>
      </c>
      <c r="K67" s="171" t="s">
        <v>57</v>
      </c>
      <c r="L67" s="171" t="s">
        <v>57</v>
      </c>
      <c r="M67" s="177">
        <v>52</v>
      </c>
      <c r="N67" s="178">
        <v>35</v>
      </c>
      <c r="O67" s="179">
        <v>87</v>
      </c>
      <c r="P67" s="177">
        <v>7482307.8099999996</v>
      </c>
      <c r="Q67" s="180">
        <v>2359.6</v>
      </c>
      <c r="R67" s="181">
        <v>7482307.8099999996</v>
      </c>
      <c r="S67" s="182">
        <v>3171</v>
      </c>
      <c r="T67" s="181">
        <v>3171</v>
      </c>
      <c r="U67" s="183">
        <v>223.5</v>
      </c>
      <c r="V67" s="184">
        <v>7.0482497634815511E-2</v>
      </c>
      <c r="W67" s="177">
        <v>-203384</v>
      </c>
      <c r="X67" s="185">
        <v>-0.02</v>
      </c>
      <c r="Y67" s="177">
        <v>2617056.41</v>
      </c>
      <c r="Z67" s="186">
        <v>0.34976593805755235</v>
      </c>
      <c r="AA67" s="187">
        <v>3952165.2</v>
      </c>
      <c r="AB67" s="185">
        <v>0.66218294974106851</v>
      </c>
      <c r="AC67" s="177">
        <v>0</v>
      </c>
      <c r="AD67" s="188">
        <v>0</v>
      </c>
      <c r="AE67" s="177">
        <v>2465624.6</v>
      </c>
      <c r="AF67" s="187">
        <v>3679180.73</v>
      </c>
      <c r="AG67" s="185">
        <v>0.67015588005648208</v>
      </c>
      <c r="AH67" s="189">
        <v>5082681.01</v>
      </c>
      <c r="AI67" s="182">
        <v>482979.9</v>
      </c>
      <c r="AJ67" t="s">
        <v>57</v>
      </c>
    </row>
    <row r="68" spans="1:36">
      <c r="A68" s="8">
        <v>102</v>
      </c>
      <c r="B68" s="8">
        <v>1</v>
      </c>
      <c r="C68" s="10">
        <v>67</v>
      </c>
      <c r="D68" s="170" t="s">
        <v>161</v>
      </c>
      <c r="E68" s="171" t="s">
        <v>162</v>
      </c>
      <c r="F68" s="172" t="s">
        <v>161</v>
      </c>
      <c r="G68" s="173" t="s">
        <v>67</v>
      </c>
      <c r="H68" s="174">
        <v>1</v>
      </c>
      <c r="I68" s="175" t="s">
        <v>364</v>
      </c>
      <c r="J68" s="176" t="s">
        <v>57</v>
      </c>
      <c r="K68" s="171" t="s">
        <v>361</v>
      </c>
      <c r="L68" s="171" t="s">
        <v>57</v>
      </c>
      <c r="M68" s="177">
        <v>70</v>
      </c>
      <c r="N68" s="178"/>
      <c r="O68" s="179">
        <v>70</v>
      </c>
      <c r="P68" s="177">
        <v>2391367.5</v>
      </c>
      <c r="Q68" s="180">
        <v>2403.38</v>
      </c>
      <c r="R68" s="181">
        <v>2391367.5</v>
      </c>
      <c r="S68" s="182">
        <v>995</v>
      </c>
      <c r="T68" s="181">
        <v>995</v>
      </c>
      <c r="U68" s="183">
        <v>64</v>
      </c>
      <c r="V68" s="184">
        <v>6.4321608040201012E-2</v>
      </c>
      <c r="W68" s="177">
        <v>-111485</v>
      </c>
      <c r="X68" s="185">
        <v>-0.04</v>
      </c>
      <c r="Y68" s="177">
        <v>2290311.4300000002</v>
      </c>
      <c r="Z68" s="186">
        <v>0.95774130492281095</v>
      </c>
      <c r="AA68" s="187">
        <v>2060413.45</v>
      </c>
      <c r="AB68" s="185">
        <v>1.1115785669133542</v>
      </c>
      <c r="AC68" s="177">
        <v>-117140.33</v>
      </c>
      <c r="AD68" s="188">
        <v>-4.8984662541411976E-2</v>
      </c>
      <c r="AE68" s="177">
        <v>-1852005.28</v>
      </c>
      <c r="AF68" s="187">
        <v>1580297</v>
      </c>
      <c r="AG68" s="185">
        <v>-1.1719349464056441</v>
      </c>
      <c r="AH68" s="189">
        <v>438306.15</v>
      </c>
      <c r="AI68" s="182">
        <v>172120.95</v>
      </c>
      <c r="AJ68" t="s">
        <v>57</v>
      </c>
    </row>
    <row r="69" spans="1:36">
      <c r="A69" s="8">
        <v>209</v>
      </c>
      <c r="B69" s="8">
        <v>1</v>
      </c>
      <c r="C69" s="10">
        <v>69</v>
      </c>
      <c r="D69" s="170" t="s">
        <v>163</v>
      </c>
      <c r="E69" s="171" t="s">
        <v>164</v>
      </c>
      <c r="F69" s="172" t="s">
        <v>163</v>
      </c>
      <c r="G69" s="173" t="s">
        <v>58</v>
      </c>
      <c r="H69" s="174">
        <v>3</v>
      </c>
      <c r="I69" s="175" t="s">
        <v>364</v>
      </c>
      <c r="J69" s="176" t="s">
        <v>57</v>
      </c>
      <c r="K69" s="171" t="s">
        <v>57</v>
      </c>
      <c r="L69" s="171" t="s">
        <v>57</v>
      </c>
      <c r="M69" s="177">
        <v>105</v>
      </c>
      <c r="N69" s="178"/>
      <c r="O69" s="179">
        <v>105</v>
      </c>
      <c r="P69" s="177">
        <v>4423830.0999999996</v>
      </c>
      <c r="Q69" s="180">
        <v>1429.8</v>
      </c>
      <c r="R69" s="181">
        <v>4423830.0999999996</v>
      </c>
      <c r="S69" s="182">
        <v>3094</v>
      </c>
      <c r="T69" s="181">
        <v>3094</v>
      </c>
      <c r="U69" s="183">
        <v>429</v>
      </c>
      <c r="V69" s="184">
        <v>0.13865546218487393</v>
      </c>
      <c r="W69" s="177">
        <v>2621187</v>
      </c>
      <c r="X69" s="185">
        <v>0.59</v>
      </c>
      <c r="Y69" s="177">
        <v>1426937.98</v>
      </c>
      <c r="Z69" s="186">
        <v>0.32255713889192988</v>
      </c>
      <c r="AA69" s="187">
        <v>8169634.8899999997</v>
      </c>
      <c r="AB69" s="185">
        <v>0.17466361706649047</v>
      </c>
      <c r="AC69" s="177">
        <v>108709.94</v>
      </c>
      <c r="AD69" s="188">
        <v>2.4573714980600181E-2</v>
      </c>
      <c r="AE69" s="177">
        <v>-572207.98</v>
      </c>
      <c r="AF69" s="187">
        <v>8053217.2300000004</v>
      </c>
      <c r="AG69" s="185">
        <v>-7.1053339759469022E-2</v>
      </c>
      <c r="AH69" s="189">
        <v>854730</v>
      </c>
      <c r="AI69" s="182">
        <v>137274.54999999999</v>
      </c>
      <c r="AJ69" t="s">
        <v>57</v>
      </c>
    </row>
    <row r="70" spans="1:36">
      <c r="A70" s="8">
        <v>103</v>
      </c>
      <c r="B70" s="8">
        <v>80</v>
      </c>
      <c r="C70" s="10">
        <v>70</v>
      </c>
      <c r="D70" s="170" t="s">
        <v>165</v>
      </c>
      <c r="E70" s="171" t="s">
        <v>166</v>
      </c>
      <c r="F70" s="172" t="s">
        <v>136</v>
      </c>
      <c r="G70" s="173" t="s">
        <v>67</v>
      </c>
      <c r="H70" s="174">
        <v>1</v>
      </c>
      <c r="I70" s="175" t="s">
        <v>364</v>
      </c>
      <c r="J70" s="176" t="s">
        <v>57</v>
      </c>
      <c r="K70" s="171" t="s">
        <v>57</v>
      </c>
      <c r="L70" s="171" t="s">
        <v>57</v>
      </c>
      <c r="M70" s="177">
        <v>66</v>
      </c>
      <c r="N70" s="178">
        <v>38</v>
      </c>
      <c r="O70" s="179">
        <v>104</v>
      </c>
      <c r="P70" s="177">
        <v>853875.8</v>
      </c>
      <c r="Q70" s="180">
        <v>1549.68</v>
      </c>
      <c r="R70" s="181">
        <v>853875.8</v>
      </c>
      <c r="S70" s="182">
        <v>551</v>
      </c>
      <c r="T70" s="181">
        <v>551</v>
      </c>
      <c r="U70" s="183">
        <v>51.5</v>
      </c>
      <c r="V70" s="184">
        <v>9.3466424682395646E-2</v>
      </c>
      <c r="W70" s="177">
        <v>214779</v>
      </c>
      <c r="X70" s="185">
        <v>0.25</v>
      </c>
      <c r="Y70" s="177">
        <v>297204.67</v>
      </c>
      <c r="Z70" s="186">
        <v>0.34806545635793873</v>
      </c>
      <c r="AA70" s="187">
        <v>908193.5</v>
      </c>
      <c r="AB70" s="185">
        <v>0.32724818004092737</v>
      </c>
      <c r="AC70" s="177">
        <v>-151822.6</v>
      </c>
      <c r="AD70" s="188">
        <v>-0.1778040787664904</v>
      </c>
      <c r="AE70" s="177">
        <v>324428.33</v>
      </c>
      <c r="AF70" s="187">
        <v>682142.8</v>
      </c>
      <c r="AG70" s="185">
        <v>0.47560178015512294</v>
      </c>
      <c r="AH70" s="189">
        <v>621633</v>
      </c>
      <c r="AI70" s="182">
        <v>0</v>
      </c>
      <c r="AJ70" t="s">
        <v>57</v>
      </c>
    </row>
    <row r="71" spans="1:36">
      <c r="A71" s="8">
        <v>104</v>
      </c>
      <c r="B71" s="8">
        <v>85</v>
      </c>
      <c r="C71" s="10">
        <v>71</v>
      </c>
      <c r="D71" s="170" t="s">
        <v>167</v>
      </c>
      <c r="E71" s="171" t="s">
        <v>168</v>
      </c>
      <c r="F71" s="172" t="s">
        <v>141</v>
      </c>
      <c r="G71" s="173" t="s">
        <v>67</v>
      </c>
      <c r="H71" s="174">
        <v>1</v>
      </c>
      <c r="I71" s="175" t="s">
        <v>364</v>
      </c>
      <c r="J71" s="176" t="s">
        <v>57</v>
      </c>
      <c r="K71" s="171" t="s">
        <v>57</v>
      </c>
      <c r="L71" s="171" t="s">
        <v>57</v>
      </c>
      <c r="M71" s="177">
        <v>52</v>
      </c>
      <c r="N71" s="178">
        <v>32</v>
      </c>
      <c r="O71" s="179">
        <v>84</v>
      </c>
      <c r="P71" s="177">
        <v>2213625.7000000002</v>
      </c>
      <c r="Q71" s="180">
        <v>1926.56</v>
      </c>
      <c r="R71" s="181">
        <v>2213625.7000000002</v>
      </c>
      <c r="S71" s="182">
        <v>1149</v>
      </c>
      <c r="T71" s="181">
        <v>1149</v>
      </c>
      <c r="U71" s="183">
        <v>110.5</v>
      </c>
      <c r="V71" s="184">
        <v>9.6170583115752814E-2</v>
      </c>
      <c r="W71" s="177">
        <v>332693</v>
      </c>
      <c r="X71" s="185">
        <v>0.15</v>
      </c>
      <c r="Y71" s="177">
        <v>1431844</v>
      </c>
      <c r="Z71" s="186">
        <v>0.64683202765490122</v>
      </c>
      <c r="AA71" s="187">
        <v>1381520</v>
      </c>
      <c r="AB71" s="185">
        <v>1.0364265446754299</v>
      </c>
      <c r="AC71" s="177">
        <v>187806</v>
      </c>
      <c r="AD71" s="188">
        <v>8.4840901512843847E-2</v>
      </c>
      <c r="AE71" s="177">
        <v>-1081704</v>
      </c>
      <c r="AF71" s="187">
        <v>1516788</v>
      </c>
      <c r="AG71" s="185">
        <v>-0.71315437622133082</v>
      </c>
      <c r="AH71" s="189">
        <v>350142</v>
      </c>
      <c r="AI71" s="182">
        <v>130142</v>
      </c>
      <c r="AJ71" t="s">
        <v>367</v>
      </c>
    </row>
    <row r="72" spans="1:36">
      <c r="A72" s="8">
        <v>105</v>
      </c>
      <c r="B72" s="8">
        <v>26</v>
      </c>
      <c r="C72" s="10">
        <v>72</v>
      </c>
      <c r="D72" s="170" t="s">
        <v>169</v>
      </c>
      <c r="E72" s="171" t="s">
        <v>170</v>
      </c>
      <c r="F72" s="172" t="s">
        <v>223</v>
      </c>
      <c r="G72" s="173" t="s">
        <v>67</v>
      </c>
      <c r="H72" s="174">
        <v>1</v>
      </c>
      <c r="I72" s="175" t="s">
        <v>364</v>
      </c>
      <c r="J72" s="176" t="s">
        <v>57</v>
      </c>
      <c r="K72" s="171" t="s">
        <v>57</v>
      </c>
      <c r="L72" s="171" t="s">
        <v>57</v>
      </c>
      <c r="M72" s="177">
        <v>62</v>
      </c>
      <c r="N72" s="178">
        <v>35</v>
      </c>
      <c r="O72" s="179">
        <v>97</v>
      </c>
      <c r="P72" s="177">
        <v>1571693.76</v>
      </c>
      <c r="Q72" s="180">
        <v>2475.1</v>
      </c>
      <c r="R72" s="181">
        <v>1571693.76</v>
      </c>
      <c r="S72" s="182">
        <v>635</v>
      </c>
      <c r="T72" s="181">
        <v>635</v>
      </c>
      <c r="U72" s="183">
        <v>66.5</v>
      </c>
      <c r="V72" s="184">
        <v>0.1047244094488189</v>
      </c>
      <c r="W72" s="177">
        <v>91831</v>
      </c>
      <c r="X72" s="185">
        <v>0.05</v>
      </c>
      <c r="Y72" s="177">
        <v>1123735.73</v>
      </c>
      <c r="Z72" s="186">
        <v>0.71498389737196633</v>
      </c>
      <c r="AA72" s="187">
        <v>1148520.22</v>
      </c>
      <c r="AB72" s="185">
        <v>0.97842050181754747</v>
      </c>
      <c r="AC72" s="177">
        <v>-45050.63</v>
      </c>
      <c r="AD72" s="188">
        <v>-2.866374553780757E-2</v>
      </c>
      <c r="AE72" s="177">
        <v>145829.26999999999</v>
      </c>
      <c r="AF72" s="187">
        <v>1036170.52</v>
      </c>
      <c r="AG72" s="185">
        <v>0.14073867880356217</v>
      </c>
      <c r="AH72" s="189">
        <v>1269565</v>
      </c>
      <c r="AI72" s="182">
        <v>0</v>
      </c>
      <c r="AJ72" t="s">
        <v>57</v>
      </c>
    </row>
    <row r="73" spans="1:36">
      <c r="A73" s="8">
        <v>106</v>
      </c>
      <c r="B73" s="8">
        <v>98</v>
      </c>
      <c r="C73" s="10">
        <v>73</v>
      </c>
      <c r="D73" s="170" t="s">
        <v>171</v>
      </c>
      <c r="E73" s="171" t="s">
        <v>172</v>
      </c>
      <c r="F73" s="172" t="s">
        <v>156</v>
      </c>
      <c r="G73" s="173" t="s">
        <v>67</v>
      </c>
      <c r="H73" s="174">
        <v>1</v>
      </c>
      <c r="I73" s="175" t="s">
        <v>364</v>
      </c>
      <c r="J73" s="176" t="s">
        <v>57</v>
      </c>
      <c r="K73" s="171" t="s">
        <v>57</v>
      </c>
      <c r="L73" s="171" t="s">
        <v>57</v>
      </c>
      <c r="M73" s="177">
        <v>62</v>
      </c>
      <c r="N73" s="178">
        <v>38</v>
      </c>
      <c r="O73" s="179">
        <v>100</v>
      </c>
      <c r="P73" s="177">
        <v>2461861.71</v>
      </c>
      <c r="Q73" s="180">
        <v>1560.11</v>
      </c>
      <c r="R73" s="181">
        <v>2461861.71</v>
      </c>
      <c r="S73" s="182">
        <v>1578</v>
      </c>
      <c r="T73" s="181">
        <v>1578</v>
      </c>
      <c r="U73" s="183">
        <v>161</v>
      </c>
      <c r="V73" s="184">
        <v>0.1020278833967047</v>
      </c>
      <c r="W73" s="177">
        <v>853117</v>
      </c>
      <c r="X73" s="185">
        <v>0.34</v>
      </c>
      <c r="Y73" s="177">
        <v>1237677.3700000001</v>
      </c>
      <c r="Z73" s="186">
        <v>0.50274041184872242</v>
      </c>
      <c r="AA73" s="187">
        <v>2353157.38</v>
      </c>
      <c r="AB73" s="185">
        <v>0.52596455320808166</v>
      </c>
      <c r="AC73" s="177">
        <v>0</v>
      </c>
      <c r="AD73" s="188">
        <v>0</v>
      </c>
      <c r="AE73" s="177">
        <v>271609.63</v>
      </c>
      <c r="AF73" s="187">
        <v>2363281.6799999997</v>
      </c>
      <c r="AG73" s="185">
        <v>0.11492901260927983</v>
      </c>
      <c r="AH73" s="189">
        <v>1509287</v>
      </c>
      <c r="AI73" s="182">
        <v>0</v>
      </c>
      <c r="AJ73" t="s">
        <v>57</v>
      </c>
    </row>
    <row r="74" spans="1:36">
      <c r="A74" s="8">
        <v>220</v>
      </c>
      <c r="B74" s="8">
        <v>31</v>
      </c>
      <c r="C74" s="10">
        <v>108</v>
      </c>
      <c r="D74" s="170" t="s">
        <v>173</v>
      </c>
      <c r="E74" s="171" t="s">
        <v>174</v>
      </c>
      <c r="F74" s="172" t="s">
        <v>60</v>
      </c>
      <c r="G74" s="173" t="s">
        <v>67</v>
      </c>
      <c r="H74" s="174">
        <v>1</v>
      </c>
      <c r="I74" s="175" t="s">
        <v>364</v>
      </c>
      <c r="J74" s="176" t="s">
        <v>57</v>
      </c>
      <c r="K74" s="171" t="s">
        <v>57</v>
      </c>
      <c r="L74" s="171" t="s">
        <v>57</v>
      </c>
      <c r="M74" s="177">
        <v>63</v>
      </c>
      <c r="N74" s="178">
        <v>35</v>
      </c>
      <c r="O74" s="179">
        <v>98</v>
      </c>
      <c r="P74" s="177">
        <v>2117319.59</v>
      </c>
      <c r="Q74" s="180">
        <v>1276.26</v>
      </c>
      <c r="R74" s="181">
        <v>2117319.59</v>
      </c>
      <c r="S74" s="182">
        <v>1659</v>
      </c>
      <c r="T74" s="181">
        <v>1659</v>
      </c>
      <c r="U74" s="183">
        <v>176</v>
      </c>
      <c r="V74" s="184">
        <v>0.10608800482218204</v>
      </c>
      <c r="W74" s="177">
        <v>1126566</v>
      </c>
      <c r="X74" s="185">
        <v>0.53</v>
      </c>
      <c r="Y74" s="177">
        <v>694136.64</v>
      </c>
      <c r="Z74" s="186">
        <v>0.32783744281136135</v>
      </c>
      <c r="AA74" s="187">
        <v>2473708.64</v>
      </c>
      <c r="AB74" s="185">
        <v>0.28060565774633828</v>
      </c>
      <c r="AC74" s="177">
        <v>57332.49</v>
      </c>
      <c r="AD74" s="188">
        <v>2.707786310143194E-2</v>
      </c>
      <c r="AE74" s="177">
        <v>-287130.64</v>
      </c>
      <c r="AF74" s="187">
        <v>2449795.81</v>
      </c>
      <c r="AG74" s="185">
        <v>-0.11720594787040639</v>
      </c>
      <c r="AH74" s="189">
        <v>407006</v>
      </c>
      <c r="AI74" s="182">
        <v>422683.6</v>
      </c>
      <c r="AJ74" t="s">
        <v>57</v>
      </c>
    </row>
    <row r="75" spans="1:36">
      <c r="A75" s="8">
        <v>213</v>
      </c>
      <c r="B75" s="8">
        <v>1</v>
      </c>
      <c r="C75" s="10">
        <v>14</v>
      </c>
      <c r="D75" s="170" t="s">
        <v>175</v>
      </c>
      <c r="E75" s="171" t="s">
        <v>176</v>
      </c>
      <c r="F75" s="172" t="s">
        <v>175</v>
      </c>
      <c r="G75" s="173" t="s">
        <v>58</v>
      </c>
      <c r="H75" s="174">
        <v>3</v>
      </c>
      <c r="I75" s="175" t="s">
        <v>364</v>
      </c>
      <c r="J75" s="176" t="s">
        <v>57</v>
      </c>
      <c r="K75" s="171" t="s">
        <v>57</v>
      </c>
      <c r="L75" s="171" t="s">
        <v>57</v>
      </c>
      <c r="M75" s="177">
        <v>101</v>
      </c>
      <c r="N75" s="178"/>
      <c r="O75" s="179">
        <v>101</v>
      </c>
      <c r="P75" s="177">
        <v>11926627.57</v>
      </c>
      <c r="Q75" s="180">
        <v>1709.91</v>
      </c>
      <c r="R75" s="181">
        <v>11926627.57</v>
      </c>
      <c r="S75" s="182">
        <v>6975</v>
      </c>
      <c r="T75" s="181">
        <v>6975</v>
      </c>
      <c r="U75" s="183">
        <v>787</v>
      </c>
      <c r="V75" s="184">
        <v>0.112831541218638</v>
      </c>
      <c r="W75" s="177">
        <v>1498487</v>
      </c>
      <c r="X75" s="185">
        <v>0.12</v>
      </c>
      <c r="Y75" s="177">
        <v>7214926.5599999996</v>
      </c>
      <c r="Z75" s="186">
        <v>0.60494272313392949</v>
      </c>
      <c r="AA75" s="187">
        <v>14129655.18</v>
      </c>
      <c r="AB75" s="185">
        <v>0.51062297473560847</v>
      </c>
      <c r="AC75" s="177">
        <v>70108.08</v>
      </c>
      <c r="AD75" s="188">
        <v>5.8782819861289588E-3</v>
      </c>
      <c r="AE75" s="177">
        <v>3477073.44</v>
      </c>
      <c r="AF75" s="187">
        <v>13501215.84</v>
      </c>
      <c r="AG75" s="185">
        <v>0.25753780112887964</v>
      </c>
      <c r="AH75" s="189">
        <v>10692000</v>
      </c>
      <c r="AI75" s="182">
        <v>168481.85</v>
      </c>
      <c r="AJ75" t="s">
        <v>57</v>
      </c>
    </row>
    <row r="76" spans="1:36">
      <c r="A76" s="8">
        <v>108</v>
      </c>
      <c r="B76" s="8">
        <v>107</v>
      </c>
      <c r="C76" s="10">
        <v>74</v>
      </c>
      <c r="D76" s="170" t="s">
        <v>177</v>
      </c>
      <c r="E76" s="171" t="s">
        <v>178</v>
      </c>
      <c r="F76" s="172" t="s">
        <v>179</v>
      </c>
      <c r="G76" s="173" t="s">
        <v>67</v>
      </c>
      <c r="H76" s="174">
        <v>1</v>
      </c>
      <c r="I76" s="175" t="s">
        <v>364</v>
      </c>
      <c r="J76" s="176" t="s">
        <v>57</v>
      </c>
      <c r="K76" s="171" t="s">
        <v>57</v>
      </c>
      <c r="L76" s="171" t="s">
        <v>57</v>
      </c>
      <c r="M76" s="177">
        <v>54</v>
      </c>
      <c r="N76" s="178">
        <v>38</v>
      </c>
      <c r="O76" s="179">
        <v>92</v>
      </c>
      <c r="P76" s="177">
        <v>5008918.7699999996</v>
      </c>
      <c r="Q76" s="180">
        <v>1789.53</v>
      </c>
      <c r="R76" s="181">
        <v>5008918.7699999996</v>
      </c>
      <c r="S76" s="182">
        <v>2799</v>
      </c>
      <c r="T76" s="181">
        <v>2799</v>
      </c>
      <c r="U76" s="183">
        <v>187</v>
      </c>
      <c r="V76" s="184">
        <v>6.6809574848160067E-2</v>
      </c>
      <c r="W76" s="177">
        <v>312859</v>
      </c>
      <c r="X76" s="185">
        <v>0.06</v>
      </c>
      <c r="Y76" s="177">
        <v>1082633.55</v>
      </c>
      <c r="Z76" s="186">
        <v>0.21614116732821362</v>
      </c>
      <c r="AA76" s="187">
        <v>2865245.85</v>
      </c>
      <c r="AB76" s="185">
        <v>0.37785014155068053</v>
      </c>
      <c r="AC76" s="177">
        <v>102991.87</v>
      </c>
      <c r="AD76" s="188">
        <v>2.0561696990745972E-2</v>
      </c>
      <c r="AE76" s="177">
        <v>514545.35</v>
      </c>
      <c r="AF76" s="187">
        <v>3095811.04</v>
      </c>
      <c r="AG76" s="185">
        <v>0.1662069626833555</v>
      </c>
      <c r="AH76" s="189">
        <v>1597178.9</v>
      </c>
      <c r="AI76" s="182">
        <v>146177.9</v>
      </c>
      <c r="AJ76" t="s">
        <v>57</v>
      </c>
    </row>
    <row r="77" spans="1:36">
      <c r="A77" s="8">
        <v>107</v>
      </c>
      <c r="B77" s="8">
        <v>1</v>
      </c>
      <c r="C77" s="10">
        <v>75</v>
      </c>
      <c r="D77" s="170" t="s">
        <v>179</v>
      </c>
      <c r="E77" s="171" t="s">
        <v>180</v>
      </c>
      <c r="F77" s="172" t="s">
        <v>179</v>
      </c>
      <c r="G77" s="173" t="s">
        <v>62</v>
      </c>
      <c r="H77" s="174">
        <v>2</v>
      </c>
      <c r="I77" s="175" t="s">
        <v>364</v>
      </c>
      <c r="J77" s="176" t="s">
        <v>57</v>
      </c>
      <c r="K77" s="171" t="s">
        <v>57</v>
      </c>
      <c r="L77" s="171" t="s">
        <v>57</v>
      </c>
      <c r="M77" s="177">
        <v>38</v>
      </c>
      <c r="N77" s="178"/>
      <c r="O77" s="179"/>
      <c r="P77" s="177">
        <v>9009794.5999999996</v>
      </c>
      <c r="Q77" s="180">
        <v>1746.42</v>
      </c>
      <c r="R77" s="181">
        <v>0</v>
      </c>
      <c r="S77" s="182">
        <v>5159</v>
      </c>
      <c r="T77" s="181">
        <v>0</v>
      </c>
      <c r="U77" s="183">
        <v>146.5</v>
      </c>
      <c r="V77" s="184">
        <v>2.839697615817019E-2</v>
      </c>
      <c r="W77" s="177">
        <v>-48209</v>
      </c>
      <c r="X77" s="185">
        <v>0</v>
      </c>
      <c r="Y77" s="177">
        <v>1278060.02</v>
      </c>
      <c r="Z77" s="186">
        <v>0.14185229261497259</v>
      </c>
      <c r="AA77" s="187">
        <v>4621561.46</v>
      </c>
      <c r="AB77" s="185">
        <v>0.27654290245011692</v>
      </c>
      <c r="AC77" s="177">
        <v>200080.16</v>
      </c>
      <c r="AD77" s="188">
        <v>2.2206961299650493E-2</v>
      </c>
      <c r="AE77" s="177">
        <v>354339.98</v>
      </c>
      <c r="AF77" s="187">
        <v>3856384.12</v>
      </c>
      <c r="AG77" s="185">
        <v>9.1883995207406879E-2</v>
      </c>
      <c r="AH77" s="189">
        <v>1632400</v>
      </c>
      <c r="AI77" s="182">
        <v>60325.05</v>
      </c>
      <c r="AJ77" t="s">
        <v>57</v>
      </c>
    </row>
    <row r="78" spans="1:36">
      <c r="A78" s="8">
        <v>109</v>
      </c>
      <c r="B78" s="8">
        <v>37</v>
      </c>
      <c r="C78" s="10">
        <v>76</v>
      </c>
      <c r="D78" s="170" t="s">
        <v>181</v>
      </c>
      <c r="E78" s="171" t="s">
        <v>182</v>
      </c>
      <c r="F78" s="172" t="s">
        <v>75</v>
      </c>
      <c r="G78" s="173" t="s">
        <v>67</v>
      </c>
      <c r="H78" s="174">
        <v>1</v>
      </c>
      <c r="I78" s="175" t="s">
        <v>364</v>
      </c>
      <c r="J78" s="176" t="s">
        <v>57</v>
      </c>
      <c r="K78" s="171" t="s">
        <v>57</v>
      </c>
      <c r="L78" s="171" t="s">
        <v>57</v>
      </c>
      <c r="M78" s="177">
        <v>62</v>
      </c>
      <c r="N78" s="178">
        <v>38</v>
      </c>
      <c r="O78" s="179">
        <v>100</v>
      </c>
      <c r="P78" s="177">
        <v>2927225.1</v>
      </c>
      <c r="Q78" s="180">
        <v>2004.94</v>
      </c>
      <c r="R78" s="181">
        <v>2927225.1</v>
      </c>
      <c r="S78" s="182">
        <v>1460</v>
      </c>
      <c r="T78" s="181">
        <v>1460</v>
      </c>
      <c r="U78" s="183">
        <v>138</v>
      </c>
      <c r="V78" s="184">
        <v>9.452054794520548E-2</v>
      </c>
      <c r="W78" s="177">
        <v>329437</v>
      </c>
      <c r="X78" s="185">
        <v>0.11</v>
      </c>
      <c r="Y78" s="177">
        <v>1148613.51</v>
      </c>
      <c r="Z78" s="186">
        <v>0.39238988146145648</v>
      </c>
      <c r="AA78" s="187">
        <v>2693556.22</v>
      </c>
      <c r="AB78" s="185">
        <v>0.4264301229250006</v>
      </c>
      <c r="AC78" s="177">
        <v>2016.73</v>
      </c>
      <c r="AD78" s="188">
        <v>6.8895624050231057E-4</v>
      </c>
      <c r="AE78" s="177">
        <v>9326060.6899999995</v>
      </c>
      <c r="AF78" s="187">
        <v>2061358.3</v>
      </c>
      <c r="AG78" s="185">
        <v>4.5242307899601926</v>
      </c>
      <c r="AH78" s="189">
        <v>10474674.199999999</v>
      </c>
      <c r="AI78" s="182">
        <v>2733411.65</v>
      </c>
      <c r="AJ78" t="s">
        <v>367</v>
      </c>
    </row>
    <row r="79" spans="1:36">
      <c r="A79" s="8">
        <v>111</v>
      </c>
      <c r="B79" s="8">
        <v>110</v>
      </c>
      <c r="C79" s="10">
        <v>77</v>
      </c>
      <c r="D79" s="170" t="s">
        <v>183</v>
      </c>
      <c r="E79" s="171" t="s">
        <v>184</v>
      </c>
      <c r="F79" s="172" t="s">
        <v>185</v>
      </c>
      <c r="G79" s="173" t="s">
        <v>67</v>
      </c>
      <c r="H79" s="174">
        <v>1</v>
      </c>
      <c r="I79" s="175" t="s">
        <v>364</v>
      </c>
      <c r="J79" s="176" t="s">
        <v>57</v>
      </c>
      <c r="K79" s="171" t="s">
        <v>57</v>
      </c>
      <c r="L79" s="171" t="s">
        <v>57</v>
      </c>
      <c r="M79" s="177">
        <v>55</v>
      </c>
      <c r="N79" s="178">
        <v>36</v>
      </c>
      <c r="O79" s="179">
        <v>91</v>
      </c>
      <c r="P79" s="177">
        <v>18877504.800000001</v>
      </c>
      <c r="Q79" s="180">
        <v>1784.09</v>
      </c>
      <c r="R79" s="181">
        <v>18877504.800000001</v>
      </c>
      <c r="S79" s="182">
        <v>10581</v>
      </c>
      <c r="T79" s="181">
        <v>10581</v>
      </c>
      <c r="U79" s="183">
        <v>754</v>
      </c>
      <c r="V79" s="184">
        <v>7.1259805311407243E-2</v>
      </c>
      <c r="W79" s="177">
        <v>1667117</v>
      </c>
      <c r="X79" s="185">
        <v>0.08</v>
      </c>
      <c r="Y79" s="177">
        <v>2869680.97</v>
      </c>
      <c r="Z79" s="186">
        <v>0.15201590466553611</v>
      </c>
      <c r="AA79" s="187">
        <v>12429326.24</v>
      </c>
      <c r="AB79" s="185">
        <v>0.23087984936502884</v>
      </c>
      <c r="AC79" s="177">
        <v>6828.77</v>
      </c>
      <c r="AD79" s="188">
        <v>3.6174113434737416E-4</v>
      </c>
      <c r="AE79" s="177">
        <v>5193313.2300000004</v>
      </c>
      <c r="AF79" s="187">
        <v>12107044.039999999</v>
      </c>
      <c r="AG79" s="185">
        <v>0.4289497265263108</v>
      </c>
      <c r="AH79" s="189">
        <v>8062994.2000000002</v>
      </c>
      <c r="AI79" s="182">
        <v>953793.2</v>
      </c>
      <c r="AJ79" t="s">
        <v>57</v>
      </c>
    </row>
    <row r="80" spans="1:36">
      <c r="A80" s="8">
        <v>110</v>
      </c>
      <c r="B80" s="8">
        <v>1</v>
      </c>
      <c r="C80" s="10">
        <v>78</v>
      </c>
      <c r="D80" s="170" t="s">
        <v>185</v>
      </c>
      <c r="E80" s="171" t="s">
        <v>186</v>
      </c>
      <c r="F80" s="172" t="s">
        <v>185</v>
      </c>
      <c r="G80" s="173" t="s">
        <v>62</v>
      </c>
      <c r="H80" s="174">
        <v>2</v>
      </c>
      <c r="I80" s="175" t="s">
        <v>364</v>
      </c>
      <c r="J80" s="176" t="s">
        <v>57</v>
      </c>
      <c r="K80" s="171" t="s">
        <v>57</v>
      </c>
      <c r="L80" s="171" t="s">
        <v>57</v>
      </c>
      <c r="M80" s="177">
        <v>36</v>
      </c>
      <c r="N80" s="178"/>
      <c r="O80" s="179"/>
      <c r="P80" s="177">
        <v>20812764.440000001</v>
      </c>
      <c r="Q80" s="180">
        <v>1739.76</v>
      </c>
      <c r="R80" s="181">
        <v>0</v>
      </c>
      <c r="S80" s="182">
        <v>11963</v>
      </c>
      <c r="T80" s="181">
        <v>0</v>
      </c>
      <c r="U80" s="183">
        <v>335.5</v>
      </c>
      <c r="V80" s="184">
        <v>2.8044804814845777E-2</v>
      </c>
      <c r="W80" s="177">
        <v>-414120</v>
      </c>
      <c r="X80" s="185">
        <v>-0.01</v>
      </c>
      <c r="Y80" s="177">
        <v>3692754.62</v>
      </c>
      <c r="Z80" s="186">
        <v>0.17742739704980778</v>
      </c>
      <c r="AA80" s="187">
        <v>7741043.2800000003</v>
      </c>
      <c r="AB80" s="185">
        <v>0.47703578011774145</v>
      </c>
      <c r="AC80" s="177">
        <v>9203.0499999999993</v>
      </c>
      <c r="AD80" s="188">
        <v>4.4218297028878498E-4</v>
      </c>
      <c r="AE80" s="177">
        <v>-503752.62</v>
      </c>
      <c r="AF80" s="187">
        <v>7260847.2699999996</v>
      </c>
      <c r="AG80" s="185">
        <v>-6.9379316389339238E-2</v>
      </c>
      <c r="AH80" s="189">
        <v>3189002</v>
      </c>
      <c r="AI80" s="182">
        <v>78300.850000000006</v>
      </c>
      <c r="AJ80" t="s">
        <v>57</v>
      </c>
    </row>
    <row r="81" spans="1:36">
      <c r="A81" s="8">
        <v>112</v>
      </c>
      <c r="B81" s="8">
        <v>54</v>
      </c>
      <c r="C81" s="10">
        <v>79</v>
      </c>
      <c r="D81" s="170" t="s">
        <v>187</v>
      </c>
      <c r="E81" s="171" t="s">
        <v>188</v>
      </c>
      <c r="F81" s="172" t="s">
        <v>103</v>
      </c>
      <c r="G81" s="173" t="s">
        <v>67</v>
      </c>
      <c r="H81" s="174">
        <v>1</v>
      </c>
      <c r="I81" s="175" t="s">
        <v>364</v>
      </c>
      <c r="J81" s="176" t="s">
        <v>80</v>
      </c>
      <c r="K81" s="171" t="s">
        <v>57</v>
      </c>
      <c r="L81" s="171" t="s">
        <v>57</v>
      </c>
      <c r="M81" s="177">
        <v>40</v>
      </c>
      <c r="N81" s="178">
        <v>27</v>
      </c>
      <c r="O81" s="179">
        <v>67</v>
      </c>
      <c r="P81" s="177">
        <v>5842395.1500000004</v>
      </c>
      <c r="Q81" s="180">
        <v>4511.5</v>
      </c>
      <c r="R81" s="181">
        <v>5842395.1500000004</v>
      </c>
      <c r="S81" s="182">
        <v>1295</v>
      </c>
      <c r="T81" s="181">
        <v>1295</v>
      </c>
      <c r="U81" s="183">
        <v>76</v>
      </c>
      <c r="V81" s="184">
        <v>5.8687258687258687E-2</v>
      </c>
      <c r="W81" s="177">
        <v>-894650</v>
      </c>
      <c r="X81" s="185">
        <v>-0.15</v>
      </c>
      <c r="Y81" s="177">
        <v>3706338.15</v>
      </c>
      <c r="Z81" s="186">
        <v>0.63438676344923361</v>
      </c>
      <c r="AA81" s="187">
        <v>2841871.83</v>
      </c>
      <c r="AB81" s="185">
        <v>1.3041890597859931</v>
      </c>
      <c r="AC81" s="177">
        <v>-295880.25</v>
      </c>
      <c r="AD81" s="188">
        <v>-5.0643655967022368E-2</v>
      </c>
      <c r="AE81" s="177">
        <v>392098.75</v>
      </c>
      <c r="AF81" s="187">
        <v>1301543.7000000002</v>
      </c>
      <c r="AG81" s="185">
        <v>0.30125669234156327</v>
      </c>
      <c r="AH81" s="189">
        <v>4098436.9</v>
      </c>
      <c r="AI81" s="182">
        <v>0</v>
      </c>
      <c r="AJ81" t="s">
        <v>57</v>
      </c>
    </row>
    <row r="82" spans="1:36">
      <c r="A82" s="8">
        <v>113</v>
      </c>
      <c r="B82" s="8">
        <v>110</v>
      </c>
      <c r="C82" s="10">
        <v>80</v>
      </c>
      <c r="D82" s="170" t="s">
        <v>189</v>
      </c>
      <c r="E82" s="171" t="s">
        <v>190</v>
      </c>
      <c r="F82" s="172" t="s">
        <v>185</v>
      </c>
      <c r="G82" s="173" t="s">
        <v>67</v>
      </c>
      <c r="H82" s="174">
        <v>1</v>
      </c>
      <c r="I82" s="175" t="s">
        <v>364</v>
      </c>
      <c r="J82" s="176" t="s">
        <v>80</v>
      </c>
      <c r="K82" s="171" t="s">
        <v>57</v>
      </c>
      <c r="L82" s="171" t="s">
        <v>57</v>
      </c>
      <c r="M82" s="177">
        <v>64</v>
      </c>
      <c r="N82" s="178">
        <v>36</v>
      </c>
      <c r="O82" s="179">
        <v>100</v>
      </c>
      <c r="P82" s="177">
        <v>1935716.8</v>
      </c>
      <c r="Q82" s="180">
        <v>1400.66</v>
      </c>
      <c r="R82" s="181">
        <v>1935716.8</v>
      </c>
      <c r="S82" s="182">
        <v>1382</v>
      </c>
      <c r="T82" s="181">
        <v>1382</v>
      </c>
      <c r="U82" s="183">
        <v>106.5</v>
      </c>
      <c r="V82" s="184">
        <v>7.7062228654124459E-2</v>
      </c>
      <c r="W82" s="177">
        <v>480730</v>
      </c>
      <c r="X82" s="185">
        <v>0.24</v>
      </c>
      <c r="Y82" s="177">
        <v>580027.14</v>
      </c>
      <c r="Z82" s="186">
        <v>0.29964462776786355</v>
      </c>
      <c r="AA82" s="187">
        <v>1784105.37</v>
      </c>
      <c r="AB82" s="185">
        <v>0.32510811847396659</v>
      </c>
      <c r="AC82" s="177">
        <v>89208.23</v>
      </c>
      <c r="AD82" s="188">
        <v>4.6085372612357345E-2</v>
      </c>
      <c r="AE82" s="177">
        <v>295972.86</v>
      </c>
      <c r="AF82" s="187">
        <v>1716284.8</v>
      </c>
      <c r="AG82" s="185">
        <v>0.17244973561497484</v>
      </c>
      <c r="AH82" s="189">
        <v>876000</v>
      </c>
      <c r="AI82" s="182">
        <v>0</v>
      </c>
      <c r="AJ82" t="s">
        <v>57</v>
      </c>
    </row>
    <row r="83" spans="1:36">
      <c r="A83" s="8">
        <v>116</v>
      </c>
      <c r="B83" s="8">
        <v>25</v>
      </c>
      <c r="C83" s="10">
        <v>82</v>
      </c>
      <c r="D83" s="170" t="s">
        <v>191</v>
      </c>
      <c r="E83" s="171" t="s">
        <v>192</v>
      </c>
      <c r="F83" s="172" t="s">
        <v>204</v>
      </c>
      <c r="G83" s="173" t="s">
        <v>67</v>
      </c>
      <c r="H83" s="174">
        <v>1</v>
      </c>
      <c r="I83" s="175" t="s">
        <v>364</v>
      </c>
      <c r="J83" s="176" t="s">
        <v>57</v>
      </c>
      <c r="K83" s="171" t="s">
        <v>57</v>
      </c>
      <c r="L83" s="171" t="s">
        <v>57</v>
      </c>
      <c r="M83" s="177">
        <v>62</v>
      </c>
      <c r="N83" s="178">
        <v>38</v>
      </c>
      <c r="O83" s="179">
        <v>100</v>
      </c>
      <c r="P83" s="177">
        <v>4274117.75</v>
      </c>
      <c r="Q83" s="180">
        <v>1574.26</v>
      </c>
      <c r="R83" s="181">
        <v>4274117.75</v>
      </c>
      <c r="S83" s="182">
        <v>2715</v>
      </c>
      <c r="T83" s="181">
        <v>2715</v>
      </c>
      <c r="U83" s="183">
        <v>169</v>
      </c>
      <c r="V83" s="184">
        <v>6.2246777163904234E-2</v>
      </c>
      <c r="W83" s="177">
        <v>287771</v>
      </c>
      <c r="X83" s="185">
        <v>0.06</v>
      </c>
      <c r="Y83" s="177">
        <v>1201133.51</v>
      </c>
      <c r="Z83" s="186">
        <v>0.28102489923212809</v>
      </c>
      <c r="AA83" s="187">
        <v>2854609.39</v>
      </c>
      <c r="AB83" s="185">
        <v>0.42076983078935359</v>
      </c>
      <c r="AC83" s="177">
        <v>272392.90999999997</v>
      </c>
      <c r="AD83" s="188">
        <v>6.3730792161727418E-2</v>
      </c>
      <c r="AE83" s="177">
        <v>557873.43999999994</v>
      </c>
      <c r="AF83" s="187">
        <v>3117155.3</v>
      </c>
      <c r="AG83" s="185">
        <v>0.17896876681120122</v>
      </c>
      <c r="AH83" s="189">
        <v>1759006.95</v>
      </c>
      <c r="AI83" s="182">
        <v>64556.95</v>
      </c>
      <c r="AJ83" t="s">
        <v>367</v>
      </c>
    </row>
    <row r="84" spans="1:36">
      <c r="A84" s="8">
        <v>119</v>
      </c>
      <c r="B84" s="8">
        <v>1</v>
      </c>
      <c r="C84" s="10">
        <v>83</v>
      </c>
      <c r="D84" s="170" t="s">
        <v>193</v>
      </c>
      <c r="E84" s="171" t="s">
        <v>194</v>
      </c>
      <c r="F84" s="172" t="s">
        <v>193</v>
      </c>
      <c r="G84" s="173" t="s">
        <v>58</v>
      </c>
      <c r="H84" s="174">
        <v>3</v>
      </c>
      <c r="I84" s="175" t="s">
        <v>364</v>
      </c>
      <c r="J84" s="176" t="s">
        <v>57</v>
      </c>
      <c r="K84" s="171" t="s">
        <v>57</v>
      </c>
      <c r="L84" s="171" t="s">
        <v>57</v>
      </c>
      <c r="M84" s="177">
        <v>94</v>
      </c>
      <c r="N84" s="178"/>
      <c r="O84" s="179">
        <v>94</v>
      </c>
      <c r="P84" s="177">
        <v>14031907.91</v>
      </c>
      <c r="Q84" s="180">
        <v>1871.91</v>
      </c>
      <c r="R84" s="181">
        <v>14031907.91</v>
      </c>
      <c r="S84" s="182">
        <v>7496</v>
      </c>
      <c r="T84" s="181">
        <v>7496</v>
      </c>
      <c r="U84" s="183">
        <v>834.5</v>
      </c>
      <c r="V84" s="184">
        <v>0.11132604055496265</v>
      </c>
      <c r="W84" s="177">
        <v>863178</v>
      </c>
      <c r="X84" s="185">
        <v>0.06</v>
      </c>
      <c r="Y84" s="177">
        <v>6023001.0199999996</v>
      </c>
      <c r="Z84" s="186">
        <v>0.42923607100554301</v>
      </c>
      <c r="AA84" s="187">
        <v>13964120.130000001</v>
      </c>
      <c r="AB84" s="185">
        <v>0.43131976550820456</v>
      </c>
      <c r="AC84" s="177">
        <v>864949.71</v>
      </c>
      <c r="AD84" s="188">
        <v>6.1641632452817313E-2</v>
      </c>
      <c r="AE84" s="177">
        <v>-1519830.17</v>
      </c>
      <c r="AF84" s="187">
        <v>14682587.23</v>
      </c>
      <c r="AG84" s="185">
        <v>-0.10351242231305306</v>
      </c>
      <c r="AH84" s="189">
        <v>4503170.8499999996</v>
      </c>
      <c r="AI84" s="182">
        <v>291546.3</v>
      </c>
      <c r="AJ84" t="s">
        <v>57</v>
      </c>
    </row>
    <row r="85" spans="1:36">
      <c r="A85" s="8">
        <v>122</v>
      </c>
      <c r="B85" s="8">
        <v>37</v>
      </c>
      <c r="C85" s="10">
        <v>85</v>
      </c>
      <c r="D85" s="170" t="s">
        <v>195</v>
      </c>
      <c r="E85" s="171" t="s">
        <v>196</v>
      </c>
      <c r="F85" s="172" t="s">
        <v>75</v>
      </c>
      <c r="G85" s="173" t="s">
        <v>67</v>
      </c>
      <c r="H85" s="174">
        <v>1</v>
      </c>
      <c r="I85" s="175" t="s">
        <v>364</v>
      </c>
      <c r="J85" s="176" t="s">
        <v>57</v>
      </c>
      <c r="K85" s="171" t="s">
        <v>57</v>
      </c>
      <c r="L85" s="171" t="s">
        <v>57</v>
      </c>
      <c r="M85" s="177">
        <v>55</v>
      </c>
      <c r="N85" s="178">
        <v>38</v>
      </c>
      <c r="O85" s="179">
        <v>93</v>
      </c>
      <c r="P85" s="177">
        <v>1881120.51</v>
      </c>
      <c r="Q85" s="180">
        <v>2200.14</v>
      </c>
      <c r="R85" s="181">
        <v>1881120.51</v>
      </c>
      <c r="S85" s="182">
        <v>855</v>
      </c>
      <c r="T85" s="181">
        <v>855</v>
      </c>
      <c r="U85" s="183">
        <v>68</v>
      </c>
      <c r="V85" s="184">
        <v>7.9532163742690051E-2</v>
      </c>
      <c r="W85" s="177">
        <v>52780</v>
      </c>
      <c r="X85" s="185">
        <v>0.02</v>
      </c>
      <c r="Y85" s="177">
        <v>797663.88</v>
      </c>
      <c r="Z85" s="186">
        <v>0.42403656531287304</v>
      </c>
      <c r="AA85" s="187">
        <v>1170457.6000000001</v>
      </c>
      <c r="AB85" s="185">
        <v>0.68149745877168033</v>
      </c>
      <c r="AC85" s="177">
        <v>132000.82999999999</v>
      </c>
      <c r="AD85" s="188">
        <v>7.0171384182079868E-2</v>
      </c>
      <c r="AE85" s="177">
        <v>341136.12</v>
      </c>
      <c r="AF85" s="187">
        <v>1214548.6600000001</v>
      </c>
      <c r="AG85" s="185">
        <v>0.28087480661334718</v>
      </c>
      <c r="AH85" s="189">
        <v>1138800</v>
      </c>
      <c r="AI85" s="182">
        <v>0</v>
      </c>
      <c r="AJ85" t="s">
        <v>57</v>
      </c>
    </row>
    <row r="86" spans="1:36">
      <c r="A86" s="8">
        <v>123</v>
      </c>
      <c r="B86" s="8">
        <v>24</v>
      </c>
      <c r="C86" s="10">
        <v>86</v>
      </c>
      <c r="D86" s="170" t="s">
        <v>197</v>
      </c>
      <c r="E86" s="171" t="s">
        <v>198</v>
      </c>
      <c r="F86" s="172" t="s">
        <v>199</v>
      </c>
      <c r="G86" s="173" t="s">
        <v>67</v>
      </c>
      <c r="H86" s="174">
        <v>1</v>
      </c>
      <c r="I86" s="175" t="s">
        <v>364</v>
      </c>
      <c r="J86" s="176" t="s">
        <v>57</v>
      </c>
      <c r="K86" s="171" t="s">
        <v>57</v>
      </c>
      <c r="L86" s="171" t="s">
        <v>57</v>
      </c>
      <c r="M86" s="177">
        <v>54</v>
      </c>
      <c r="N86" s="178">
        <v>36</v>
      </c>
      <c r="O86" s="179">
        <v>90</v>
      </c>
      <c r="P86" s="177">
        <v>6958599.2000000002</v>
      </c>
      <c r="Q86" s="180">
        <v>1884.26</v>
      </c>
      <c r="R86" s="181">
        <v>6958599.2000000002</v>
      </c>
      <c r="S86" s="182">
        <v>3693</v>
      </c>
      <c r="T86" s="181">
        <v>3693</v>
      </c>
      <c r="U86" s="183">
        <v>266.5</v>
      </c>
      <c r="V86" s="184">
        <v>7.2163552667208239E-2</v>
      </c>
      <c r="W86" s="177">
        <v>214562</v>
      </c>
      <c r="X86" s="185">
        <v>0.03</v>
      </c>
      <c r="Y86" s="177">
        <v>2637784.2200000002</v>
      </c>
      <c r="Z86" s="186">
        <v>0.37906827856962938</v>
      </c>
      <c r="AA86" s="187">
        <v>4592607.57</v>
      </c>
      <c r="AB86" s="185">
        <v>0.5743543683615886</v>
      </c>
      <c r="AC86" s="177">
        <v>0</v>
      </c>
      <c r="AD86" s="188">
        <v>0</v>
      </c>
      <c r="AE86" s="177">
        <v>-832011.28</v>
      </c>
      <c r="AF86" s="187">
        <v>3913624</v>
      </c>
      <c r="AG86" s="185">
        <v>-0.21259356545237867</v>
      </c>
      <c r="AH86" s="189">
        <v>1805772.94</v>
      </c>
      <c r="AI86" s="182">
        <v>0</v>
      </c>
      <c r="AJ86" t="s">
        <v>57</v>
      </c>
    </row>
    <row r="87" spans="1:36">
      <c r="A87" s="8">
        <v>24</v>
      </c>
      <c r="B87" s="8">
        <v>1</v>
      </c>
      <c r="C87" s="10">
        <v>87</v>
      </c>
      <c r="D87" s="170" t="s">
        <v>199</v>
      </c>
      <c r="E87" s="171" t="s">
        <v>198</v>
      </c>
      <c r="F87" s="172" t="s">
        <v>199</v>
      </c>
      <c r="G87" s="173" t="s">
        <v>62</v>
      </c>
      <c r="H87" s="174">
        <v>2</v>
      </c>
      <c r="I87" s="175" t="s">
        <v>364</v>
      </c>
      <c r="J87" s="176" t="s">
        <v>57</v>
      </c>
      <c r="K87" s="171" t="s">
        <v>57</v>
      </c>
      <c r="L87" s="171" t="s">
        <v>57</v>
      </c>
      <c r="M87" s="177">
        <v>36</v>
      </c>
      <c r="N87" s="178"/>
      <c r="O87" s="179"/>
      <c r="P87" s="177">
        <v>11329693</v>
      </c>
      <c r="Q87" s="180">
        <v>1971.75</v>
      </c>
      <c r="R87" s="181">
        <v>0</v>
      </c>
      <c r="S87" s="182">
        <v>5746</v>
      </c>
      <c r="T87" s="181">
        <v>0</v>
      </c>
      <c r="U87" s="183">
        <v>155.5</v>
      </c>
      <c r="V87" s="184">
        <v>2.706230421162548E-2</v>
      </c>
      <c r="W87" s="177">
        <v>-413171</v>
      </c>
      <c r="X87" s="185">
        <v>-0.03</v>
      </c>
      <c r="Y87" s="177">
        <v>1806039.3</v>
      </c>
      <c r="Z87" s="186">
        <v>0.15940761148603053</v>
      </c>
      <c r="AA87" s="187">
        <v>4351526.82</v>
      </c>
      <c r="AB87" s="185">
        <v>0.41503577358165056</v>
      </c>
      <c r="AC87" s="177">
        <v>5153.32</v>
      </c>
      <c r="AD87" s="188">
        <v>4.5485080663703773E-4</v>
      </c>
      <c r="AE87" s="177">
        <v>2631360.7000000002</v>
      </c>
      <c r="AF87" s="187">
        <v>3789466.4</v>
      </c>
      <c r="AG87" s="185">
        <v>0.69438818615729125</v>
      </c>
      <c r="AH87" s="189">
        <v>4437400</v>
      </c>
      <c r="AI87" s="182">
        <v>0</v>
      </c>
      <c r="AJ87" t="s">
        <v>57</v>
      </c>
    </row>
    <row r="88" spans="1:36">
      <c r="A88" s="8">
        <v>124</v>
      </c>
      <c r="B88" s="8">
        <v>72</v>
      </c>
      <c r="C88" s="10">
        <v>88</v>
      </c>
      <c r="D88" s="170" t="s">
        <v>200</v>
      </c>
      <c r="E88" s="171" t="s">
        <v>201</v>
      </c>
      <c r="F88" s="172" t="s">
        <v>126</v>
      </c>
      <c r="G88" s="173" t="s">
        <v>67</v>
      </c>
      <c r="H88" s="174">
        <v>1</v>
      </c>
      <c r="I88" s="175" t="s">
        <v>364</v>
      </c>
      <c r="J88" s="176" t="s">
        <v>57</v>
      </c>
      <c r="K88" s="171" t="s">
        <v>57</v>
      </c>
      <c r="L88" s="171" t="s">
        <v>57</v>
      </c>
      <c r="M88" s="177">
        <v>60</v>
      </c>
      <c r="N88" s="178">
        <v>40</v>
      </c>
      <c r="O88" s="179">
        <v>100</v>
      </c>
      <c r="P88" s="177">
        <v>2563398.85</v>
      </c>
      <c r="Q88" s="180">
        <v>2209.8200000000002</v>
      </c>
      <c r="R88" s="181">
        <v>2563398.85</v>
      </c>
      <c r="S88" s="182">
        <v>1160</v>
      </c>
      <c r="T88" s="181">
        <v>1160</v>
      </c>
      <c r="U88" s="183">
        <v>125.5</v>
      </c>
      <c r="V88" s="184">
        <v>0.1081896551724138</v>
      </c>
      <c r="W88" s="177">
        <v>291219</v>
      </c>
      <c r="X88" s="185">
        <v>0.11</v>
      </c>
      <c r="Y88" s="177">
        <v>934896.74</v>
      </c>
      <c r="Z88" s="186">
        <v>0.36470982266376534</v>
      </c>
      <c r="AA88" s="187">
        <v>1978708.67</v>
      </c>
      <c r="AB88" s="185">
        <v>0.47247821479450031</v>
      </c>
      <c r="AC88" s="177">
        <v>10511.3</v>
      </c>
      <c r="AD88" s="188">
        <v>4.1005323849622544E-3</v>
      </c>
      <c r="AE88" s="177">
        <v>-931956.94</v>
      </c>
      <c r="AF88" s="187">
        <v>1829186.05</v>
      </c>
      <c r="AG88" s="185">
        <v>-0.50949270031881111</v>
      </c>
      <c r="AH88" s="189">
        <v>2939.8</v>
      </c>
      <c r="AI88" s="182">
        <v>105172.45</v>
      </c>
      <c r="AJ88" t="s">
        <v>57</v>
      </c>
    </row>
    <row r="89" spans="1:36">
      <c r="A89" s="8">
        <v>126</v>
      </c>
      <c r="B89" s="8">
        <v>25</v>
      </c>
      <c r="C89" s="10">
        <v>90</v>
      </c>
      <c r="D89" s="170" t="s">
        <v>202</v>
      </c>
      <c r="E89" s="171" t="s">
        <v>203</v>
      </c>
      <c r="F89" s="172" t="s">
        <v>204</v>
      </c>
      <c r="G89" s="173" t="s">
        <v>67</v>
      </c>
      <c r="H89" s="174">
        <v>1</v>
      </c>
      <c r="I89" s="175" t="s">
        <v>364</v>
      </c>
      <c r="J89" s="176" t="s">
        <v>57</v>
      </c>
      <c r="K89" s="171" t="s">
        <v>57</v>
      </c>
      <c r="L89" s="171" t="s">
        <v>57</v>
      </c>
      <c r="M89" s="177">
        <v>62</v>
      </c>
      <c r="N89" s="178">
        <v>38</v>
      </c>
      <c r="O89" s="179">
        <v>100</v>
      </c>
      <c r="P89" s="177">
        <v>5340517.8099999996</v>
      </c>
      <c r="Q89" s="180">
        <v>1529.35</v>
      </c>
      <c r="R89" s="181">
        <v>5340517.8099999996</v>
      </c>
      <c r="S89" s="182">
        <v>3492</v>
      </c>
      <c r="T89" s="181">
        <v>3492</v>
      </c>
      <c r="U89" s="183">
        <v>276</v>
      </c>
      <c r="V89" s="184">
        <v>7.903780068728522E-2</v>
      </c>
      <c r="W89" s="177">
        <v>1127001</v>
      </c>
      <c r="X89" s="185">
        <v>0.21</v>
      </c>
      <c r="Y89" s="177">
        <v>2000573.87</v>
      </c>
      <c r="Z89" s="186">
        <v>0.37460297693492761</v>
      </c>
      <c r="AA89" s="187">
        <v>4998062.87</v>
      </c>
      <c r="AB89" s="185">
        <v>0.40026984894649797</v>
      </c>
      <c r="AC89" s="177">
        <v>70626.53</v>
      </c>
      <c r="AD89" s="188">
        <v>1.3224659576596375E-2</v>
      </c>
      <c r="AE89" s="177">
        <v>-864276.87</v>
      </c>
      <c r="AF89" s="187">
        <v>4508135.01</v>
      </c>
      <c r="AG89" s="185">
        <v>-0.1917149482175779</v>
      </c>
      <c r="AH89" s="189">
        <v>1136297</v>
      </c>
      <c r="AI89" s="182">
        <v>26954.65</v>
      </c>
      <c r="AJ89" t="s">
        <v>57</v>
      </c>
    </row>
    <row r="90" spans="1:36">
      <c r="A90" s="8">
        <v>25</v>
      </c>
      <c r="B90" s="8">
        <v>1</v>
      </c>
      <c r="C90" s="10">
        <v>91</v>
      </c>
      <c r="D90" s="170" t="s">
        <v>204</v>
      </c>
      <c r="E90" s="171" t="s">
        <v>203</v>
      </c>
      <c r="F90" s="172" t="s">
        <v>204</v>
      </c>
      <c r="G90" s="173" t="s">
        <v>62</v>
      </c>
      <c r="H90" s="174">
        <v>2</v>
      </c>
      <c r="I90" s="175" t="s">
        <v>364</v>
      </c>
      <c r="J90" s="176" t="s">
        <v>57</v>
      </c>
      <c r="K90" s="171" t="s">
        <v>57</v>
      </c>
      <c r="L90" s="171" t="s">
        <v>57</v>
      </c>
      <c r="M90" s="177">
        <v>38</v>
      </c>
      <c r="N90" s="178"/>
      <c r="O90" s="179"/>
      <c r="P90" s="177">
        <v>10354282.380000001</v>
      </c>
      <c r="Q90" s="180">
        <v>1523.36</v>
      </c>
      <c r="R90" s="181">
        <v>0</v>
      </c>
      <c r="S90" s="182">
        <v>6797</v>
      </c>
      <c r="T90" s="181">
        <v>0</v>
      </c>
      <c r="U90" s="183">
        <v>204</v>
      </c>
      <c r="V90" s="184">
        <v>3.0013241135795204E-2</v>
      </c>
      <c r="W90" s="177">
        <v>387796</v>
      </c>
      <c r="X90" s="185">
        <v>0.03</v>
      </c>
      <c r="Y90" s="177">
        <v>2022830.73</v>
      </c>
      <c r="Z90" s="186">
        <v>0.19536175041036499</v>
      </c>
      <c r="AA90" s="187">
        <v>4331833.68</v>
      </c>
      <c r="AB90" s="185">
        <v>0.46696869719153211</v>
      </c>
      <c r="AC90" s="177">
        <v>526986.43999999994</v>
      </c>
      <c r="AD90" s="188">
        <v>5.0895505903712855E-2</v>
      </c>
      <c r="AE90" s="177">
        <v>45216.31</v>
      </c>
      <c r="AF90" s="187">
        <v>4753095.75</v>
      </c>
      <c r="AG90" s="185">
        <v>9.5130231702149071E-3</v>
      </c>
      <c r="AH90" s="189">
        <v>2068047.04</v>
      </c>
      <c r="AI90" s="182">
        <v>0</v>
      </c>
      <c r="AJ90" t="s">
        <v>57</v>
      </c>
    </row>
    <row r="91" spans="1:36">
      <c r="A91" s="8">
        <v>28</v>
      </c>
      <c r="B91" s="8">
        <v>1</v>
      </c>
      <c r="C91" s="10">
        <v>92</v>
      </c>
      <c r="D91" s="170" t="s">
        <v>205</v>
      </c>
      <c r="E91" s="171" t="s">
        <v>206</v>
      </c>
      <c r="F91" s="172" t="s">
        <v>205</v>
      </c>
      <c r="G91" s="173" t="s">
        <v>58</v>
      </c>
      <c r="H91" s="174">
        <v>3</v>
      </c>
      <c r="I91" s="175" t="s">
        <v>364</v>
      </c>
      <c r="J91" s="176" t="s">
        <v>57</v>
      </c>
      <c r="K91" s="171" t="s">
        <v>57</v>
      </c>
      <c r="L91" s="171" t="s">
        <v>57</v>
      </c>
      <c r="M91" s="177">
        <v>100</v>
      </c>
      <c r="N91" s="178"/>
      <c r="O91" s="179">
        <v>100</v>
      </c>
      <c r="P91" s="177">
        <v>11469768.1</v>
      </c>
      <c r="Q91" s="180">
        <v>2290.7399999999998</v>
      </c>
      <c r="R91" s="181">
        <v>11469768.1</v>
      </c>
      <c r="S91" s="182">
        <v>5007</v>
      </c>
      <c r="T91" s="181">
        <v>5007</v>
      </c>
      <c r="U91" s="183">
        <v>516</v>
      </c>
      <c r="V91" s="184">
        <v>0.1030557219892151</v>
      </c>
      <c r="W91" s="177">
        <v>-836410</v>
      </c>
      <c r="X91" s="185">
        <v>-7.0000000000000007E-2</v>
      </c>
      <c r="Y91" s="177">
        <v>6108144.3399999999</v>
      </c>
      <c r="Z91" s="186">
        <v>0.53254296745546226</v>
      </c>
      <c r="AA91" s="187">
        <v>11040904.23</v>
      </c>
      <c r="AB91" s="185">
        <v>0.55322863170963299</v>
      </c>
      <c r="AC91" s="177">
        <v>1076676.3400000001</v>
      </c>
      <c r="AD91" s="188">
        <v>9.3870802845612888E-2</v>
      </c>
      <c r="AE91" s="177">
        <v>8228597.0599999996</v>
      </c>
      <c r="AF91" s="187">
        <v>10824473.939999999</v>
      </c>
      <c r="AG91" s="185">
        <v>0.76018447691879243</v>
      </c>
      <c r="AH91" s="189">
        <v>14336741.4</v>
      </c>
      <c r="AI91" s="182">
        <v>473279.75</v>
      </c>
      <c r="AJ91" t="s">
        <v>57</v>
      </c>
    </row>
    <row r="92" spans="1:36">
      <c r="A92" s="8">
        <v>127</v>
      </c>
      <c r="B92" s="8">
        <v>72</v>
      </c>
      <c r="C92" s="10">
        <v>93</v>
      </c>
      <c r="D92" s="170" t="s">
        <v>207</v>
      </c>
      <c r="E92" s="171" t="s">
        <v>208</v>
      </c>
      <c r="F92" s="172" t="s">
        <v>126</v>
      </c>
      <c r="G92" s="173" t="s">
        <v>67</v>
      </c>
      <c r="H92" s="174">
        <v>1</v>
      </c>
      <c r="I92" s="175" t="s">
        <v>364</v>
      </c>
      <c r="J92" s="176" t="s">
        <v>57</v>
      </c>
      <c r="K92" s="171" t="s">
        <v>57</v>
      </c>
      <c r="L92" s="171" t="s">
        <v>57</v>
      </c>
      <c r="M92" s="177">
        <v>62</v>
      </c>
      <c r="N92" s="178">
        <v>40</v>
      </c>
      <c r="O92" s="179">
        <v>102</v>
      </c>
      <c r="P92" s="177">
        <v>2129209.69</v>
      </c>
      <c r="Q92" s="180">
        <v>1669.96</v>
      </c>
      <c r="R92" s="181">
        <v>2129209.69</v>
      </c>
      <c r="S92" s="182">
        <v>1275</v>
      </c>
      <c r="T92" s="181">
        <v>1275</v>
      </c>
      <c r="U92" s="183">
        <v>120</v>
      </c>
      <c r="V92" s="184">
        <v>9.4117647058823542E-2</v>
      </c>
      <c r="W92" s="177">
        <v>395389</v>
      </c>
      <c r="X92" s="185">
        <v>0.18</v>
      </c>
      <c r="Y92" s="177">
        <v>1558926.23</v>
      </c>
      <c r="Z92" s="186">
        <v>0.73216190839334383</v>
      </c>
      <c r="AA92" s="187">
        <v>1694383.27</v>
      </c>
      <c r="AB92" s="185">
        <v>0.9200552540866388</v>
      </c>
      <c r="AC92" s="177">
        <v>251410.01</v>
      </c>
      <c r="AD92" s="188">
        <v>0.11807667942747339</v>
      </c>
      <c r="AE92" s="177">
        <v>205921.07</v>
      </c>
      <c r="AF92" s="187">
        <v>1686429.8</v>
      </c>
      <c r="AG92" s="185">
        <v>0.12210473866152033</v>
      </c>
      <c r="AH92" s="189">
        <v>1764847.3</v>
      </c>
      <c r="AI92" s="182">
        <v>430270.2</v>
      </c>
      <c r="AJ92" t="s">
        <v>57</v>
      </c>
    </row>
    <row r="93" spans="1:36">
      <c r="A93" s="8">
        <v>128</v>
      </c>
      <c r="B93" s="8">
        <v>31</v>
      </c>
      <c r="C93" s="10">
        <v>94</v>
      </c>
      <c r="D93" s="170" t="s">
        <v>209</v>
      </c>
      <c r="E93" s="171" t="s">
        <v>210</v>
      </c>
      <c r="F93" s="172" t="s">
        <v>60</v>
      </c>
      <c r="G93" s="173" t="s">
        <v>67</v>
      </c>
      <c r="H93" s="174">
        <v>1</v>
      </c>
      <c r="I93" s="175" t="s">
        <v>364</v>
      </c>
      <c r="J93" s="176" t="s">
        <v>80</v>
      </c>
      <c r="K93" s="171" t="s">
        <v>57</v>
      </c>
      <c r="L93" s="171" t="s">
        <v>57</v>
      </c>
      <c r="M93" s="177">
        <v>65</v>
      </c>
      <c r="N93" s="178">
        <v>35</v>
      </c>
      <c r="O93" s="179">
        <v>100</v>
      </c>
      <c r="P93" s="177">
        <v>2051673.55</v>
      </c>
      <c r="Q93" s="180">
        <v>1361.42</v>
      </c>
      <c r="R93" s="181">
        <v>2051673.55</v>
      </c>
      <c r="S93" s="182">
        <v>1507</v>
      </c>
      <c r="T93" s="181">
        <v>1507</v>
      </c>
      <c r="U93" s="183">
        <v>140.5</v>
      </c>
      <c r="V93" s="184">
        <v>9.3231585932315869E-2</v>
      </c>
      <c r="W93" s="177">
        <v>789898</v>
      </c>
      <c r="X93" s="185">
        <v>0.38</v>
      </c>
      <c r="Y93" s="177">
        <v>1021588.29</v>
      </c>
      <c r="Z93" s="186">
        <v>0.49792925877511068</v>
      </c>
      <c r="AA93" s="187">
        <v>2189548.35</v>
      </c>
      <c r="AB93" s="185">
        <v>0.46657489431553317</v>
      </c>
      <c r="AC93" s="177">
        <v>26613.87</v>
      </c>
      <c r="AD93" s="188">
        <v>1.2971785886697229E-2</v>
      </c>
      <c r="AE93" s="177">
        <v>-157117.94</v>
      </c>
      <c r="AF93" s="187">
        <v>2102630.2999999998</v>
      </c>
      <c r="AG93" s="185">
        <v>-7.4724472485724197E-2</v>
      </c>
      <c r="AH93" s="189">
        <v>863060.45</v>
      </c>
      <c r="AI93" s="182">
        <v>218433.35</v>
      </c>
      <c r="AJ93" t="s">
        <v>367</v>
      </c>
    </row>
    <row r="94" spans="1:36">
      <c r="A94" s="8">
        <v>224</v>
      </c>
      <c r="B94" s="8">
        <v>80</v>
      </c>
      <c r="C94" s="10">
        <v>109</v>
      </c>
      <c r="D94" s="170" t="s">
        <v>211</v>
      </c>
      <c r="E94" s="171" t="s">
        <v>212</v>
      </c>
      <c r="F94" s="172" t="s">
        <v>136</v>
      </c>
      <c r="G94" s="173" t="s">
        <v>67</v>
      </c>
      <c r="H94" s="174">
        <v>1</v>
      </c>
      <c r="I94" s="175" t="s">
        <v>364</v>
      </c>
      <c r="J94" s="176" t="s">
        <v>57</v>
      </c>
      <c r="K94" s="171" t="s">
        <v>57</v>
      </c>
      <c r="L94" s="171" t="s">
        <v>57</v>
      </c>
      <c r="M94" s="177">
        <v>63</v>
      </c>
      <c r="N94" s="178">
        <v>38</v>
      </c>
      <c r="O94" s="179">
        <v>101</v>
      </c>
      <c r="P94" s="177">
        <v>1936834.95</v>
      </c>
      <c r="Q94" s="180">
        <v>1790.05</v>
      </c>
      <c r="R94" s="181">
        <v>1936834.95</v>
      </c>
      <c r="S94" s="182">
        <v>1082</v>
      </c>
      <c r="T94" s="181">
        <v>1082</v>
      </c>
      <c r="U94" s="183">
        <v>82</v>
      </c>
      <c r="V94" s="184">
        <v>7.5785582255083181E-2</v>
      </c>
      <c r="W94" s="177">
        <v>130553</v>
      </c>
      <c r="X94" s="185">
        <v>0.06</v>
      </c>
      <c r="Y94" s="177">
        <v>939180.58</v>
      </c>
      <c r="Z94" s="186">
        <v>0.48490480822849669</v>
      </c>
      <c r="AA94" s="187">
        <v>1369480.83</v>
      </c>
      <c r="AB94" s="185">
        <v>0.68579315564424503</v>
      </c>
      <c r="AC94" s="177">
        <v>9059.1299999999992</v>
      </c>
      <c r="AD94" s="188">
        <v>4.6772854857870059E-3</v>
      </c>
      <c r="AE94" s="177">
        <v>-581672.73</v>
      </c>
      <c r="AF94" s="187">
        <v>1395369.3</v>
      </c>
      <c r="AG94" s="185">
        <v>-0.41685934325773111</v>
      </c>
      <c r="AH94" s="189">
        <v>357507.85</v>
      </c>
      <c r="AI94" s="182">
        <v>57211.35</v>
      </c>
      <c r="AJ94" t="s">
        <v>57</v>
      </c>
    </row>
    <row r="95" spans="1:36">
      <c r="A95" s="8">
        <v>130</v>
      </c>
      <c r="B95" s="8">
        <v>52</v>
      </c>
      <c r="C95" s="10">
        <v>96</v>
      </c>
      <c r="D95" s="170" t="s">
        <v>213</v>
      </c>
      <c r="E95" s="171" t="s">
        <v>214</v>
      </c>
      <c r="F95" s="172" t="s">
        <v>95</v>
      </c>
      <c r="G95" s="173" t="s">
        <v>67</v>
      </c>
      <c r="H95" s="174">
        <v>1</v>
      </c>
      <c r="I95" s="175" t="s">
        <v>364</v>
      </c>
      <c r="J95" s="176" t="s">
        <v>57</v>
      </c>
      <c r="K95" s="171" t="s">
        <v>57</v>
      </c>
      <c r="L95" s="171" t="s">
        <v>57</v>
      </c>
      <c r="M95" s="177">
        <v>50</v>
      </c>
      <c r="N95" s="178">
        <v>35</v>
      </c>
      <c r="O95" s="179">
        <v>85</v>
      </c>
      <c r="P95" s="177">
        <v>4013515.93</v>
      </c>
      <c r="Q95" s="180">
        <v>2224.7800000000002</v>
      </c>
      <c r="R95" s="181">
        <v>4013515.93</v>
      </c>
      <c r="S95" s="182">
        <v>1804</v>
      </c>
      <c r="T95" s="181">
        <v>1804</v>
      </c>
      <c r="U95" s="183">
        <v>159.5</v>
      </c>
      <c r="V95" s="184">
        <v>8.8414634146341473E-2</v>
      </c>
      <c r="W95" s="177">
        <v>140424</v>
      </c>
      <c r="X95" s="185">
        <v>0.03</v>
      </c>
      <c r="Y95" s="177">
        <v>1662580.71</v>
      </c>
      <c r="Z95" s="186">
        <v>0.41424544937585439</v>
      </c>
      <c r="AA95" s="187">
        <v>2026674.41</v>
      </c>
      <c r="AB95" s="185">
        <v>0.82034918968557957</v>
      </c>
      <c r="AC95" s="177">
        <v>66008.5</v>
      </c>
      <c r="AD95" s="188">
        <v>1.6446552387297989E-2</v>
      </c>
      <c r="AE95" s="177">
        <v>-1662576.71</v>
      </c>
      <c r="AF95" s="187">
        <v>2113992.83</v>
      </c>
      <c r="AG95" s="185">
        <v>-0.78646279514580941</v>
      </c>
      <c r="AH95" s="189">
        <v>4</v>
      </c>
      <c r="AI95" s="182">
        <v>0</v>
      </c>
      <c r="AJ95" t="s">
        <v>57</v>
      </c>
    </row>
    <row r="96" spans="1:36">
      <c r="A96" s="8">
        <v>211</v>
      </c>
      <c r="B96" s="8">
        <v>56</v>
      </c>
      <c r="C96" s="10">
        <v>97</v>
      </c>
      <c r="D96" s="170" t="s">
        <v>215</v>
      </c>
      <c r="E96" s="171" t="s">
        <v>216</v>
      </c>
      <c r="F96" s="172" t="s">
        <v>106</v>
      </c>
      <c r="G96" s="173" t="s">
        <v>67</v>
      </c>
      <c r="H96" s="174">
        <v>1</v>
      </c>
      <c r="I96" s="175" t="s">
        <v>364</v>
      </c>
      <c r="J96" s="176" t="s">
        <v>57</v>
      </c>
      <c r="K96" s="171" t="s">
        <v>57</v>
      </c>
      <c r="L96" s="171" t="s">
        <v>57</v>
      </c>
      <c r="M96" s="177">
        <v>69</v>
      </c>
      <c r="N96" s="178">
        <v>33</v>
      </c>
      <c r="O96" s="179">
        <v>102</v>
      </c>
      <c r="P96" s="177">
        <v>2555031.35</v>
      </c>
      <c r="Q96" s="180">
        <v>1543.82</v>
      </c>
      <c r="R96" s="181">
        <v>2555031.35</v>
      </c>
      <c r="S96" s="182">
        <v>1655</v>
      </c>
      <c r="T96" s="181">
        <v>1655</v>
      </c>
      <c r="U96" s="183">
        <v>139.5</v>
      </c>
      <c r="V96" s="184">
        <v>8.4290030211480363E-2</v>
      </c>
      <c r="W96" s="177">
        <v>473140</v>
      </c>
      <c r="X96" s="185">
        <v>0.18</v>
      </c>
      <c r="Y96" s="177">
        <v>2053842.13</v>
      </c>
      <c r="Z96" s="186">
        <v>0.80384224248363922</v>
      </c>
      <c r="AA96" s="187">
        <v>2213354.7000000002</v>
      </c>
      <c r="AB96" s="185">
        <v>0.92793176349005413</v>
      </c>
      <c r="AC96" s="177">
        <v>274256.68</v>
      </c>
      <c r="AD96" s="188">
        <v>0.10733984927425647</v>
      </c>
      <c r="AE96" s="177">
        <v>-297934.63</v>
      </c>
      <c r="AF96" s="187">
        <v>2285576.35</v>
      </c>
      <c r="AG96" s="185">
        <v>-0.13035426709766226</v>
      </c>
      <c r="AH96" s="189">
        <v>1755907.5</v>
      </c>
      <c r="AI96" s="182">
        <v>0</v>
      </c>
      <c r="AJ96" t="s">
        <v>57</v>
      </c>
    </row>
    <row r="97" spans="1:36">
      <c r="A97" s="8">
        <v>132</v>
      </c>
      <c r="B97" s="8">
        <v>1</v>
      </c>
      <c r="C97" s="10">
        <v>98</v>
      </c>
      <c r="D97" s="170" t="s">
        <v>217</v>
      </c>
      <c r="E97" s="171" t="s">
        <v>218</v>
      </c>
      <c r="F97" s="172" t="s">
        <v>217</v>
      </c>
      <c r="G97" s="173" t="s">
        <v>58</v>
      </c>
      <c r="H97" s="174">
        <v>3</v>
      </c>
      <c r="I97" s="175" t="s">
        <v>364</v>
      </c>
      <c r="J97" s="176" t="s">
        <v>57</v>
      </c>
      <c r="K97" s="171" t="s">
        <v>57</v>
      </c>
      <c r="L97" s="171" t="s">
        <v>57</v>
      </c>
      <c r="M97" s="177">
        <v>95</v>
      </c>
      <c r="N97" s="178"/>
      <c r="O97" s="179">
        <v>95</v>
      </c>
      <c r="P97" s="177">
        <v>7355222.2699999996</v>
      </c>
      <c r="Q97" s="180">
        <v>1645.09</v>
      </c>
      <c r="R97" s="181">
        <v>7355222.2699999996</v>
      </c>
      <c r="S97" s="182">
        <v>4471</v>
      </c>
      <c r="T97" s="181">
        <v>4471</v>
      </c>
      <c r="U97" s="183">
        <v>560</v>
      </c>
      <c r="V97" s="184">
        <v>0.12525162156117201</v>
      </c>
      <c r="W97" s="177">
        <v>1930332</v>
      </c>
      <c r="X97" s="185">
        <v>0.26</v>
      </c>
      <c r="Y97" s="177">
        <v>3471519.67</v>
      </c>
      <c r="Z97" s="186">
        <v>0.47198025329015658</v>
      </c>
      <c r="AA97" s="187">
        <v>9060310.7799999993</v>
      </c>
      <c r="AB97" s="185">
        <v>0.38315679829251953</v>
      </c>
      <c r="AC97" s="177">
        <v>-32729.07</v>
      </c>
      <c r="AD97" s="188">
        <v>-4.4497730725953991E-3</v>
      </c>
      <c r="AE97" s="177">
        <v>3152575.93</v>
      </c>
      <c r="AF97" s="187">
        <v>8503163.1699999999</v>
      </c>
      <c r="AG97" s="185">
        <v>0.37075331461621241</v>
      </c>
      <c r="AH97" s="189">
        <v>6624095.5999999996</v>
      </c>
      <c r="AI97" s="182">
        <v>550557.55000000005</v>
      </c>
      <c r="AJ97" t="s">
        <v>57</v>
      </c>
    </row>
    <row r="98" spans="1:36">
      <c r="A98" s="8">
        <v>133</v>
      </c>
      <c r="B98" s="8">
        <v>80</v>
      </c>
      <c r="C98" s="10">
        <v>99</v>
      </c>
      <c r="D98" s="170" t="s">
        <v>219</v>
      </c>
      <c r="E98" s="171" t="s">
        <v>220</v>
      </c>
      <c r="F98" s="172" t="s">
        <v>136</v>
      </c>
      <c r="G98" s="173" t="s">
        <v>67</v>
      </c>
      <c r="H98" s="174">
        <v>1</v>
      </c>
      <c r="I98" s="175" t="s">
        <v>364</v>
      </c>
      <c r="J98" s="176" t="s">
        <v>57</v>
      </c>
      <c r="K98" s="171" t="s">
        <v>57</v>
      </c>
      <c r="L98" s="171" t="s">
        <v>57</v>
      </c>
      <c r="M98" s="177">
        <v>46</v>
      </c>
      <c r="N98" s="178">
        <v>38</v>
      </c>
      <c r="O98" s="179">
        <v>84</v>
      </c>
      <c r="P98" s="177">
        <v>4877972.8</v>
      </c>
      <c r="Q98" s="180">
        <v>3959.39</v>
      </c>
      <c r="R98" s="181">
        <v>4877972.8</v>
      </c>
      <c r="S98" s="182">
        <v>1232</v>
      </c>
      <c r="T98" s="181">
        <v>1232</v>
      </c>
      <c r="U98" s="183">
        <v>91</v>
      </c>
      <c r="V98" s="184">
        <v>7.3863636363636367E-2</v>
      </c>
      <c r="W98" s="177">
        <v>-557825</v>
      </c>
      <c r="X98" s="185">
        <v>-0.11</v>
      </c>
      <c r="Y98" s="177">
        <v>2803522.67</v>
      </c>
      <c r="Z98" s="186">
        <v>0.57473109936160371</v>
      </c>
      <c r="AA98" s="187">
        <v>2170528.9</v>
      </c>
      <c r="AB98" s="185">
        <v>1.2916311181113507</v>
      </c>
      <c r="AC98" s="177">
        <v>1122522.8600000001</v>
      </c>
      <c r="AD98" s="188">
        <v>0.23012077066112382</v>
      </c>
      <c r="AE98" s="177">
        <v>-2098120.67</v>
      </c>
      <c r="AF98" s="187">
        <v>1668258.7999999998</v>
      </c>
      <c r="AG98" s="185">
        <v>-1.2576709740718888</v>
      </c>
      <c r="AH98" s="189">
        <v>705402</v>
      </c>
      <c r="AI98" s="182">
        <v>86006.45</v>
      </c>
      <c r="AJ98" t="s">
        <v>57</v>
      </c>
    </row>
    <row r="99" spans="1:36">
      <c r="A99" s="8">
        <v>27</v>
      </c>
      <c r="B99" s="8">
        <v>26</v>
      </c>
      <c r="C99" s="10">
        <v>100</v>
      </c>
      <c r="D99" s="170" t="s">
        <v>221</v>
      </c>
      <c r="E99" s="171" t="s">
        <v>222</v>
      </c>
      <c r="F99" s="172" t="s">
        <v>223</v>
      </c>
      <c r="G99" s="173" t="s">
        <v>67</v>
      </c>
      <c r="H99" s="174">
        <v>1</v>
      </c>
      <c r="I99" s="175" t="s">
        <v>364</v>
      </c>
      <c r="J99" s="176" t="s">
        <v>57</v>
      </c>
      <c r="K99" s="171" t="s">
        <v>57</v>
      </c>
      <c r="L99" s="171" t="s">
        <v>57</v>
      </c>
      <c r="M99" s="177">
        <v>49</v>
      </c>
      <c r="N99" s="178">
        <v>35</v>
      </c>
      <c r="O99" s="179">
        <v>84</v>
      </c>
      <c r="P99" s="177">
        <v>23860375.350000001</v>
      </c>
      <c r="Q99" s="180">
        <v>2179.42</v>
      </c>
      <c r="R99" s="181">
        <v>23860375.350000001</v>
      </c>
      <c r="S99" s="182">
        <v>10948</v>
      </c>
      <c r="T99" s="181">
        <v>10948</v>
      </c>
      <c r="U99" s="183">
        <v>803.5</v>
      </c>
      <c r="V99" s="184">
        <v>7.3392400438436242E-2</v>
      </c>
      <c r="W99" s="177">
        <v>45902</v>
      </c>
      <c r="X99" s="185">
        <v>0</v>
      </c>
      <c r="Y99" s="177">
        <v>8704242.3599999994</v>
      </c>
      <c r="Z99" s="186">
        <v>0.36479905417749436</v>
      </c>
      <c r="AA99" s="187">
        <v>11979593.26</v>
      </c>
      <c r="AB99" s="185">
        <v>0.7265891396382852</v>
      </c>
      <c r="AC99" s="177">
        <v>945450.12</v>
      </c>
      <c r="AD99" s="188">
        <v>3.9624276908116617E-2</v>
      </c>
      <c r="AE99" s="177">
        <v>2035765.64</v>
      </c>
      <c r="AF99" s="187">
        <v>11841785.199999999</v>
      </c>
      <c r="AG99" s="185">
        <v>0.17191374489717987</v>
      </c>
      <c r="AH99" s="189">
        <v>10740008</v>
      </c>
      <c r="AI99" s="182">
        <v>850919.85</v>
      </c>
      <c r="AJ99" t="s">
        <v>57</v>
      </c>
    </row>
    <row r="100" spans="1:36">
      <c r="A100" s="8">
        <v>26</v>
      </c>
      <c r="B100" s="8">
        <v>1</v>
      </c>
      <c r="C100" s="10">
        <v>101</v>
      </c>
      <c r="D100" s="170" t="s">
        <v>223</v>
      </c>
      <c r="E100" s="171" t="s">
        <v>222</v>
      </c>
      <c r="F100" s="172" t="s">
        <v>223</v>
      </c>
      <c r="G100" s="173" t="s">
        <v>62</v>
      </c>
      <c r="H100" s="174">
        <v>2</v>
      </c>
      <c r="I100" s="175" t="s">
        <v>364</v>
      </c>
      <c r="J100" s="176" t="s">
        <v>57</v>
      </c>
      <c r="K100" s="171" t="s">
        <v>57</v>
      </c>
      <c r="L100" s="171" t="s">
        <v>57</v>
      </c>
      <c r="M100" s="177">
        <v>35</v>
      </c>
      <c r="N100" s="178"/>
      <c r="O100" s="179"/>
      <c r="P100" s="177">
        <v>33733962.590000004</v>
      </c>
      <c r="Q100" s="180">
        <v>2116.84</v>
      </c>
      <c r="R100" s="181">
        <v>0</v>
      </c>
      <c r="S100" s="182">
        <v>15936</v>
      </c>
      <c r="T100" s="181">
        <v>0</v>
      </c>
      <c r="U100" s="183">
        <v>485</v>
      </c>
      <c r="V100" s="184">
        <v>3.0434236947791165E-2</v>
      </c>
      <c r="W100" s="177">
        <v>-1498168</v>
      </c>
      <c r="X100" s="185">
        <v>-0.04</v>
      </c>
      <c r="Y100" s="177">
        <v>5382876.6399999997</v>
      </c>
      <c r="Z100" s="186">
        <v>0.15956846533041705</v>
      </c>
      <c r="AA100" s="187">
        <v>12638918.880000001</v>
      </c>
      <c r="AB100" s="185">
        <v>0.42589692133541085</v>
      </c>
      <c r="AC100" s="177">
        <v>56533.57</v>
      </c>
      <c r="AD100" s="188">
        <v>1.6758650825313554E-3</v>
      </c>
      <c r="AE100" s="177">
        <v>8801125.3599999994</v>
      </c>
      <c r="AF100" s="187">
        <v>10580900.58</v>
      </c>
      <c r="AG100" s="185">
        <v>0.83179359766746808</v>
      </c>
      <c r="AH100" s="189">
        <v>14184002</v>
      </c>
      <c r="AI100" s="182">
        <v>-134809</v>
      </c>
      <c r="AJ100" t="s">
        <v>57</v>
      </c>
    </row>
    <row r="101" spans="1:36">
      <c r="A101" s="8">
        <v>134</v>
      </c>
      <c r="B101" s="8">
        <v>1</v>
      </c>
      <c r="C101" s="10">
        <v>102</v>
      </c>
      <c r="D101" s="170" t="s">
        <v>224</v>
      </c>
      <c r="E101" s="171" t="s">
        <v>225</v>
      </c>
      <c r="F101" s="172" t="s">
        <v>224</v>
      </c>
      <c r="G101" s="173" t="s">
        <v>58</v>
      </c>
      <c r="H101" s="174">
        <v>3</v>
      </c>
      <c r="I101" s="175" t="s">
        <v>364</v>
      </c>
      <c r="J101" s="176" t="s">
        <v>57</v>
      </c>
      <c r="K101" s="171" t="s">
        <v>57</v>
      </c>
      <c r="L101" s="171" t="s">
        <v>57</v>
      </c>
      <c r="M101" s="177">
        <v>100</v>
      </c>
      <c r="N101" s="178"/>
      <c r="O101" s="179">
        <v>100</v>
      </c>
      <c r="P101" s="177">
        <v>5517958.4500000002</v>
      </c>
      <c r="Q101" s="180">
        <v>1640.29</v>
      </c>
      <c r="R101" s="181">
        <v>5517958.4500000002</v>
      </c>
      <c r="S101" s="182">
        <v>3364</v>
      </c>
      <c r="T101" s="181">
        <v>3364</v>
      </c>
      <c r="U101" s="183">
        <v>382</v>
      </c>
      <c r="V101" s="184">
        <v>0.11355529131985731</v>
      </c>
      <c r="W101" s="177">
        <v>1104113</v>
      </c>
      <c r="X101" s="185">
        <v>0.2</v>
      </c>
      <c r="Y101" s="177">
        <v>3146542.08</v>
      </c>
      <c r="Z101" s="186">
        <v>0.57023663887864184</v>
      </c>
      <c r="AA101" s="187">
        <v>7576929.5800000001</v>
      </c>
      <c r="AB101" s="185">
        <v>0.4152793089572307</v>
      </c>
      <c r="AC101" s="177">
        <v>5821.64</v>
      </c>
      <c r="AD101" s="188">
        <v>1.0550351280734997E-3</v>
      </c>
      <c r="AE101" s="177">
        <v>-178203.08</v>
      </c>
      <c r="AF101" s="187">
        <v>6987885.75</v>
      </c>
      <c r="AG101" s="185">
        <v>-2.5501716309543267E-2</v>
      </c>
      <c r="AH101" s="189">
        <v>2968339</v>
      </c>
      <c r="AI101" s="182">
        <v>143852.9</v>
      </c>
      <c r="AJ101" t="s">
        <v>57</v>
      </c>
    </row>
    <row r="102" spans="1:36" ht="13.5" thickBot="1">
      <c r="A102" s="8">
        <v>135</v>
      </c>
      <c r="B102" s="8">
        <v>107</v>
      </c>
      <c r="C102" s="10">
        <v>103</v>
      </c>
      <c r="D102" s="190" t="s">
        <v>226</v>
      </c>
      <c r="E102" s="191" t="s">
        <v>227</v>
      </c>
      <c r="F102" s="192" t="s">
        <v>179</v>
      </c>
      <c r="G102" s="193" t="s">
        <v>67</v>
      </c>
      <c r="H102" s="194">
        <v>1</v>
      </c>
      <c r="I102" s="195" t="s">
        <v>364</v>
      </c>
      <c r="J102" s="196" t="s">
        <v>57</v>
      </c>
      <c r="K102" s="191" t="s">
        <v>57</v>
      </c>
      <c r="L102" s="191" t="s">
        <v>57</v>
      </c>
      <c r="M102" s="197">
        <v>62</v>
      </c>
      <c r="N102" s="198">
        <v>38</v>
      </c>
      <c r="O102" s="199">
        <v>100</v>
      </c>
      <c r="P102" s="197">
        <v>4000666.98</v>
      </c>
      <c r="Q102" s="200">
        <v>1695.19</v>
      </c>
      <c r="R102" s="201">
        <v>4000666.98</v>
      </c>
      <c r="S102" s="202">
        <v>2360</v>
      </c>
      <c r="T102" s="201">
        <v>2360</v>
      </c>
      <c r="U102" s="203">
        <v>254.5</v>
      </c>
      <c r="V102" s="204">
        <v>0.10783898305084746</v>
      </c>
      <c r="W102" s="197">
        <v>1058022</v>
      </c>
      <c r="X102" s="205">
        <v>0.26</v>
      </c>
      <c r="Y102" s="197">
        <v>1577168.12</v>
      </c>
      <c r="Z102" s="206">
        <v>0.39422629473648413</v>
      </c>
      <c r="AA102" s="207">
        <v>3648086.43</v>
      </c>
      <c r="AB102" s="205">
        <v>0.43232750930191094</v>
      </c>
      <c r="AC102" s="197">
        <v>247903.68</v>
      </c>
      <c r="AD102" s="208">
        <v>6.1965587548104294E-2</v>
      </c>
      <c r="AE102" s="197">
        <v>2003508.53</v>
      </c>
      <c r="AF102" s="207">
        <v>3637574.76</v>
      </c>
      <c r="AG102" s="205">
        <v>0.55078140304668277</v>
      </c>
      <c r="AH102" s="209">
        <v>3580676.65</v>
      </c>
      <c r="AI102" s="202">
        <v>25000</v>
      </c>
      <c r="AJ102" t="s">
        <v>57</v>
      </c>
    </row>
  </sheetData>
  <sheetProtection sheet="1" objects="1" scenarios="1" autoFilter="0"/>
  <autoFilter ref="D12:AI12"/>
  <sortState ref="A12:AI101">
    <sortCondition ref="D12:D101"/>
  </sortState>
  <mergeCells count="6">
    <mergeCell ref="M9:O9"/>
    <mergeCell ref="AE9:AG9"/>
    <mergeCell ref="AC9:AD9"/>
    <mergeCell ref="Y9:AB9"/>
    <mergeCell ref="W9:X9"/>
    <mergeCell ref="P9:Q9"/>
  </mergeCells>
  <phoneticPr fontId="3" type="noConversion"/>
  <conditionalFormatting sqref="A13:C102 E13:E102 G13:AJ102">
    <cfRule type="expression" dxfId="1" priority="1">
      <formula>ISEVEN(ROW())</formula>
    </cfRule>
  </conditionalFormatting>
  <pageMargins left="0.19685039370078741" right="0.19685039370078741" top="1.1811023622047245" bottom="0.39370078740157483" header="0.31496062992125984" footer="0.19685039370078741"/>
  <pageSetup paperSize="9" scale="62" fitToHeight="0" orientation="landscape" r:id="rId1"/>
  <headerFooter scaleWithDoc="0">
    <oddHeader>&amp;L&amp;"Arial,Fett"Amt für Volksschule&amp;"Arial,Standard"
Finanzen&amp;R
&amp;G</oddHeader>
    <oddFooter>&amp;L&amp;8&amp;F/AVFIN/avtro&amp;C&amp;8&amp;P/&amp;N&amp;R&amp;8&amp;A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96"/>
  <sheetViews>
    <sheetView topLeftCell="C1" workbookViewId="0">
      <pane ySplit="11" topLeftCell="A12" activePane="bottomLeft" state="frozen"/>
      <selection activeCell="D1" sqref="A1:XFD6"/>
      <selection pane="bottomLeft" activeCell="C4" sqref="C4"/>
    </sheetView>
  </sheetViews>
  <sheetFormatPr baseColWidth="10" defaultRowHeight="12.75"/>
  <cols>
    <col min="1" max="1" width="10.140625" hidden="1" customWidth="1"/>
    <col min="2" max="2" width="10.5703125" hidden="1" customWidth="1"/>
    <col min="3" max="3" width="25.140625" customWidth="1"/>
    <col min="4" max="4" width="24" hidden="1" customWidth="1"/>
    <col min="5" max="5" width="8.28515625" bestFit="1" customWidth="1"/>
    <col min="6" max="6" width="21.5703125" hidden="1" customWidth="1"/>
    <col min="7" max="7" width="13.5703125" hidden="1" customWidth="1"/>
    <col min="8" max="9" width="6.7109375" hidden="1" customWidth="1"/>
    <col min="10" max="10" width="8.7109375" customWidth="1"/>
    <col min="11" max="11" width="22.7109375" hidden="1" customWidth="1"/>
    <col min="12" max="12" width="8.7109375" customWidth="1"/>
    <col min="13" max="13" width="22.7109375" hidden="1" customWidth="1"/>
    <col min="14" max="14" width="8.7109375" customWidth="1"/>
    <col min="15" max="15" width="29.140625" hidden="1" customWidth="1"/>
    <col min="17" max="17" width="24.7109375" hidden="1" customWidth="1"/>
    <col min="19" max="19" width="24.7109375" hidden="1" customWidth="1"/>
    <col min="21" max="21" width="31.140625" hidden="1" customWidth="1"/>
    <col min="22" max="23" width="17.28515625" hidden="1" customWidth="1"/>
    <col min="24" max="24" width="22.7109375" hidden="1" customWidth="1"/>
    <col min="25" max="26" width="12.28515625" hidden="1" customWidth="1"/>
    <col min="27" max="27" width="17.7109375" hidden="1" customWidth="1"/>
    <col min="28" max="29" width="11.85546875" hidden="1" customWidth="1"/>
    <col min="30" max="30" width="17.28515625" hidden="1" customWidth="1"/>
    <col min="31" max="32" width="12.7109375" hidden="1" customWidth="1"/>
    <col min="33" max="33" width="18.140625" hidden="1" customWidth="1"/>
    <col min="34" max="34" width="12" hidden="1" customWidth="1"/>
    <col min="35" max="35" width="12.140625" hidden="1" customWidth="1"/>
    <col min="36" max="36" width="17.28515625" hidden="1" customWidth="1"/>
    <col min="37" max="38" width="14.42578125" hidden="1" customWidth="1"/>
    <col min="39" max="39" width="19.85546875" hidden="1" customWidth="1"/>
    <col min="40" max="40" width="12" hidden="1" customWidth="1"/>
    <col min="41" max="41" width="11.140625" hidden="1" customWidth="1"/>
    <col min="42" max="42" width="14.28515625" hidden="1" customWidth="1"/>
    <col min="43" max="51" width="7.28515625" customWidth="1"/>
    <col min="52" max="60" width="7.42578125" customWidth="1"/>
    <col min="61" max="61" width="0" hidden="1" customWidth="1"/>
  </cols>
  <sheetData>
    <row r="1" spans="1:61" ht="16.5">
      <c r="C1" s="29" t="s">
        <v>351</v>
      </c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</row>
    <row r="2" spans="1:61" ht="19.5">
      <c r="C2" s="30" t="s">
        <v>354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</row>
    <row r="3" spans="1:61">
      <c r="C3" s="3">
        <v>42306</v>
      </c>
    </row>
    <row r="4" spans="1:61">
      <c r="C4" s="3"/>
    </row>
    <row r="7" spans="1:61" ht="6" customHeight="1" thickBot="1"/>
    <row r="8" spans="1:61" ht="12" hidden="1" customHeight="1" thickBot="1">
      <c r="A8" s="16" t="s">
        <v>277</v>
      </c>
      <c r="B8" s="16" t="s">
        <v>1</v>
      </c>
      <c r="C8" s="16" t="s">
        <v>2</v>
      </c>
      <c r="D8" s="16" t="s">
        <v>3</v>
      </c>
      <c r="E8" s="16" t="s">
        <v>6</v>
      </c>
      <c r="F8" s="16" t="s">
        <v>7</v>
      </c>
      <c r="G8" s="16" t="s">
        <v>8</v>
      </c>
      <c r="H8" s="16" t="s">
        <v>278</v>
      </c>
      <c r="I8" s="16" t="s">
        <v>279</v>
      </c>
      <c r="J8" s="16" t="s">
        <v>280</v>
      </c>
      <c r="K8" s="16" t="s">
        <v>281</v>
      </c>
      <c r="L8" s="16" t="s">
        <v>282</v>
      </c>
      <c r="M8" s="16" t="s">
        <v>283</v>
      </c>
      <c r="N8" s="16" t="s">
        <v>284</v>
      </c>
      <c r="O8" s="16" t="s">
        <v>285</v>
      </c>
      <c r="P8" s="16" t="s">
        <v>286</v>
      </c>
      <c r="Q8" s="16" t="s">
        <v>287</v>
      </c>
      <c r="R8" s="16" t="s">
        <v>288</v>
      </c>
      <c r="S8" s="16" t="s">
        <v>289</v>
      </c>
      <c r="T8" s="16" t="s">
        <v>290</v>
      </c>
      <c r="U8" s="16" t="s">
        <v>291</v>
      </c>
      <c r="V8" s="16" t="s">
        <v>292</v>
      </c>
      <c r="W8" s="16" t="s">
        <v>293</v>
      </c>
      <c r="X8" s="16" t="s">
        <v>294</v>
      </c>
      <c r="Y8" s="16" t="s">
        <v>295</v>
      </c>
      <c r="Z8" s="16" t="s">
        <v>296</v>
      </c>
      <c r="AA8" s="16" t="s">
        <v>297</v>
      </c>
      <c r="AB8" s="16" t="s">
        <v>298</v>
      </c>
      <c r="AC8" s="16" t="s">
        <v>299</v>
      </c>
      <c r="AD8" s="16" t="s">
        <v>300</v>
      </c>
      <c r="AE8" s="16" t="s">
        <v>301</v>
      </c>
      <c r="AF8" s="16" t="s">
        <v>302</v>
      </c>
      <c r="AG8" s="16" t="s">
        <v>303</v>
      </c>
      <c r="AH8" s="16" t="s">
        <v>304</v>
      </c>
      <c r="AI8" s="16" t="s">
        <v>305</v>
      </c>
      <c r="AJ8" s="16" t="s">
        <v>306</v>
      </c>
      <c r="AK8" s="16" t="s">
        <v>307</v>
      </c>
      <c r="AL8" s="16" t="s">
        <v>308</v>
      </c>
      <c r="AM8" s="16" t="s">
        <v>309</v>
      </c>
      <c r="AN8" s="16" t="s">
        <v>310</v>
      </c>
      <c r="AO8" s="16" t="s">
        <v>311</v>
      </c>
      <c r="AP8" s="16" t="s">
        <v>312</v>
      </c>
      <c r="AQ8" s="16" t="s">
        <v>313</v>
      </c>
      <c r="AR8" s="16" t="s">
        <v>314</v>
      </c>
      <c r="AS8" s="16" t="s">
        <v>315</v>
      </c>
      <c r="AT8" s="16" t="s">
        <v>316</v>
      </c>
      <c r="AU8" s="16" t="s">
        <v>317</v>
      </c>
      <c r="AV8" s="16" t="s">
        <v>318</v>
      </c>
      <c r="AW8" s="16" t="s">
        <v>319</v>
      </c>
      <c r="AX8" s="16" t="s">
        <v>320</v>
      </c>
      <c r="AY8" s="16" t="s">
        <v>321</v>
      </c>
      <c r="AZ8" s="16" t="s">
        <v>322</v>
      </c>
      <c r="BA8" s="16" t="s">
        <v>323</v>
      </c>
      <c r="BB8" s="16" t="s">
        <v>324</v>
      </c>
      <c r="BC8" s="16" t="s">
        <v>325</v>
      </c>
      <c r="BD8" s="16" t="s">
        <v>326</v>
      </c>
      <c r="BE8" s="16" t="s">
        <v>327</v>
      </c>
      <c r="BF8" s="16" t="s">
        <v>328</v>
      </c>
      <c r="BG8" s="16" t="s">
        <v>329</v>
      </c>
      <c r="BH8" s="16" t="s">
        <v>330</v>
      </c>
      <c r="BI8" s="16" t="s">
        <v>363</v>
      </c>
    </row>
    <row r="9" spans="1:61" s="17" customFormat="1" ht="11.25">
      <c r="C9" s="128" t="s">
        <v>228</v>
      </c>
      <c r="D9" s="129"/>
      <c r="E9" s="128" t="s">
        <v>229</v>
      </c>
      <c r="F9" s="129"/>
      <c r="G9" s="129"/>
      <c r="H9" s="129"/>
      <c r="I9" s="129"/>
      <c r="J9" s="132" t="s">
        <v>231</v>
      </c>
      <c r="K9" s="133"/>
      <c r="L9" s="133"/>
      <c r="M9" s="133"/>
      <c r="N9" s="134"/>
      <c r="O9" s="129"/>
      <c r="P9" s="132" t="s">
        <v>232</v>
      </c>
      <c r="Q9" s="133"/>
      <c r="R9" s="133"/>
      <c r="S9" s="133"/>
      <c r="T9" s="134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32" t="s">
        <v>332</v>
      </c>
      <c r="AR9" s="133"/>
      <c r="AS9" s="134"/>
      <c r="AT9" s="132" t="s">
        <v>333</v>
      </c>
      <c r="AU9" s="133"/>
      <c r="AV9" s="134"/>
      <c r="AW9" s="132" t="s">
        <v>334</v>
      </c>
      <c r="AX9" s="133"/>
      <c r="AY9" s="134"/>
      <c r="AZ9" s="132" t="s">
        <v>335</v>
      </c>
      <c r="BA9" s="133"/>
      <c r="BB9" s="134"/>
      <c r="BC9" s="132" t="s">
        <v>336</v>
      </c>
      <c r="BD9" s="133"/>
      <c r="BE9" s="134"/>
      <c r="BF9" s="132" t="s">
        <v>337</v>
      </c>
      <c r="BG9" s="133"/>
      <c r="BH9" s="134"/>
    </row>
    <row r="10" spans="1:61" s="18" customFormat="1" ht="11.25">
      <c r="C10" s="212"/>
      <c r="D10" s="213"/>
      <c r="E10" s="212"/>
      <c r="F10" s="213"/>
      <c r="G10" s="213"/>
      <c r="H10" s="213"/>
      <c r="I10" s="213"/>
      <c r="J10" s="237">
        <v>2013</v>
      </c>
      <c r="K10" s="238"/>
      <c r="L10" s="238">
        <v>2014</v>
      </c>
      <c r="M10" s="238"/>
      <c r="N10" s="239" t="s">
        <v>331</v>
      </c>
      <c r="O10" s="238"/>
      <c r="P10" s="237">
        <f>$J$10</f>
        <v>2013</v>
      </c>
      <c r="Q10" s="238"/>
      <c r="R10" s="238">
        <f>$L$10</f>
        <v>2014</v>
      </c>
      <c r="S10" s="238"/>
      <c r="T10" s="239" t="s">
        <v>331</v>
      </c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7">
        <f>$J$10</f>
        <v>2013</v>
      </c>
      <c r="AR10" s="238">
        <f>$L$10</f>
        <v>2014</v>
      </c>
      <c r="AS10" s="239" t="s">
        <v>331</v>
      </c>
      <c r="AT10" s="237">
        <f>$J$10</f>
        <v>2013</v>
      </c>
      <c r="AU10" s="238">
        <f>$L$10</f>
        <v>2014</v>
      </c>
      <c r="AV10" s="239" t="s">
        <v>331</v>
      </c>
      <c r="AW10" s="237">
        <f>$J$10</f>
        <v>2013</v>
      </c>
      <c r="AX10" s="238">
        <f>$L$10</f>
        <v>2014</v>
      </c>
      <c r="AY10" s="239" t="s">
        <v>331</v>
      </c>
      <c r="AZ10" s="237">
        <f>$J$10</f>
        <v>2013</v>
      </c>
      <c r="BA10" s="238">
        <f>$L$10</f>
        <v>2014</v>
      </c>
      <c r="BB10" s="239" t="s">
        <v>331</v>
      </c>
      <c r="BC10" s="237">
        <f>$J$10</f>
        <v>2013</v>
      </c>
      <c r="BD10" s="238">
        <f>$L$10</f>
        <v>2014</v>
      </c>
      <c r="BE10" s="239" t="s">
        <v>331</v>
      </c>
      <c r="BF10" s="237">
        <f>$J$10</f>
        <v>2013</v>
      </c>
      <c r="BG10" s="238">
        <f>$L$10</f>
        <v>2014</v>
      </c>
      <c r="BH10" s="239" t="s">
        <v>331</v>
      </c>
    </row>
    <row r="11" spans="1:61" s="18" customFormat="1" ht="12" thickBot="1">
      <c r="C11" s="214"/>
      <c r="D11" s="215"/>
      <c r="E11" s="214"/>
      <c r="F11" s="215"/>
      <c r="G11" s="215"/>
      <c r="H11" s="215"/>
      <c r="I11" s="215"/>
      <c r="J11" s="240"/>
      <c r="K11" s="241"/>
      <c r="L11" s="241"/>
      <c r="M11" s="241"/>
      <c r="N11" s="242"/>
      <c r="O11" s="241"/>
      <c r="P11" s="240"/>
      <c r="Q11" s="241"/>
      <c r="R11" s="241"/>
      <c r="S11" s="241"/>
      <c r="T11" s="242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0"/>
      <c r="AR11" s="241"/>
      <c r="AS11" s="242"/>
      <c r="AT11" s="240"/>
      <c r="AU11" s="241"/>
      <c r="AV11" s="242"/>
      <c r="AW11" s="240"/>
      <c r="AX11" s="241"/>
      <c r="AY11" s="242"/>
      <c r="AZ11" s="240"/>
      <c r="BA11" s="241"/>
      <c r="BB11" s="242"/>
      <c r="BC11" s="240"/>
      <c r="BD11" s="241"/>
      <c r="BE11" s="242"/>
      <c r="BF11" s="240"/>
      <c r="BG11" s="241"/>
      <c r="BH11" s="242"/>
    </row>
    <row r="12" spans="1:61">
      <c r="A12" s="216">
        <v>214</v>
      </c>
      <c r="B12" s="217">
        <v>1</v>
      </c>
      <c r="C12" s="243" t="s">
        <v>55</v>
      </c>
      <c r="D12" s="244" t="s">
        <v>56</v>
      </c>
      <c r="E12" s="245" t="s">
        <v>58</v>
      </c>
      <c r="F12" s="246" t="s">
        <v>59</v>
      </c>
      <c r="G12" s="247">
        <v>3</v>
      </c>
      <c r="H12" s="248" t="s">
        <v>355</v>
      </c>
      <c r="I12" s="249" t="s">
        <v>364</v>
      </c>
      <c r="J12" s="250">
        <v>8413</v>
      </c>
      <c r="K12" s="251">
        <v>8413</v>
      </c>
      <c r="L12" s="251">
        <v>8555</v>
      </c>
      <c r="M12" s="251">
        <v>8555</v>
      </c>
      <c r="N12" s="252">
        <v>8484</v>
      </c>
      <c r="O12" s="253">
        <v>8484</v>
      </c>
      <c r="P12" s="250">
        <v>15999991.199999999</v>
      </c>
      <c r="Q12" s="251">
        <v>15999991.199999999</v>
      </c>
      <c r="R12" s="251">
        <v>16243457.949999999</v>
      </c>
      <c r="S12" s="251">
        <v>16243457.949999999</v>
      </c>
      <c r="T12" s="252">
        <v>16121724.574999999</v>
      </c>
      <c r="U12" s="254">
        <v>16121724.574999999</v>
      </c>
      <c r="V12" s="247">
        <v>2352717.59</v>
      </c>
      <c r="W12" s="255">
        <v>2072211.2</v>
      </c>
      <c r="X12" s="247">
        <v>2212464.395</v>
      </c>
      <c r="Y12" s="247">
        <v>18660645.82</v>
      </c>
      <c r="Z12" s="255">
        <v>18364098.52</v>
      </c>
      <c r="AA12" s="247">
        <v>18512372.170000002</v>
      </c>
      <c r="AB12" s="247">
        <v>20167.830000000002</v>
      </c>
      <c r="AC12" s="255">
        <v>35855.08</v>
      </c>
      <c r="AD12" s="247">
        <v>28011.455000000002</v>
      </c>
      <c r="AE12" s="247">
        <v>1268921.8800000001</v>
      </c>
      <c r="AF12" s="247">
        <v>1342808.48</v>
      </c>
      <c r="AG12" s="247">
        <v>1305865.1800000002</v>
      </c>
      <c r="AH12" s="247">
        <v>6568835.4900000002</v>
      </c>
      <c r="AI12" s="255">
        <v>8424829.1400000006</v>
      </c>
      <c r="AJ12" s="247">
        <v>7496832.3150000004</v>
      </c>
      <c r="AK12" s="247">
        <v>8919250.9600000009</v>
      </c>
      <c r="AL12" s="255">
        <v>10889001.710000001</v>
      </c>
      <c r="AM12" s="247">
        <v>9904126.3350000009</v>
      </c>
      <c r="AN12" s="247">
        <v>5924931.5099999998</v>
      </c>
      <c r="AO12" s="255">
        <v>4984078.8600000003</v>
      </c>
      <c r="AP12" s="256">
        <v>5454505.1850000005</v>
      </c>
      <c r="AQ12" s="257">
        <v>0.12607910855252488</v>
      </c>
      <c r="AR12" s="258">
        <v>0.11284034431329112</v>
      </c>
      <c r="AS12" s="259">
        <v>0.11951274394674186</v>
      </c>
      <c r="AT12" s="257">
        <v>1.0807680610059401E-3</v>
      </c>
      <c r="AU12" s="258">
        <v>1.9524552191304625E-3</v>
      </c>
      <c r="AV12" s="259">
        <v>1.5131207790535684E-3</v>
      </c>
      <c r="AW12" s="257">
        <v>6.7999890906240895E-2</v>
      </c>
      <c r="AX12" s="258">
        <v>7.3121393818355529E-2</v>
      </c>
      <c r="AY12" s="259">
        <v>7.0540132188796636E-2</v>
      </c>
      <c r="AZ12" s="250">
        <v>780.79585046951149</v>
      </c>
      <c r="BA12" s="251">
        <v>984.78423611922858</v>
      </c>
      <c r="BB12" s="252">
        <v>883.64360148514845</v>
      </c>
      <c r="BC12" s="257">
        <v>0.47797118310024284</v>
      </c>
      <c r="BD12" s="258">
        <v>0.59295051690890199</v>
      </c>
      <c r="BE12" s="259">
        <v>0.53500039022821788</v>
      </c>
      <c r="BF12" s="257">
        <v>0.37030842304463268</v>
      </c>
      <c r="BG12" s="258">
        <v>0.30683607365757976</v>
      </c>
      <c r="BH12" s="259">
        <v>0.33833261197491954</v>
      </c>
      <c r="BI12" s="218" t="s">
        <v>57</v>
      </c>
    </row>
    <row r="13" spans="1:61">
      <c r="A13" s="219">
        <v>31</v>
      </c>
      <c r="B13" s="220">
        <v>3</v>
      </c>
      <c r="C13" s="221" t="s">
        <v>60</v>
      </c>
      <c r="D13" s="222" t="s">
        <v>61</v>
      </c>
      <c r="E13" s="223" t="s">
        <v>62</v>
      </c>
      <c r="F13" s="224" t="s">
        <v>63</v>
      </c>
      <c r="G13" s="219">
        <v>2</v>
      </c>
      <c r="H13" s="225" t="s">
        <v>355</v>
      </c>
      <c r="I13" s="226" t="s">
        <v>364</v>
      </c>
      <c r="J13" s="227">
        <v>7813</v>
      </c>
      <c r="K13" s="228">
        <v>0</v>
      </c>
      <c r="L13" s="228">
        <v>7955</v>
      </c>
      <c r="M13" s="228">
        <v>0</v>
      </c>
      <c r="N13" s="229">
        <v>7884</v>
      </c>
      <c r="O13" s="230">
        <v>0</v>
      </c>
      <c r="P13" s="227">
        <v>12156182.15</v>
      </c>
      <c r="Q13" s="228">
        <v>0</v>
      </c>
      <c r="R13" s="228">
        <v>12476068.52</v>
      </c>
      <c r="S13" s="228">
        <v>0</v>
      </c>
      <c r="T13" s="229">
        <v>12316125.335000001</v>
      </c>
      <c r="U13" s="231">
        <v>0</v>
      </c>
      <c r="V13" s="219">
        <v>171644.59</v>
      </c>
      <c r="W13" s="232">
        <v>-191282.08</v>
      </c>
      <c r="X13" s="219">
        <v>-9818.7449999999953</v>
      </c>
      <c r="Y13" s="219">
        <v>6340552.8499999996</v>
      </c>
      <c r="Z13" s="232">
        <v>5799917.0800000001</v>
      </c>
      <c r="AA13" s="219">
        <v>6070234.9649999999</v>
      </c>
      <c r="AB13" s="219">
        <v>5824.26</v>
      </c>
      <c r="AC13" s="232">
        <v>6147.28</v>
      </c>
      <c r="AD13" s="219">
        <v>5985.77</v>
      </c>
      <c r="AE13" s="219">
        <v>57212.22</v>
      </c>
      <c r="AF13" s="219">
        <v>67821.440000000002</v>
      </c>
      <c r="AG13" s="219">
        <v>62516.83</v>
      </c>
      <c r="AH13" s="219">
        <v>-232407.04000000001</v>
      </c>
      <c r="AI13" s="232">
        <v>1272149.2</v>
      </c>
      <c r="AJ13" s="219">
        <v>519871.07999999996</v>
      </c>
      <c r="AK13" s="219">
        <v>3000000</v>
      </c>
      <c r="AL13" s="232">
        <v>3500000</v>
      </c>
      <c r="AM13" s="219">
        <v>3250000</v>
      </c>
      <c r="AN13" s="219">
        <v>1947812.04</v>
      </c>
      <c r="AO13" s="232">
        <v>1694855.8</v>
      </c>
      <c r="AP13" s="220">
        <v>1821333.92</v>
      </c>
      <c r="AQ13" s="233">
        <v>2.7070918587170204E-2</v>
      </c>
      <c r="AR13" s="234">
        <v>-3.2980140467801303E-2</v>
      </c>
      <c r="AS13" s="235">
        <v>-1.6175230541508364E-3</v>
      </c>
      <c r="AT13" s="233">
        <v>9.1857289699903699E-4</v>
      </c>
      <c r="AU13" s="234">
        <v>1.0598910148556812E-3</v>
      </c>
      <c r="AV13" s="235">
        <v>9.8608538788251023E-4</v>
      </c>
      <c r="AW13" s="233">
        <v>9.0232226358621086E-3</v>
      </c>
      <c r="AX13" s="234">
        <v>1.1693518901135739E-2</v>
      </c>
      <c r="AY13" s="235">
        <v>1.0298914351826907E-2</v>
      </c>
      <c r="AZ13" s="227">
        <v>-29.746197363368744</v>
      </c>
      <c r="BA13" s="228">
        <v>159.91818981772471</v>
      </c>
      <c r="BB13" s="229">
        <v>65.940015220700147</v>
      </c>
      <c r="BC13" s="233">
        <v>0.47314486149263785</v>
      </c>
      <c r="BD13" s="234">
        <v>0.60345690321489909</v>
      </c>
      <c r="BE13" s="235">
        <v>0.53539937395158144</v>
      </c>
      <c r="BF13" s="233">
        <v>0.16023221896193779</v>
      </c>
      <c r="BG13" s="234">
        <v>0.13584854854580425</v>
      </c>
      <c r="BH13" s="235">
        <v>0.14788205466082163</v>
      </c>
      <c r="BI13" s="236" t="s">
        <v>57</v>
      </c>
    </row>
    <row r="14" spans="1:61">
      <c r="A14" s="219">
        <v>17</v>
      </c>
      <c r="B14" s="220">
        <v>4</v>
      </c>
      <c r="C14" s="221" t="s">
        <v>65</v>
      </c>
      <c r="D14" s="222" t="s">
        <v>66</v>
      </c>
      <c r="E14" s="223" t="s">
        <v>67</v>
      </c>
      <c r="F14" s="224" t="s">
        <v>68</v>
      </c>
      <c r="G14" s="219">
        <v>1</v>
      </c>
      <c r="H14" s="225" t="s">
        <v>355</v>
      </c>
      <c r="I14" s="226" t="s">
        <v>364</v>
      </c>
      <c r="J14" s="227">
        <v>2151</v>
      </c>
      <c r="K14" s="228">
        <v>2151</v>
      </c>
      <c r="L14" s="228">
        <v>2113</v>
      </c>
      <c r="M14" s="228">
        <v>2113</v>
      </c>
      <c r="N14" s="229">
        <v>2132</v>
      </c>
      <c r="O14" s="230">
        <v>2132</v>
      </c>
      <c r="P14" s="227">
        <v>3698584.46</v>
      </c>
      <c r="Q14" s="228">
        <v>3698584.46</v>
      </c>
      <c r="R14" s="228">
        <v>3899756.37</v>
      </c>
      <c r="S14" s="228">
        <v>3899756.37</v>
      </c>
      <c r="T14" s="229">
        <v>3799170.415</v>
      </c>
      <c r="U14" s="231">
        <v>3799170.415</v>
      </c>
      <c r="V14" s="219">
        <v>425831.21</v>
      </c>
      <c r="W14" s="232">
        <v>558470.88</v>
      </c>
      <c r="X14" s="219">
        <v>492151.04500000004</v>
      </c>
      <c r="Y14" s="219">
        <v>2960208.15</v>
      </c>
      <c r="Z14" s="232">
        <v>3175731.24</v>
      </c>
      <c r="AA14" s="219">
        <v>3067969.6950000003</v>
      </c>
      <c r="AB14" s="219">
        <v>41958.15</v>
      </c>
      <c r="AC14" s="232">
        <v>39508.31</v>
      </c>
      <c r="AD14" s="219">
        <v>40733.229999999996</v>
      </c>
      <c r="AE14" s="219">
        <v>323158.15000000002</v>
      </c>
      <c r="AF14" s="219">
        <v>322708.31</v>
      </c>
      <c r="AG14" s="219">
        <v>322933.23</v>
      </c>
      <c r="AH14" s="219">
        <v>1496797.13</v>
      </c>
      <c r="AI14" s="232">
        <v>937422.25</v>
      </c>
      <c r="AJ14" s="219">
        <v>1217109.69</v>
      </c>
      <c r="AK14" s="219">
        <v>2450000</v>
      </c>
      <c r="AL14" s="232">
        <v>2950000</v>
      </c>
      <c r="AM14" s="219">
        <v>2700000</v>
      </c>
      <c r="AN14" s="219">
        <v>669403.87</v>
      </c>
      <c r="AO14" s="232">
        <v>675578.75</v>
      </c>
      <c r="AP14" s="220">
        <v>672491.31</v>
      </c>
      <c r="AQ14" s="233">
        <v>0.14385177947706146</v>
      </c>
      <c r="AR14" s="234">
        <v>0.17585583848084071</v>
      </c>
      <c r="AS14" s="235">
        <v>0.16041587562030987</v>
      </c>
      <c r="AT14" s="233">
        <v>1.4174053942794531E-2</v>
      </c>
      <c r="AU14" s="234">
        <v>1.2440696965275938E-2</v>
      </c>
      <c r="AV14" s="235">
        <v>1.3276933623687568E-2</v>
      </c>
      <c r="AW14" s="233">
        <v>0.109167373922675</v>
      </c>
      <c r="AX14" s="234">
        <v>0.10161700900105135</v>
      </c>
      <c r="AY14" s="235">
        <v>0.10525958927374605</v>
      </c>
      <c r="AZ14" s="227">
        <v>695.86105532310546</v>
      </c>
      <c r="BA14" s="228">
        <v>443.64517274017987</v>
      </c>
      <c r="BB14" s="229">
        <v>570.87696529080665</v>
      </c>
      <c r="BC14" s="233">
        <v>0.8276445019584181</v>
      </c>
      <c r="BD14" s="234">
        <v>0.92891991703932719</v>
      </c>
      <c r="BE14" s="235">
        <v>0.88006084427766806</v>
      </c>
      <c r="BF14" s="233">
        <v>0.18098920742234448</v>
      </c>
      <c r="BG14" s="234">
        <v>0.17323614244138025</v>
      </c>
      <c r="BH14" s="235">
        <v>0.17701004075648974</v>
      </c>
      <c r="BI14" s="236" t="s">
        <v>57</v>
      </c>
    </row>
    <row r="15" spans="1:61">
      <c r="A15" s="219">
        <v>16</v>
      </c>
      <c r="B15" s="220">
        <v>5</v>
      </c>
      <c r="C15" s="221" t="s">
        <v>69</v>
      </c>
      <c r="D15" s="222" t="s">
        <v>66</v>
      </c>
      <c r="E15" s="223" t="s">
        <v>62</v>
      </c>
      <c r="F15" s="224" t="s">
        <v>63</v>
      </c>
      <c r="G15" s="219">
        <v>2</v>
      </c>
      <c r="H15" s="225" t="s">
        <v>355</v>
      </c>
      <c r="I15" s="226" t="s">
        <v>364</v>
      </c>
      <c r="J15" s="227">
        <v>7968</v>
      </c>
      <c r="K15" s="228">
        <v>0</v>
      </c>
      <c r="L15" s="228">
        <v>8109</v>
      </c>
      <c r="M15" s="228">
        <v>0</v>
      </c>
      <c r="N15" s="229">
        <v>8038.5</v>
      </c>
      <c r="O15" s="230">
        <v>0</v>
      </c>
      <c r="P15" s="227">
        <v>15080173.9</v>
      </c>
      <c r="Q15" s="228">
        <v>0</v>
      </c>
      <c r="R15" s="228">
        <v>16119297.210000001</v>
      </c>
      <c r="S15" s="228">
        <v>0</v>
      </c>
      <c r="T15" s="229">
        <v>15599735.555</v>
      </c>
      <c r="U15" s="231">
        <v>0</v>
      </c>
      <c r="V15" s="219">
        <v>1093917.3700000001</v>
      </c>
      <c r="W15" s="232">
        <v>681376.13</v>
      </c>
      <c r="X15" s="219">
        <v>887646.75</v>
      </c>
      <c r="Y15" s="219">
        <v>6055916.5099999998</v>
      </c>
      <c r="Z15" s="232">
        <v>5989881.9699999997</v>
      </c>
      <c r="AA15" s="219">
        <v>6022899.2400000002</v>
      </c>
      <c r="AB15" s="219">
        <v>22348.34</v>
      </c>
      <c r="AC15" s="232">
        <v>7737.17</v>
      </c>
      <c r="AD15" s="219">
        <v>15042.755000000001</v>
      </c>
      <c r="AE15" s="219">
        <v>375561.76</v>
      </c>
      <c r="AF15" s="219">
        <v>314737.17</v>
      </c>
      <c r="AG15" s="219">
        <v>345149.46499999997</v>
      </c>
      <c r="AH15" s="219">
        <v>-1668892.84</v>
      </c>
      <c r="AI15" s="232">
        <v>-2356622.9700000002</v>
      </c>
      <c r="AJ15" s="219">
        <v>-2012757.9050000003</v>
      </c>
      <c r="AK15" s="219">
        <v>650000</v>
      </c>
      <c r="AL15" s="232">
        <v>50000</v>
      </c>
      <c r="AM15" s="219">
        <v>350000</v>
      </c>
      <c r="AN15" s="219">
        <v>4245892.84</v>
      </c>
      <c r="AO15" s="232">
        <v>4189623.97</v>
      </c>
      <c r="AP15" s="220">
        <v>4217758.4050000003</v>
      </c>
      <c r="AQ15" s="233">
        <v>0.18063613793116842</v>
      </c>
      <c r="AR15" s="234">
        <v>0.11375451693583205</v>
      </c>
      <c r="AS15" s="235">
        <v>0.14737864849288099</v>
      </c>
      <c r="AT15" s="233">
        <v>3.6903315894624184E-3</v>
      </c>
      <c r="AU15" s="234">
        <v>1.2917065876675363E-3</v>
      </c>
      <c r="AV15" s="235">
        <v>2.4975936671987227E-3</v>
      </c>
      <c r="AW15" s="233">
        <v>6.2015676632899953E-2</v>
      </c>
      <c r="AX15" s="234">
        <v>5.2544803316049313E-2</v>
      </c>
      <c r="AY15" s="235">
        <v>5.7306199430957099E-2</v>
      </c>
      <c r="AZ15" s="227">
        <v>-209.44940261044178</v>
      </c>
      <c r="BA15" s="228">
        <v>-290.61819829818717</v>
      </c>
      <c r="BB15" s="229">
        <v>-250.3897375132176</v>
      </c>
      <c r="BC15" s="233">
        <v>0.10733305172333031</v>
      </c>
      <c r="BD15" s="234">
        <v>8.3474098906159248E-3</v>
      </c>
      <c r="BE15" s="235">
        <v>5.8111548284842302E-2</v>
      </c>
      <c r="BF15" s="233">
        <v>0.28155463379636492</v>
      </c>
      <c r="BG15" s="234">
        <v>0.25991356294372836</v>
      </c>
      <c r="BH15" s="235">
        <v>0.27037371179334713</v>
      </c>
      <c r="BI15" s="236" t="s">
        <v>57</v>
      </c>
    </row>
    <row r="16" spans="1:61">
      <c r="A16" s="219">
        <v>225</v>
      </c>
      <c r="B16" s="220">
        <v>110</v>
      </c>
      <c r="C16" s="221" t="s">
        <v>70</v>
      </c>
      <c r="D16" s="222" t="s">
        <v>71</v>
      </c>
      <c r="E16" s="223" t="s">
        <v>67</v>
      </c>
      <c r="F16" s="224" t="s">
        <v>68</v>
      </c>
      <c r="G16" s="219">
        <v>1</v>
      </c>
      <c r="H16" s="225" t="s">
        <v>355</v>
      </c>
      <c r="I16" s="226" t="s">
        <v>364</v>
      </c>
      <c r="J16" s="227">
        <v>1196</v>
      </c>
      <c r="K16" s="228">
        <v>1196</v>
      </c>
      <c r="L16" s="228">
        <v>1188</v>
      </c>
      <c r="M16" s="228">
        <v>1188</v>
      </c>
      <c r="N16" s="229">
        <v>1192</v>
      </c>
      <c r="O16" s="230">
        <v>1192</v>
      </c>
      <c r="P16" s="227">
        <v>1776627.4</v>
      </c>
      <c r="Q16" s="228">
        <v>1776627.4</v>
      </c>
      <c r="R16" s="228">
        <v>1861392.7</v>
      </c>
      <c r="S16" s="228">
        <v>1861392.7</v>
      </c>
      <c r="T16" s="229">
        <v>1819010.05</v>
      </c>
      <c r="U16" s="231">
        <v>1819010.0499999998</v>
      </c>
      <c r="V16" s="219">
        <v>815192.1</v>
      </c>
      <c r="W16" s="232">
        <v>75177.84</v>
      </c>
      <c r="X16" s="219">
        <v>445184.97</v>
      </c>
      <c r="Y16" s="219">
        <v>2192237.0499999998</v>
      </c>
      <c r="Z16" s="232">
        <v>1579420.08</v>
      </c>
      <c r="AA16" s="219">
        <v>1885828.5649999999</v>
      </c>
      <c r="AB16" s="219">
        <v>-498339.53</v>
      </c>
      <c r="AC16" s="232">
        <v>22337.97</v>
      </c>
      <c r="AD16" s="219">
        <v>-238000.78000000003</v>
      </c>
      <c r="AE16" s="219">
        <v>-354339.53</v>
      </c>
      <c r="AF16" s="219">
        <v>59137.97</v>
      </c>
      <c r="AG16" s="219">
        <v>-147600.78000000003</v>
      </c>
      <c r="AH16" s="219">
        <v>618385.66</v>
      </c>
      <c r="AI16" s="232">
        <v>543207.81999999995</v>
      </c>
      <c r="AJ16" s="219">
        <v>580796.74</v>
      </c>
      <c r="AK16" s="219">
        <v>1859226.4</v>
      </c>
      <c r="AL16" s="232">
        <v>1537702.99</v>
      </c>
      <c r="AM16" s="219">
        <v>1698464.6949999998</v>
      </c>
      <c r="AN16" s="219">
        <v>301618.34000000003</v>
      </c>
      <c r="AO16" s="232">
        <v>339996.18</v>
      </c>
      <c r="AP16" s="220">
        <v>320807.26</v>
      </c>
      <c r="AQ16" s="233">
        <v>0.37185399270576147</v>
      </c>
      <c r="AR16" s="234">
        <v>4.7598381806061373E-2</v>
      </c>
      <c r="AS16" s="235">
        <v>0.23606863225130964</v>
      </c>
      <c r="AT16" s="233">
        <v>-0.2273200929616622</v>
      </c>
      <c r="AU16" s="234">
        <v>1.4143146768147964E-2</v>
      </c>
      <c r="AV16" s="235">
        <v>-0.12620488649772893</v>
      </c>
      <c r="AW16" s="233">
        <v>-0.16163376583750377</v>
      </c>
      <c r="AX16" s="234">
        <v>3.7442837880090771E-2</v>
      </c>
      <c r="AY16" s="235">
        <v>-7.8268397636664308E-2</v>
      </c>
      <c r="AZ16" s="227">
        <v>517.0448662207358</v>
      </c>
      <c r="BA16" s="228">
        <v>457.24563973063977</v>
      </c>
      <c r="BB16" s="229">
        <v>487.24558724832207</v>
      </c>
      <c r="BC16" s="233">
        <v>0.84809551047410681</v>
      </c>
      <c r="BD16" s="234">
        <v>0.97358708393779569</v>
      </c>
      <c r="BE16" s="235">
        <v>0.90064639306171501</v>
      </c>
      <c r="BF16" s="233">
        <v>0.16977017240643705</v>
      </c>
      <c r="BG16" s="234">
        <v>0.18265687836854633</v>
      </c>
      <c r="BH16" s="235">
        <v>0.17636365450537231</v>
      </c>
      <c r="BI16" s="236" t="s">
        <v>57</v>
      </c>
    </row>
    <row r="17" spans="1:61">
      <c r="A17" s="219">
        <v>222</v>
      </c>
      <c r="B17" s="220">
        <v>105</v>
      </c>
      <c r="C17" s="221" t="s">
        <v>356</v>
      </c>
      <c r="D17" s="222" t="s">
        <v>72</v>
      </c>
      <c r="E17" s="223" t="s">
        <v>58</v>
      </c>
      <c r="F17" s="224" t="s">
        <v>59</v>
      </c>
      <c r="G17" s="219">
        <v>3</v>
      </c>
      <c r="H17" s="225" t="s">
        <v>355</v>
      </c>
      <c r="I17" s="226" t="s">
        <v>364</v>
      </c>
      <c r="J17" s="227">
        <v>14512</v>
      </c>
      <c r="K17" s="228">
        <v>14512</v>
      </c>
      <c r="L17" s="228">
        <v>14600</v>
      </c>
      <c r="M17" s="228">
        <v>14600</v>
      </c>
      <c r="N17" s="229">
        <v>14556</v>
      </c>
      <c r="O17" s="230">
        <v>14556</v>
      </c>
      <c r="P17" s="227">
        <v>21866750.030000001</v>
      </c>
      <c r="Q17" s="228">
        <v>21866750.030000001</v>
      </c>
      <c r="R17" s="228">
        <v>22727315.09</v>
      </c>
      <c r="S17" s="228">
        <v>22727315.09</v>
      </c>
      <c r="T17" s="229">
        <v>22297032.559999999</v>
      </c>
      <c r="U17" s="231">
        <v>22297032.560000002</v>
      </c>
      <c r="V17" s="219">
        <v>2496080.5</v>
      </c>
      <c r="W17" s="232">
        <v>2495150.29</v>
      </c>
      <c r="X17" s="219">
        <v>2495615.395</v>
      </c>
      <c r="Y17" s="219">
        <v>31699595.920000002</v>
      </c>
      <c r="Z17" s="232">
        <v>31447183.989999998</v>
      </c>
      <c r="AA17" s="219">
        <v>31573389.954999998</v>
      </c>
      <c r="AB17" s="219">
        <v>297974.48</v>
      </c>
      <c r="AC17" s="232">
        <v>220039.81</v>
      </c>
      <c r="AD17" s="219">
        <v>259007.14499999999</v>
      </c>
      <c r="AE17" s="219">
        <v>2126000.0300000003</v>
      </c>
      <c r="AF17" s="219">
        <v>2265227.7399999998</v>
      </c>
      <c r="AG17" s="219">
        <v>2195613.8849999998</v>
      </c>
      <c r="AH17" s="219">
        <v>14735878.609999999</v>
      </c>
      <c r="AI17" s="232">
        <v>15199129.75</v>
      </c>
      <c r="AJ17" s="219">
        <v>14967504.18</v>
      </c>
      <c r="AK17" s="219">
        <v>25900000</v>
      </c>
      <c r="AL17" s="232">
        <v>27125215.5</v>
      </c>
      <c r="AM17" s="219">
        <v>26512607.75</v>
      </c>
      <c r="AN17" s="219">
        <v>3938140.39</v>
      </c>
      <c r="AO17" s="232">
        <v>3381887.25</v>
      </c>
      <c r="AP17" s="220">
        <v>3660013.8200000003</v>
      </c>
      <c r="AQ17" s="233">
        <v>7.8741713500050187E-2</v>
      </c>
      <c r="AR17" s="234">
        <v>7.9344156564016721E-2</v>
      </c>
      <c r="AS17" s="235">
        <v>7.9041730981591715E-2</v>
      </c>
      <c r="AT17" s="233">
        <v>9.3999456886452309E-3</v>
      </c>
      <c r="AU17" s="234">
        <v>6.9971228606660373E-3</v>
      </c>
      <c r="AV17" s="235">
        <v>8.2033365872068269E-3</v>
      </c>
      <c r="AW17" s="233">
        <v>6.7067101907714158E-2</v>
      </c>
      <c r="AX17" s="234">
        <v>7.2032768998341073E-2</v>
      </c>
      <c r="AY17" s="235">
        <v>6.9540011007031569E-2</v>
      </c>
      <c r="AZ17" s="227">
        <v>1015.4271368522601</v>
      </c>
      <c r="BA17" s="228">
        <v>1041.0362842465752</v>
      </c>
      <c r="BB17" s="229">
        <v>1028.2704163231656</v>
      </c>
      <c r="BC17" s="233">
        <v>0.8170451151921182</v>
      </c>
      <c r="BD17" s="234">
        <v>0.86256421270106864</v>
      </c>
      <c r="BE17" s="235">
        <v>0.8397136888939426</v>
      </c>
      <c r="BF17" s="233">
        <v>0.18009719709591429</v>
      </c>
      <c r="BG17" s="234">
        <v>0.14880276163760442</v>
      </c>
      <c r="BH17" s="235">
        <v>0.16414802329193892</v>
      </c>
      <c r="BI17" s="236" t="s">
        <v>57</v>
      </c>
    </row>
    <row r="18" spans="1:61">
      <c r="A18" s="219">
        <v>142</v>
      </c>
      <c r="B18" s="220">
        <v>9</v>
      </c>
      <c r="C18" s="221" t="s">
        <v>73</v>
      </c>
      <c r="D18" s="222" t="s">
        <v>74</v>
      </c>
      <c r="E18" s="223" t="s">
        <v>67</v>
      </c>
      <c r="F18" s="224" t="s">
        <v>68</v>
      </c>
      <c r="G18" s="219">
        <v>1</v>
      </c>
      <c r="H18" s="225" t="s">
        <v>355</v>
      </c>
      <c r="I18" s="226" t="s">
        <v>364</v>
      </c>
      <c r="J18" s="227">
        <v>12154</v>
      </c>
      <c r="K18" s="228">
        <v>12154</v>
      </c>
      <c r="L18" s="228">
        <v>12067</v>
      </c>
      <c r="M18" s="228">
        <v>12067</v>
      </c>
      <c r="N18" s="229">
        <v>12110.5</v>
      </c>
      <c r="O18" s="230">
        <v>12110.5</v>
      </c>
      <c r="P18" s="227">
        <v>19604504.77</v>
      </c>
      <c r="Q18" s="228">
        <v>19604504.77</v>
      </c>
      <c r="R18" s="228">
        <v>20100551.800000001</v>
      </c>
      <c r="S18" s="228">
        <v>20100551.800000001</v>
      </c>
      <c r="T18" s="229">
        <v>19852528.285</v>
      </c>
      <c r="U18" s="231">
        <v>19852528.285</v>
      </c>
      <c r="V18" s="219">
        <v>2957576.52</v>
      </c>
      <c r="W18" s="232">
        <v>2788681.18</v>
      </c>
      <c r="X18" s="219">
        <v>2873128.85</v>
      </c>
      <c r="Y18" s="219">
        <v>17389447.530000001</v>
      </c>
      <c r="Z18" s="232">
        <v>17359945.609999999</v>
      </c>
      <c r="AA18" s="219">
        <v>17374696.57</v>
      </c>
      <c r="AB18" s="219">
        <v>299476.87</v>
      </c>
      <c r="AC18" s="232">
        <v>227828.05</v>
      </c>
      <c r="AD18" s="219">
        <v>263652.45999999996</v>
      </c>
      <c r="AE18" s="219">
        <v>1671436.87</v>
      </c>
      <c r="AF18" s="219">
        <v>1740789.4100000001</v>
      </c>
      <c r="AG18" s="219">
        <v>1706113.1400000001</v>
      </c>
      <c r="AH18" s="219">
        <v>17350632.079999998</v>
      </c>
      <c r="AI18" s="232">
        <v>15891535.550000001</v>
      </c>
      <c r="AJ18" s="219">
        <v>16621083.814999999</v>
      </c>
      <c r="AK18" s="219">
        <v>22630000</v>
      </c>
      <c r="AL18" s="232">
        <v>19050000</v>
      </c>
      <c r="AM18" s="219">
        <v>20840000</v>
      </c>
      <c r="AN18" s="219">
        <v>1559861.03</v>
      </c>
      <c r="AO18" s="232">
        <v>2505798.65</v>
      </c>
      <c r="AP18" s="220">
        <v>2032829.8399999999</v>
      </c>
      <c r="AQ18" s="233">
        <v>0.17007880870842132</v>
      </c>
      <c r="AR18" s="234">
        <v>0.16063882011206371</v>
      </c>
      <c r="AS18" s="235">
        <v>0.16536282164264582</v>
      </c>
      <c r="AT18" s="233">
        <v>1.7221758740946037E-2</v>
      </c>
      <c r="AU18" s="234">
        <v>1.3123776716717489E-2</v>
      </c>
      <c r="AV18" s="235">
        <v>1.5174507303640351E-2</v>
      </c>
      <c r="AW18" s="233">
        <v>9.6117882245336642E-2</v>
      </c>
      <c r="AX18" s="234">
        <v>0.10027620184462088</v>
      </c>
      <c r="AY18" s="235">
        <v>9.8195276857142841E-2</v>
      </c>
      <c r="AZ18" s="227">
        <v>1427.5655817014972</v>
      </c>
      <c r="BA18" s="228">
        <v>1316.9417046490428</v>
      </c>
      <c r="BB18" s="229">
        <v>1372.4523194748356</v>
      </c>
      <c r="BC18" s="233">
        <v>1.3013639427566104</v>
      </c>
      <c r="BD18" s="234">
        <v>1.097353668494587</v>
      </c>
      <c r="BE18" s="235">
        <v>1.1994454070630138</v>
      </c>
      <c r="BF18" s="233">
        <v>7.9566459255170474E-2</v>
      </c>
      <c r="BG18" s="234">
        <v>0.12466317715715645</v>
      </c>
      <c r="BH18" s="235">
        <v>0.10239652153201806</v>
      </c>
      <c r="BI18" s="236" t="s">
        <v>57</v>
      </c>
    </row>
    <row r="19" spans="1:61">
      <c r="A19" s="219">
        <v>37</v>
      </c>
      <c r="B19" s="220">
        <v>10</v>
      </c>
      <c r="C19" s="221" t="s">
        <v>75</v>
      </c>
      <c r="D19" s="222" t="s">
        <v>74</v>
      </c>
      <c r="E19" s="223" t="s">
        <v>62</v>
      </c>
      <c r="F19" s="224" t="s">
        <v>63</v>
      </c>
      <c r="G19" s="219">
        <v>2</v>
      </c>
      <c r="H19" s="225" t="s">
        <v>355</v>
      </c>
      <c r="I19" s="226" t="s">
        <v>364</v>
      </c>
      <c r="J19" s="227">
        <v>16869</v>
      </c>
      <c r="K19" s="228">
        <v>0</v>
      </c>
      <c r="L19" s="228">
        <v>16888</v>
      </c>
      <c r="M19" s="228">
        <v>0</v>
      </c>
      <c r="N19" s="229">
        <v>16878.5</v>
      </c>
      <c r="O19" s="230">
        <v>0</v>
      </c>
      <c r="P19" s="227">
        <v>30412717.940000001</v>
      </c>
      <c r="Q19" s="228">
        <v>0</v>
      </c>
      <c r="R19" s="228">
        <v>30573553.899999999</v>
      </c>
      <c r="S19" s="228">
        <v>0</v>
      </c>
      <c r="T19" s="229">
        <v>30493135.920000002</v>
      </c>
      <c r="U19" s="231">
        <v>0</v>
      </c>
      <c r="V19" s="219">
        <v>475561.68</v>
      </c>
      <c r="W19" s="232">
        <v>465485.09</v>
      </c>
      <c r="X19" s="219">
        <v>470523.38500000001</v>
      </c>
      <c r="Y19" s="219">
        <v>14432391.93</v>
      </c>
      <c r="Z19" s="232">
        <v>14211816.07</v>
      </c>
      <c r="AA19" s="219">
        <v>14322104</v>
      </c>
      <c r="AB19" s="219">
        <v>537924.27</v>
      </c>
      <c r="AC19" s="232">
        <v>606286.91</v>
      </c>
      <c r="AD19" s="219">
        <v>572105.59000000008</v>
      </c>
      <c r="AE19" s="219">
        <v>2141782.35</v>
      </c>
      <c r="AF19" s="219">
        <v>2466964.46</v>
      </c>
      <c r="AG19" s="219">
        <v>2304373.4050000003</v>
      </c>
      <c r="AH19" s="219">
        <v>37117688.520000003</v>
      </c>
      <c r="AI19" s="232">
        <v>38491921.310000002</v>
      </c>
      <c r="AJ19" s="219">
        <v>37804804.915000007</v>
      </c>
      <c r="AK19" s="219">
        <v>40030000</v>
      </c>
      <c r="AL19" s="232">
        <v>42006397.149999999</v>
      </c>
      <c r="AM19" s="219">
        <v>41018198.575000003</v>
      </c>
      <c r="AN19" s="219">
        <v>-981563.25</v>
      </c>
      <c r="AO19" s="232">
        <v>-2376755.71</v>
      </c>
      <c r="AP19" s="220">
        <v>-1679159.48</v>
      </c>
      <c r="AQ19" s="233">
        <v>3.2950995393318701E-2</v>
      </c>
      <c r="AR19" s="234">
        <v>3.2753385472149586E-2</v>
      </c>
      <c r="AS19" s="235">
        <v>3.2852951284252647E-2</v>
      </c>
      <c r="AT19" s="233">
        <v>3.7272010946559714E-2</v>
      </c>
      <c r="AU19" s="234">
        <v>4.2660762496062897E-2</v>
      </c>
      <c r="AV19" s="235">
        <v>3.9945638573773805E-2</v>
      </c>
      <c r="AW19" s="233">
        <v>0.14840106618418311</v>
      </c>
      <c r="AX19" s="234">
        <v>0.17358544804189827</v>
      </c>
      <c r="AY19" s="235">
        <v>0.1608962904472695</v>
      </c>
      <c r="AZ19" s="227">
        <v>2200.3490734483371</v>
      </c>
      <c r="BA19" s="228">
        <v>2279.2468800331594</v>
      </c>
      <c r="BB19" s="229">
        <v>2239.8201804070268</v>
      </c>
      <c r="BC19" s="233">
        <v>2.7736220159592078</v>
      </c>
      <c r="BD19" s="234">
        <v>2.9557374612152576</v>
      </c>
      <c r="BE19" s="235">
        <v>2.8639785449819386</v>
      </c>
      <c r="BF19" s="233">
        <v>-3.2274762549551993E-2</v>
      </c>
      <c r="BG19" s="234">
        <v>-7.7738941235745582E-2</v>
      </c>
      <c r="BH19" s="235">
        <v>-5.5066802063433042E-2</v>
      </c>
      <c r="BI19" s="236" t="s">
        <v>80</v>
      </c>
    </row>
    <row r="20" spans="1:61">
      <c r="A20" s="219">
        <v>210</v>
      </c>
      <c r="B20" s="220">
        <v>11</v>
      </c>
      <c r="C20" s="221" t="s">
        <v>76</v>
      </c>
      <c r="D20" s="222" t="s">
        <v>77</v>
      </c>
      <c r="E20" s="223" t="s">
        <v>58</v>
      </c>
      <c r="F20" s="224" t="s">
        <v>59</v>
      </c>
      <c r="G20" s="219">
        <v>3</v>
      </c>
      <c r="H20" s="225" t="s">
        <v>355</v>
      </c>
      <c r="I20" s="226" t="s">
        <v>364</v>
      </c>
      <c r="J20" s="227">
        <v>3882</v>
      </c>
      <c r="K20" s="228">
        <v>3882</v>
      </c>
      <c r="L20" s="228">
        <v>3913</v>
      </c>
      <c r="M20" s="228">
        <v>3913</v>
      </c>
      <c r="N20" s="229">
        <v>3897.5</v>
      </c>
      <c r="O20" s="230">
        <v>3897.5</v>
      </c>
      <c r="P20" s="227">
        <v>6048138.4199999999</v>
      </c>
      <c r="Q20" s="228">
        <v>6048138.4199999999</v>
      </c>
      <c r="R20" s="228">
        <v>6312549.6500000004</v>
      </c>
      <c r="S20" s="228">
        <v>6312549.6500000004</v>
      </c>
      <c r="T20" s="229">
        <v>6180344.0350000001</v>
      </c>
      <c r="U20" s="231">
        <v>6180344.0350000001</v>
      </c>
      <c r="V20" s="219">
        <v>1347776.5</v>
      </c>
      <c r="W20" s="232">
        <v>1210894.7</v>
      </c>
      <c r="X20" s="219">
        <v>1279335.6000000001</v>
      </c>
      <c r="Y20" s="219">
        <v>9963839.0999999996</v>
      </c>
      <c r="Z20" s="232">
        <v>9926473.3300000001</v>
      </c>
      <c r="AA20" s="219">
        <v>9945156.2149999999</v>
      </c>
      <c r="AB20" s="219">
        <v>43969.88</v>
      </c>
      <c r="AC20" s="232">
        <v>16783.7</v>
      </c>
      <c r="AD20" s="219">
        <v>30376.79</v>
      </c>
      <c r="AE20" s="219">
        <v>499969.88</v>
      </c>
      <c r="AF20" s="219">
        <v>466783.7</v>
      </c>
      <c r="AG20" s="219">
        <v>483376.79000000004</v>
      </c>
      <c r="AH20" s="219">
        <v>2407348.58</v>
      </c>
      <c r="AI20" s="232">
        <v>2060195.42</v>
      </c>
      <c r="AJ20" s="219">
        <v>2233772</v>
      </c>
      <c r="AK20" s="219">
        <v>6500000</v>
      </c>
      <c r="AL20" s="232">
        <v>5500000</v>
      </c>
      <c r="AM20" s="219">
        <v>6000000</v>
      </c>
      <c r="AN20" s="219">
        <v>4712096.57</v>
      </c>
      <c r="AO20" s="232">
        <v>4263749.7300000004</v>
      </c>
      <c r="AP20" s="220">
        <v>4487923.1500000004</v>
      </c>
      <c r="AQ20" s="233">
        <v>0.1352667868753521</v>
      </c>
      <c r="AR20" s="234">
        <v>0.12198639534349104</v>
      </c>
      <c r="AS20" s="235">
        <v>0.12863906532412372</v>
      </c>
      <c r="AT20" s="233">
        <v>4.4129456084853877E-3</v>
      </c>
      <c r="AU20" s="234">
        <v>1.6908019033583604E-3</v>
      </c>
      <c r="AV20" s="235">
        <v>3.0544306538074829E-3</v>
      </c>
      <c r="AW20" s="233">
        <v>5.0178437746952381E-2</v>
      </c>
      <c r="AX20" s="234">
        <v>4.7024122715292681E-2</v>
      </c>
      <c r="AY20" s="235">
        <v>4.8604243065678183E-2</v>
      </c>
      <c r="AZ20" s="227">
        <v>620.13100978876867</v>
      </c>
      <c r="BA20" s="228">
        <v>526.50023511372353</v>
      </c>
      <c r="BB20" s="229">
        <v>573.12944194996794</v>
      </c>
      <c r="BC20" s="233">
        <v>0.65235898881586718</v>
      </c>
      <c r="BD20" s="234">
        <v>0.55407392103475284</v>
      </c>
      <c r="BE20" s="235">
        <v>0.60330877366716151</v>
      </c>
      <c r="BF20" s="233">
        <v>0.77909866520548321</v>
      </c>
      <c r="BG20" s="234">
        <v>0.67544018921102666</v>
      </c>
      <c r="BH20" s="235">
        <v>0.72616073224797439</v>
      </c>
      <c r="BI20" s="236" t="s">
        <v>57</v>
      </c>
    </row>
    <row r="21" spans="1:61">
      <c r="A21" s="219">
        <v>40</v>
      </c>
      <c r="B21" s="220">
        <v>13</v>
      </c>
      <c r="C21" s="221" t="s">
        <v>81</v>
      </c>
      <c r="D21" s="222" t="s">
        <v>82</v>
      </c>
      <c r="E21" s="223" t="s">
        <v>67</v>
      </c>
      <c r="F21" s="224" t="s">
        <v>68</v>
      </c>
      <c r="G21" s="219">
        <v>1</v>
      </c>
      <c r="H21" s="225" t="s">
        <v>355</v>
      </c>
      <c r="I21" s="226" t="s">
        <v>364</v>
      </c>
      <c r="J21" s="227">
        <v>1158</v>
      </c>
      <c r="K21" s="228">
        <v>1158</v>
      </c>
      <c r="L21" s="228">
        <v>1128</v>
      </c>
      <c r="M21" s="228">
        <v>1128</v>
      </c>
      <c r="N21" s="229">
        <v>1143</v>
      </c>
      <c r="O21" s="230">
        <v>1143</v>
      </c>
      <c r="P21" s="227">
        <v>2208129.2000000002</v>
      </c>
      <c r="Q21" s="228">
        <v>2208129.2000000002</v>
      </c>
      <c r="R21" s="228">
        <v>2205447.35</v>
      </c>
      <c r="S21" s="228">
        <v>2205447.35</v>
      </c>
      <c r="T21" s="229">
        <v>2206788.2749999999</v>
      </c>
      <c r="U21" s="231">
        <v>2206788.2750000004</v>
      </c>
      <c r="V21" s="219">
        <v>344951.17</v>
      </c>
      <c r="W21" s="232">
        <v>212925.05</v>
      </c>
      <c r="X21" s="219">
        <v>278938.11</v>
      </c>
      <c r="Y21" s="219">
        <v>1711996.58</v>
      </c>
      <c r="Z21" s="232">
        <v>1664241.51</v>
      </c>
      <c r="AA21" s="219">
        <v>1688119.0449999999</v>
      </c>
      <c r="AB21" s="219">
        <v>-12410.13</v>
      </c>
      <c r="AC21" s="232">
        <v>-17525.68</v>
      </c>
      <c r="AD21" s="219">
        <v>-14967.904999999999</v>
      </c>
      <c r="AE21" s="219">
        <v>175589.87</v>
      </c>
      <c r="AF21" s="219">
        <v>150474.32</v>
      </c>
      <c r="AG21" s="219">
        <v>163032.095</v>
      </c>
      <c r="AH21" s="219">
        <v>2035844.05</v>
      </c>
      <c r="AI21" s="232">
        <v>1815661</v>
      </c>
      <c r="AJ21" s="219">
        <v>1925752.5249999999</v>
      </c>
      <c r="AK21" s="219">
        <v>2402100</v>
      </c>
      <c r="AL21" s="232">
        <v>2400000</v>
      </c>
      <c r="AM21" s="219">
        <v>2401050</v>
      </c>
      <c r="AN21" s="219">
        <v>588600.5</v>
      </c>
      <c r="AO21" s="232">
        <v>633525.55000000005</v>
      </c>
      <c r="AP21" s="220">
        <v>611063.02500000002</v>
      </c>
      <c r="AQ21" s="233">
        <v>0.20149057190289479</v>
      </c>
      <c r="AR21" s="234">
        <v>0.12794119646733243</v>
      </c>
      <c r="AS21" s="235">
        <v>0.16523604234321046</v>
      </c>
      <c r="AT21" s="233">
        <v>-7.2489221911880217E-3</v>
      </c>
      <c r="AU21" s="234">
        <v>-1.0530731203790248E-2</v>
      </c>
      <c r="AV21" s="235">
        <v>-8.8666169867184924E-3</v>
      </c>
      <c r="AW21" s="233">
        <v>0.10256438129099534</v>
      </c>
      <c r="AX21" s="234">
        <v>9.0416156006107556E-2</v>
      </c>
      <c r="AY21" s="235">
        <v>9.6576183701546955E-2</v>
      </c>
      <c r="AZ21" s="227">
        <v>1758.0691278065631</v>
      </c>
      <c r="BA21" s="228">
        <v>1609.6285460992906</v>
      </c>
      <c r="BB21" s="229">
        <v>1684.8228565179352</v>
      </c>
      <c r="BC21" s="233">
        <v>1.4030985973114503</v>
      </c>
      <c r="BD21" s="234">
        <v>1.4420983887128256</v>
      </c>
      <c r="BE21" s="235">
        <v>1.4223226774862907</v>
      </c>
      <c r="BF21" s="233">
        <v>0.26656071574072748</v>
      </c>
      <c r="BG21" s="234">
        <v>0.28725489638190638</v>
      </c>
      <c r="BH21" s="235">
        <v>0.27690151879205538</v>
      </c>
      <c r="BI21" s="236" t="s">
        <v>57</v>
      </c>
    </row>
    <row r="22" spans="1:61">
      <c r="A22" s="219">
        <v>41</v>
      </c>
      <c r="B22" s="220">
        <v>15</v>
      </c>
      <c r="C22" s="221" t="s">
        <v>83</v>
      </c>
      <c r="D22" s="222" t="s">
        <v>84</v>
      </c>
      <c r="E22" s="223" t="s">
        <v>58</v>
      </c>
      <c r="F22" s="224" t="s">
        <v>59</v>
      </c>
      <c r="G22" s="219">
        <v>3</v>
      </c>
      <c r="H22" s="225" t="s">
        <v>355</v>
      </c>
      <c r="I22" s="226" t="s">
        <v>364</v>
      </c>
      <c r="J22" s="227">
        <v>2741</v>
      </c>
      <c r="K22" s="228">
        <v>2741</v>
      </c>
      <c r="L22" s="228">
        <v>2769</v>
      </c>
      <c r="M22" s="228">
        <v>2769</v>
      </c>
      <c r="N22" s="229">
        <v>2755</v>
      </c>
      <c r="O22" s="230">
        <v>2755</v>
      </c>
      <c r="P22" s="227">
        <v>4398892.4000000004</v>
      </c>
      <c r="Q22" s="228">
        <v>4398892.4000000004</v>
      </c>
      <c r="R22" s="228">
        <v>4599689.16</v>
      </c>
      <c r="S22" s="228">
        <v>4599689.16</v>
      </c>
      <c r="T22" s="229">
        <v>4499290.78</v>
      </c>
      <c r="U22" s="231">
        <v>4499290.78</v>
      </c>
      <c r="V22" s="219">
        <v>839884.82</v>
      </c>
      <c r="W22" s="232">
        <v>791920.71</v>
      </c>
      <c r="X22" s="219">
        <v>815902.7649999999</v>
      </c>
      <c r="Y22" s="219">
        <v>6567727.1200000001</v>
      </c>
      <c r="Z22" s="232">
        <v>6652919.0999999996</v>
      </c>
      <c r="AA22" s="219">
        <v>6610323.1099999994</v>
      </c>
      <c r="AB22" s="219">
        <v>51680.65</v>
      </c>
      <c r="AC22" s="232">
        <v>16684.080000000002</v>
      </c>
      <c r="AD22" s="219">
        <v>34182.365000000005</v>
      </c>
      <c r="AE22" s="219">
        <v>301281.65000000002</v>
      </c>
      <c r="AF22" s="219">
        <v>319135.73000000004</v>
      </c>
      <c r="AG22" s="219">
        <v>310208.69000000006</v>
      </c>
      <c r="AH22" s="219">
        <v>-472261.89</v>
      </c>
      <c r="AI22" s="232">
        <v>30329.05</v>
      </c>
      <c r="AJ22" s="219">
        <v>-220966.42</v>
      </c>
      <c r="AK22" s="219">
        <v>3881764.05</v>
      </c>
      <c r="AL22" s="232">
        <v>3246033.31</v>
      </c>
      <c r="AM22" s="219">
        <v>3563898.6799999997</v>
      </c>
      <c r="AN22" s="219">
        <v>3294724.24</v>
      </c>
      <c r="AO22" s="232">
        <v>3515755.95</v>
      </c>
      <c r="AP22" s="220">
        <v>3405240.0950000002</v>
      </c>
      <c r="AQ22" s="233">
        <v>0.12788059014242356</v>
      </c>
      <c r="AR22" s="234">
        <v>0.11903356979043982</v>
      </c>
      <c r="AS22" s="235">
        <v>0.12342857549061621</v>
      </c>
      <c r="AT22" s="233">
        <v>7.8688789981274376E-3</v>
      </c>
      <c r="AU22" s="234">
        <v>2.5077833878966007E-3</v>
      </c>
      <c r="AV22" s="235">
        <v>5.1710581209395692E-3</v>
      </c>
      <c r="AW22" s="233">
        <v>4.5873046260180191E-2</v>
      </c>
      <c r="AX22" s="234">
        <v>4.7969278628384349E-2</v>
      </c>
      <c r="AY22" s="235">
        <v>4.6927916357177898E-2</v>
      </c>
      <c r="AZ22" s="227">
        <v>-172.29547245530827</v>
      </c>
      <c r="BA22" s="228">
        <v>10.953069700252799</v>
      </c>
      <c r="BB22" s="229">
        <v>-80.20559709618874</v>
      </c>
      <c r="BC22" s="233">
        <v>0.5910361345828874</v>
      </c>
      <c r="BD22" s="234">
        <v>0.48791113512863854</v>
      </c>
      <c r="BE22" s="235">
        <v>0.53914137337834311</v>
      </c>
      <c r="BF22" s="233">
        <v>0.74898950472168868</v>
      </c>
      <c r="BG22" s="234">
        <v>0.7643464216177599</v>
      </c>
      <c r="BH22" s="235">
        <v>0.75683930234889152</v>
      </c>
      <c r="BI22" s="236" t="s">
        <v>57</v>
      </c>
    </row>
    <row r="23" spans="1:61">
      <c r="A23" s="219">
        <v>215</v>
      </c>
      <c r="B23" s="220">
        <v>16</v>
      </c>
      <c r="C23" s="221" t="s">
        <v>85</v>
      </c>
      <c r="D23" s="222" t="s">
        <v>86</v>
      </c>
      <c r="E23" s="223" t="s">
        <v>58</v>
      </c>
      <c r="F23" s="224" t="s">
        <v>59</v>
      </c>
      <c r="G23" s="219">
        <v>3</v>
      </c>
      <c r="H23" s="225" t="s">
        <v>355</v>
      </c>
      <c r="I23" s="226" t="s">
        <v>364</v>
      </c>
      <c r="J23" s="227">
        <v>10134</v>
      </c>
      <c r="K23" s="228">
        <v>10134</v>
      </c>
      <c r="L23" s="228">
        <v>10340</v>
      </c>
      <c r="M23" s="228">
        <v>10340</v>
      </c>
      <c r="N23" s="229">
        <v>10237</v>
      </c>
      <c r="O23" s="230">
        <v>10237</v>
      </c>
      <c r="P23" s="227">
        <v>17563547.25</v>
      </c>
      <c r="Q23" s="228">
        <v>17563547.25</v>
      </c>
      <c r="R23" s="228">
        <v>25298113.77</v>
      </c>
      <c r="S23" s="228">
        <v>25298113.77</v>
      </c>
      <c r="T23" s="229">
        <v>21430830.510000002</v>
      </c>
      <c r="U23" s="231">
        <v>21430830.509999998</v>
      </c>
      <c r="V23" s="219">
        <v>1066816.8400000001</v>
      </c>
      <c r="W23" s="232">
        <v>4321441.29</v>
      </c>
      <c r="X23" s="219">
        <v>2694129.0649999999</v>
      </c>
      <c r="Y23" s="219">
        <v>20652631.809999999</v>
      </c>
      <c r="Z23" s="232">
        <v>24807187.670000002</v>
      </c>
      <c r="AA23" s="219">
        <v>22729909.740000002</v>
      </c>
      <c r="AB23" s="219">
        <v>79382.990000000005</v>
      </c>
      <c r="AC23" s="232">
        <v>15938.14</v>
      </c>
      <c r="AD23" s="219">
        <v>47660.565000000002</v>
      </c>
      <c r="AE23" s="219">
        <v>1307772.5900000001</v>
      </c>
      <c r="AF23" s="219">
        <v>1122311.0899999999</v>
      </c>
      <c r="AG23" s="219">
        <v>1215041.8399999999</v>
      </c>
      <c r="AH23" s="219">
        <v>4604752.74</v>
      </c>
      <c r="AI23" s="232">
        <v>300684.40000000002</v>
      </c>
      <c r="AJ23" s="219">
        <v>2452718.5700000003</v>
      </c>
      <c r="AK23" s="219">
        <v>10500000</v>
      </c>
      <c r="AL23" s="232">
        <v>8000000</v>
      </c>
      <c r="AM23" s="219">
        <v>9250000</v>
      </c>
      <c r="AN23" s="219">
        <v>6442252.2599999998</v>
      </c>
      <c r="AO23" s="232">
        <v>6457320.5999999996</v>
      </c>
      <c r="AP23" s="220">
        <v>6449786.4299999997</v>
      </c>
      <c r="AQ23" s="233">
        <v>5.1655249065324822E-2</v>
      </c>
      <c r="AR23" s="234">
        <v>0.17420117699299043</v>
      </c>
      <c r="AS23" s="235">
        <v>0.11852792623539911</v>
      </c>
      <c r="AT23" s="233">
        <v>3.8437227143885257E-3</v>
      </c>
      <c r="AU23" s="234">
        <v>6.4248072824774169E-4</v>
      </c>
      <c r="AV23" s="235">
        <v>2.0968215688127938E-3</v>
      </c>
      <c r="AW23" s="233">
        <v>6.3322321437347132E-2</v>
      </c>
      <c r="AX23" s="234">
        <v>4.524136733795265E-2</v>
      </c>
      <c r="AY23" s="235">
        <v>5.345563857923176E-2</v>
      </c>
      <c r="AZ23" s="227">
        <v>454.38649496743636</v>
      </c>
      <c r="BA23" s="228">
        <v>29.07972920696325</v>
      </c>
      <c r="BB23" s="229">
        <v>239.59349125720425</v>
      </c>
      <c r="BC23" s="233">
        <v>0.50840978024485495</v>
      </c>
      <c r="BD23" s="234">
        <v>0.32248718018425826</v>
      </c>
      <c r="BE23" s="235">
        <v>0.40695278185473338</v>
      </c>
      <c r="BF23" s="233">
        <v>0.36679676196959582</v>
      </c>
      <c r="BG23" s="234">
        <v>0.25524909322122952</v>
      </c>
      <c r="BH23" s="235">
        <v>0.30095830523182088</v>
      </c>
      <c r="BI23" s="236" t="s">
        <v>57</v>
      </c>
    </row>
    <row r="24" spans="1:61">
      <c r="A24" s="219">
        <v>45</v>
      </c>
      <c r="B24" s="220">
        <v>17</v>
      </c>
      <c r="C24" s="221" t="s">
        <v>87</v>
      </c>
      <c r="D24" s="222" t="s">
        <v>88</v>
      </c>
      <c r="E24" s="223" t="s">
        <v>67</v>
      </c>
      <c r="F24" s="224" t="s">
        <v>68</v>
      </c>
      <c r="G24" s="219">
        <v>1</v>
      </c>
      <c r="H24" s="225" t="s">
        <v>355</v>
      </c>
      <c r="I24" s="226" t="s">
        <v>364</v>
      </c>
      <c r="J24" s="227">
        <v>2117</v>
      </c>
      <c r="K24" s="228">
        <v>2117</v>
      </c>
      <c r="L24" s="228">
        <v>2116</v>
      </c>
      <c r="M24" s="228">
        <v>2116</v>
      </c>
      <c r="N24" s="229">
        <v>2116.5</v>
      </c>
      <c r="O24" s="230">
        <v>2116.5</v>
      </c>
      <c r="P24" s="227">
        <v>9302290.9000000004</v>
      </c>
      <c r="Q24" s="228">
        <v>9302290.9000000004</v>
      </c>
      <c r="R24" s="228">
        <v>9563588.9600000009</v>
      </c>
      <c r="S24" s="228">
        <v>9563588.9600000009</v>
      </c>
      <c r="T24" s="229">
        <v>9432939.9299999997</v>
      </c>
      <c r="U24" s="231">
        <v>9432939.9299999997</v>
      </c>
      <c r="V24" s="219">
        <v>-116383.03999999999</v>
      </c>
      <c r="W24" s="232">
        <v>-91363.97</v>
      </c>
      <c r="X24" s="219">
        <v>-103873.505</v>
      </c>
      <c r="Y24" s="219">
        <v>3800565.9</v>
      </c>
      <c r="Z24" s="232">
        <v>3695712.92</v>
      </c>
      <c r="AA24" s="219">
        <v>3748139.41</v>
      </c>
      <c r="AB24" s="219">
        <v>-14394.12</v>
      </c>
      <c r="AC24" s="232">
        <v>13308.28</v>
      </c>
      <c r="AD24" s="219">
        <v>-542.92000000000007</v>
      </c>
      <c r="AE24" s="219">
        <v>219512.84</v>
      </c>
      <c r="AF24" s="219">
        <v>251271.33</v>
      </c>
      <c r="AG24" s="219">
        <v>235392.08499999999</v>
      </c>
      <c r="AH24" s="219">
        <v>661848.78</v>
      </c>
      <c r="AI24" s="232">
        <v>1376480.35</v>
      </c>
      <c r="AJ24" s="219">
        <v>1019164.5650000001</v>
      </c>
      <c r="AK24" s="219">
        <v>2000000</v>
      </c>
      <c r="AL24" s="232">
        <v>3000000</v>
      </c>
      <c r="AM24" s="219">
        <v>2500000</v>
      </c>
      <c r="AN24" s="219">
        <v>4951114.5599999996</v>
      </c>
      <c r="AO24" s="232">
        <v>4621787.54</v>
      </c>
      <c r="AP24" s="220">
        <v>4786451.05</v>
      </c>
      <c r="AQ24" s="233">
        <v>-3.0622555446282354E-2</v>
      </c>
      <c r="AR24" s="234">
        <v>-2.4721609058313977E-2</v>
      </c>
      <c r="AS24" s="235">
        <v>-2.77133515159192E-2</v>
      </c>
      <c r="AT24" s="233">
        <v>-3.7873622978093872E-3</v>
      </c>
      <c r="AU24" s="234">
        <v>3.6010048096484725E-3</v>
      </c>
      <c r="AV24" s="235">
        <v>-1.4485053532200395E-4</v>
      </c>
      <c r="AW24" s="233">
        <v>5.7757935469557313E-2</v>
      </c>
      <c r="AX24" s="234">
        <v>6.7989948201929065E-2</v>
      </c>
      <c r="AY24" s="235">
        <v>6.2802382529309378E-2</v>
      </c>
      <c r="AZ24" s="227">
        <v>312.63522909777987</v>
      </c>
      <c r="BA24" s="228">
        <v>650.51056238185254</v>
      </c>
      <c r="BB24" s="229">
        <v>481.53298606189463</v>
      </c>
      <c r="BC24" s="233">
        <v>0.52623742164291898</v>
      </c>
      <c r="BD24" s="234">
        <v>0.81175136298194939</v>
      </c>
      <c r="BE24" s="235">
        <v>0.66699760241842232</v>
      </c>
      <c r="BF24" s="233">
        <v>0.53224679954913046</v>
      </c>
      <c r="BG24" s="234">
        <v>0.48326915338276938</v>
      </c>
      <c r="BH24" s="235">
        <v>0.50741879896610353</v>
      </c>
      <c r="BI24" s="236" t="s">
        <v>57</v>
      </c>
    </row>
    <row r="25" spans="1:61">
      <c r="A25" s="219">
        <v>46</v>
      </c>
      <c r="B25" s="220">
        <v>18</v>
      </c>
      <c r="C25" s="221" t="s">
        <v>89</v>
      </c>
      <c r="D25" s="222" t="s">
        <v>90</v>
      </c>
      <c r="E25" s="223" t="s">
        <v>67</v>
      </c>
      <c r="F25" s="224" t="s">
        <v>68</v>
      </c>
      <c r="G25" s="219">
        <v>1</v>
      </c>
      <c r="H25" s="225" t="s">
        <v>355</v>
      </c>
      <c r="I25" s="226" t="s">
        <v>364</v>
      </c>
      <c r="J25" s="227">
        <v>682</v>
      </c>
      <c r="K25" s="228">
        <v>682</v>
      </c>
      <c r="L25" s="228">
        <v>712</v>
      </c>
      <c r="M25" s="228">
        <v>712</v>
      </c>
      <c r="N25" s="229">
        <v>697</v>
      </c>
      <c r="O25" s="230">
        <v>697</v>
      </c>
      <c r="P25" s="227">
        <v>982373.15</v>
      </c>
      <c r="Q25" s="228">
        <v>982373.15</v>
      </c>
      <c r="R25" s="228">
        <v>1132342.6000000001</v>
      </c>
      <c r="S25" s="228">
        <v>1132342.6000000001</v>
      </c>
      <c r="T25" s="229">
        <v>1057357.875</v>
      </c>
      <c r="U25" s="231">
        <v>1057357.875</v>
      </c>
      <c r="V25" s="219">
        <v>122771.2</v>
      </c>
      <c r="W25" s="232">
        <v>227142.01</v>
      </c>
      <c r="X25" s="219">
        <v>174956.60500000001</v>
      </c>
      <c r="Y25" s="219">
        <v>1121130</v>
      </c>
      <c r="Z25" s="232">
        <v>1229571.3</v>
      </c>
      <c r="AA25" s="219">
        <v>1175350.6499999999</v>
      </c>
      <c r="AB25" s="219">
        <v>-15510.3</v>
      </c>
      <c r="AC25" s="232">
        <v>-18295.75</v>
      </c>
      <c r="AD25" s="219">
        <v>-16903.025000000001</v>
      </c>
      <c r="AE25" s="219">
        <v>14675.350000000002</v>
      </c>
      <c r="AF25" s="219">
        <v>9704.25</v>
      </c>
      <c r="AG25" s="219">
        <v>12189.800000000001</v>
      </c>
      <c r="AH25" s="219">
        <v>-30889.48</v>
      </c>
      <c r="AI25" s="232">
        <v>-258031.49</v>
      </c>
      <c r="AJ25" s="219">
        <v>-144460.48499999999</v>
      </c>
      <c r="AK25" s="219">
        <v>338590</v>
      </c>
      <c r="AL25" s="232">
        <v>213830</v>
      </c>
      <c r="AM25" s="219">
        <v>276210</v>
      </c>
      <c r="AN25" s="219">
        <v>376890.48</v>
      </c>
      <c r="AO25" s="232">
        <v>576032.49</v>
      </c>
      <c r="AP25" s="220">
        <v>476461.48499999999</v>
      </c>
      <c r="AQ25" s="233">
        <v>0.10950665846066023</v>
      </c>
      <c r="AR25" s="234">
        <v>0.18473268691291023</v>
      </c>
      <c r="AS25" s="235">
        <v>0.14885481622016378</v>
      </c>
      <c r="AT25" s="233">
        <v>-1.3834524096224345E-2</v>
      </c>
      <c r="AU25" s="234">
        <v>-1.4879779643522908E-2</v>
      </c>
      <c r="AV25" s="235">
        <v>-1.4381261455889784E-2</v>
      </c>
      <c r="AW25" s="233">
        <v>1.308978441393951E-2</v>
      </c>
      <c r="AX25" s="234">
        <v>7.8923849312357887E-3</v>
      </c>
      <c r="AY25" s="235">
        <v>1.037120284061612E-2</v>
      </c>
      <c r="AZ25" s="227">
        <v>-45.292492668621698</v>
      </c>
      <c r="BA25" s="228">
        <v>-362.40377808988762</v>
      </c>
      <c r="BB25" s="229">
        <v>-207.26038020086082</v>
      </c>
      <c r="BC25" s="233">
        <v>0.30200779570611791</v>
      </c>
      <c r="BD25" s="234">
        <v>0.17390614110788044</v>
      </c>
      <c r="BE25" s="235">
        <v>0.23500220976608133</v>
      </c>
      <c r="BF25" s="233">
        <v>0.3836530752087432</v>
      </c>
      <c r="BG25" s="234">
        <v>0.50870866290820471</v>
      </c>
      <c r="BH25" s="235">
        <v>0.45061515714346001</v>
      </c>
      <c r="BI25" s="236" t="s">
        <v>57</v>
      </c>
    </row>
    <row r="26" spans="1:61">
      <c r="A26" s="219">
        <v>212</v>
      </c>
      <c r="B26" s="220">
        <v>20</v>
      </c>
      <c r="C26" s="221" t="s">
        <v>91</v>
      </c>
      <c r="D26" s="222" t="s">
        <v>92</v>
      </c>
      <c r="E26" s="223" t="s">
        <v>58</v>
      </c>
      <c r="F26" s="224" t="s">
        <v>59</v>
      </c>
      <c r="G26" s="219">
        <v>3</v>
      </c>
      <c r="H26" s="225" t="s">
        <v>355</v>
      </c>
      <c r="I26" s="226" t="s">
        <v>364</v>
      </c>
      <c r="J26" s="227">
        <v>3514</v>
      </c>
      <c r="K26" s="228">
        <v>3514</v>
      </c>
      <c r="L26" s="228">
        <v>3643</v>
      </c>
      <c r="M26" s="228">
        <v>3643</v>
      </c>
      <c r="N26" s="229">
        <v>3578.5</v>
      </c>
      <c r="O26" s="230">
        <v>3578.5</v>
      </c>
      <c r="P26" s="227">
        <v>5415969.9800000004</v>
      </c>
      <c r="Q26" s="228">
        <v>5415969.9800000004</v>
      </c>
      <c r="R26" s="228">
        <v>5969188.8399999999</v>
      </c>
      <c r="S26" s="228">
        <v>5969188.8399999999</v>
      </c>
      <c r="T26" s="229">
        <v>5692579.4100000001</v>
      </c>
      <c r="U26" s="231">
        <v>5692579.4100000001</v>
      </c>
      <c r="V26" s="219">
        <v>1022000.98</v>
      </c>
      <c r="W26" s="232">
        <v>713792.71</v>
      </c>
      <c r="X26" s="219">
        <v>867896.84499999997</v>
      </c>
      <c r="Y26" s="219">
        <v>9505762.8100000005</v>
      </c>
      <c r="Z26" s="232">
        <v>9193072.9399999995</v>
      </c>
      <c r="AA26" s="219">
        <v>9349417.875</v>
      </c>
      <c r="AB26" s="219">
        <v>-5767.25</v>
      </c>
      <c r="AC26" s="232">
        <v>-34287.089999999997</v>
      </c>
      <c r="AD26" s="219">
        <v>-20027.169999999998</v>
      </c>
      <c r="AE26" s="219">
        <v>513603</v>
      </c>
      <c r="AF26" s="219">
        <v>438585.51</v>
      </c>
      <c r="AG26" s="219">
        <v>476094.255</v>
      </c>
      <c r="AH26" s="219">
        <v>527920.41</v>
      </c>
      <c r="AI26" s="232">
        <v>143998.29999999999</v>
      </c>
      <c r="AJ26" s="219">
        <v>335959.35499999998</v>
      </c>
      <c r="AK26" s="219">
        <v>6217159.54</v>
      </c>
      <c r="AL26" s="232">
        <v>6216041.8700000001</v>
      </c>
      <c r="AM26" s="219">
        <v>6216600.7050000001</v>
      </c>
      <c r="AN26" s="219">
        <v>3695088.59</v>
      </c>
      <c r="AO26" s="232">
        <v>3936008.7</v>
      </c>
      <c r="AP26" s="220">
        <v>3815548.645</v>
      </c>
      <c r="AQ26" s="233">
        <v>0.10751383139129683</v>
      </c>
      <c r="AR26" s="234">
        <v>7.7644625976393045E-2</v>
      </c>
      <c r="AS26" s="235">
        <v>9.2828971450802752E-2</v>
      </c>
      <c r="AT26" s="233">
        <v>-6.0671090950564126E-4</v>
      </c>
      <c r="AU26" s="234">
        <v>-3.7296658281490802E-3</v>
      </c>
      <c r="AV26" s="235">
        <v>-2.1420766798275126E-3</v>
      </c>
      <c r="AW26" s="233">
        <v>5.4030698037162574E-2</v>
      </c>
      <c r="AX26" s="234">
        <v>4.7708259562661538E-2</v>
      </c>
      <c r="AY26" s="235">
        <v>5.0922342050092613E-2</v>
      </c>
      <c r="AZ26" s="227">
        <v>150.23346898121798</v>
      </c>
      <c r="BA26" s="228">
        <v>39.527395004117487</v>
      </c>
      <c r="BB26" s="229">
        <v>93.882731591448916</v>
      </c>
      <c r="BC26" s="233">
        <v>0.65404109741299132</v>
      </c>
      <c r="BD26" s="234">
        <v>0.67616583818816089</v>
      </c>
      <c r="BE26" s="235">
        <v>0.66491847814642691</v>
      </c>
      <c r="BF26" s="233">
        <v>0.68225795261885858</v>
      </c>
      <c r="BG26" s="234">
        <v>0.65938753246077564</v>
      </c>
      <c r="BH26" s="235">
        <v>0.67026709162762477</v>
      </c>
      <c r="BI26" s="236" t="s">
        <v>57</v>
      </c>
    </row>
    <row r="27" spans="1:61">
      <c r="A27" s="219">
        <v>49</v>
      </c>
      <c r="B27" s="220">
        <v>21</v>
      </c>
      <c r="C27" s="221" t="s">
        <v>93</v>
      </c>
      <c r="D27" s="222" t="s">
        <v>94</v>
      </c>
      <c r="E27" s="223" t="s">
        <v>67</v>
      </c>
      <c r="F27" s="224" t="s">
        <v>68</v>
      </c>
      <c r="G27" s="219">
        <v>1</v>
      </c>
      <c r="H27" s="225" t="s">
        <v>355</v>
      </c>
      <c r="I27" s="226" t="s">
        <v>364</v>
      </c>
      <c r="J27" s="227">
        <v>1064</v>
      </c>
      <c r="K27" s="228">
        <v>1064</v>
      </c>
      <c r="L27" s="228">
        <v>1065</v>
      </c>
      <c r="M27" s="228">
        <v>1065</v>
      </c>
      <c r="N27" s="229">
        <v>1064.5</v>
      </c>
      <c r="O27" s="230">
        <v>1064.5</v>
      </c>
      <c r="P27" s="227">
        <v>2772525.5</v>
      </c>
      <c r="Q27" s="228">
        <v>2772525.5</v>
      </c>
      <c r="R27" s="228">
        <v>3150969.8</v>
      </c>
      <c r="S27" s="228">
        <v>3150969.8</v>
      </c>
      <c r="T27" s="229">
        <v>2961747.65</v>
      </c>
      <c r="U27" s="231">
        <v>2961747.65</v>
      </c>
      <c r="V27" s="219">
        <v>38100.19</v>
      </c>
      <c r="W27" s="232">
        <v>140515.51</v>
      </c>
      <c r="X27" s="219">
        <v>89307.85</v>
      </c>
      <c r="Y27" s="219">
        <v>1487660.52</v>
      </c>
      <c r="Z27" s="232">
        <v>1723341.71</v>
      </c>
      <c r="AA27" s="219">
        <v>1605501.115</v>
      </c>
      <c r="AB27" s="219">
        <v>2310.4299999999998</v>
      </c>
      <c r="AC27" s="232">
        <v>-8792.66</v>
      </c>
      <c r="AD27" s="219">
        <v>-3241.1149999999998</v>
      </c>
      <c r="AE27" s="219">
        <v>70310.429999999993</v>
      </c>
      <c r="AF27" s="219">
        <v>173307.34</v>
      </c>
      <c r="AG27" s="219">
        <v>121808.88499999999</v>
      </c>
      <c r="AH27" s="219">
        <v>2998132.45</v>
      </c>
      <c r="AI27" s="232">
        <v>3040451.84</v>
      </c>
      <c r="AJ27" s="219">
        <v>3019292.145</v>
      </c>
      <c r="AK27" s="219">
        <v>3500000</v>
      </c>
      <c r="AL27" s="232">
        <v>3500000</v>
      </c>
      <c r="AM27" s="219">
        <v>3500000</v>
      </c>
      <c r="AN27" s="219">
        <v>1640183.35</v>
      </c>
      <c r="AO27" s="232">
        <v>1582446.36</v>
      </c>
      <c r="AP27" s="220">
        <v>1611314.855</v>
      </c>
      <c r="AQ27" s="233">
        <v>2.5610809380086259E-2</v>
      </c>
      <c r="AR27" s="234">
        <v>8.1536650093613772E-2</v>
      </c>
      <c r="AS27" s="235">
        <v>5.5626152586010509E-2</v>
      </c>
      <c r="AT27" s="233">
        <v>1.5530626570637229E-3</v>
      </c>
      <c r="AU27" s="234">
        <v>-5.1020989911513253E-3</v>
      </c>
      <c r="AV27" s="235">
        <v>-2.0187559944484994E-3</v>
      </c>
      <c r="AW27" s="233">
        <v>4.7262415755981745E-2</v>
      </c>
      <c r="AX27" s="234">
        <v>0.10056469880253754</v>
      </c>
      <c r="AY27" s="235">
        <v>7.5869698165858951E-2</v>
      </c>
      <c r="AZ27" s="227">
        <v>2817.7936560150379</v>
      </c>
      <c r="BA27" s="228">
        <v>2854.8843568075117</v>
      </c>
      <c r="BB27" s="229">
        <v>2836.3477172381399</v>
      </c>
      <c r="BC27" s="233">
        <v>2.3526872918560748</v>
      </c>
      <c r="BD27" s="234">
        <v>2.0309379037776556</v>
      </c>
      <c r="BE27" s="235">
        <v>2.1800047146027675</v>
      </c>
      <c r="BF27" s="233">
        <v>0.59158458596683783</v>
      </c>
      <c r="BG27" s="234">
        <v>0.50220930711554268</v>
      </c>
      <c r="BH27" s="235">
        <v>0.54404191221355402</v>
      </c>
      <c r="BI27" s="236" t="s">
        <v>57</v>
      </c>
    </row>
    <row r="28" spans="1:61">
      <c r="A28" s="219">
        <v>227</v>
      </c>
      <c r="B28" s="220">
        <v>227</v>
      </c>
      <c r="C28" s="221" t="s">
        <v>357</v>
      </c>
      <c r="D28" s="222" t="s">
        <v>358</v>
      </c>
      <c r="E28" s="223" t="s">
        <v>67</v>
      </c>
      <c r="F28" s="224" t="s">
        <v>68</v>
      </c>
      <c r="G28" s="219">
        <v>1</v>
      </c>
      <c r="H28" s="225" t="s">
        <v>355</v>
      </c>
      <c r="I28" s="226" t="s">
        <v>364</v>
      </c>
      <c r="J28" s="227">
        <v>1648</v>
      </c>
      <c r="K28" s="228">
        <v>1648</v>
      </c>
      <c r="L28" s="228">
        <v>1669</v>
      </c>
      <c r="M28" s="228">
        <v>1669</v>
      </c>
      <c r="N28" s="229">
        <v>1658.5</v>
      </c>
      <c r="O28" s="230">
        <v>1658.5</v>
      </c>
      <c r="P28" s="227">
        <v>2830486.75</v>
      </c>
      <c r="Q28" s="228">
        <v>2830486.75</v>
      </c>
      <c r="R28" s="228">
        <v>2903126.5</v>
      </c>
      <c r="S28" s="228">
        <v>2903126.5</v>
      </c>
      <c r="T28" s="229">
        <v>2866806.625</v>
      </c>
      <c r="U28" s="231">
        <v>2866806.625</v>
      </c>
      <c r="V28" s="219">
        <v>545175.03</v>
      </c>
      <c r="W28" s="232">
        <v>496468.38</v>
      </c>
      <c r="X28" s="219">
        <v>520821.70500000002</v>
      </c>
      <c r="Y28" s="219">
        <v>2524285.98</v>
      </c>
      <c r="Z28" s="232">
        <v>2483892.7400000002</v>
      </c>
      <c r="AA28" s="219">
        <v>2504089.3600000003</v>
      </c>
      <c r="AB28" s="219">
        <v>-39116.1</v>
      </c>
      <c r="AC28" s="232">
        <v>-38621.69</v>
      </c>
      <c r="AD28" s="219">
        <v>-38868.895000000004</v>
      </c>
      <c r="AE28" s="219">
        <v>-39116.1</v>
      </c>
      <c r="AF28" s="219">
        <v>11378.309999999998</v>
      </c>
      <c r="AG28" s="219">
        <v>-13868.895</v>
      </c>
      <c r="AH28" s="219">
        <v>-1474318.71</v>
      </c>
      <c r="AI28" s="232">
        <v>-1550980.49</v>
      </c>
      <c r="AJ28" s="219">
        <v>-1512649.6</v>
      </c>
      <c r="AK28" s="219">
        <v>354485.8</v>
      </c>
      <c r="AL28" s="232">
        <v>374436.6</v>
      </c>
      <c r="AM28" s="219">
        <v>364461.19999999995</v>
      </c>
      <c r="AN28" s="219">
        <v>1474323.71</v>
      </c>
      <c r="AO28" s="232">
        <v>1551792.09</v>
      </c>
      <c r="AP28" s="220">
        <v>1513057.9</v>
      </c>
      <c r="AQ28" s="233">
        <v>0.21597197556831499</v>
      </c>
      <c r="AR28" s="234">
        <v>0.19987512826338868</v>
      </c>
      <c r="AS28" s="235">
        <v>0.20798846611448402</v>
      </c>
      <c r="AT28" s="233">
        <v>-1.5495906688036987E-2</v>
      </c>
      <c r="AU28" s="234">
        <v>-1.5548855785133459E-2</v>
      </c>
      <c r="AV28" s="235">
        <v>-1.552216770730578E-2</v>
      </c>
      <c r="AW28" s="233">
        <v>-1.5495906688036987E-2</v>
      </c>
      <c r="AX28" s="234">
        <v>4.5808378988216681E-3</v>
      </c>
      <c r="AY28" s="235">
        <v>-5.5384984344168924E-3</v>
      </c>
      <c r="AZ28" s="227">
        <v>-894.61086771844646</v>
      </c>
      <c r="BA28" s="228">
        <v>-929.28729179149184</v>
      </c>
      <c r="BB28" s="229">
        <v>-912.05884835694906</v>
      </c>
      <c r="BC28" s="233">
        <v>0.14043012670062049</v>
      </c>
      <c r="BD28" s="234">
        <v>0.15074588124123264</v>
      </c>
      <c r="BE28" s="235">
        <v>0.14554640334400842</v>
      </c>
      <c r="BF28" s="233">
        <v>0.52087285340586731</v>
      </c>
      <c r="BG28" s="234">
        <v>0.53452444803903654</v>
      </c>
      <c r="BH28" s="235">
        <v>0.52778512746739592</v>
      </c>
      <c r="BI28" s="236" t="s">
        <v>57</v>
      </c>
    </row>
    <row r="29" spans="1:61">
      <c r="A29" s="219">
        <v>52</v>
      </c>
      <c r="B29" s="220">
        <v>24</v>
      </c>
      <c r="C29" s="221" t="s">
        <v>95</v>
      </c>
      <c r="D29" s="222" t="s">
        <v>96</v>
      </c>
      <c r="E29" s="223" t="s">
        <v>62</v>
      </c>
      <c r="F29" s="224" t="s">
        <v>63</v>
      </c>
      <c r="G29" s="219">
        <v>2</v>
      </c>
      <c r="H29" s="225" t="s">
        <v>355</v>
      </c>
      <c r="I29" s="226" t="s">
        <v>364</v>
      </c>
      <c r="J29" s="227">
        <v>3456</v>
      </c>
      <c r="K29" s="228">
        <v>0</v>
      </c>
      <c r="L29" s="228">
        <v>3473</v>
      </c>
      <c r="M29" s="228">
        <v>0</v>
      </c>
      <c r="N29" s="229">
        <v>3464.5</v>
      </c>
      <c r="O29" s="230">
        <v>0</v>
      </c>
      <c r="P29" s="227">
        <v>6880951</v>
      </c>
      <c r="Q29" s="228">
        <v>0</v>
      </c>
      <c r="R29" s="228">
        <v>6916970.79</v>
      </c>
      <c r="S29" s="228">
        <v>0</v>
      </c>
      <c r="T29" s="229">
        <v>6898960.8949999996</v>
      </c>
      <c r="U29" s="231">
        <v>0</v>
      </c>
      <c r="V29" s="219">
        <v>216933.48</v>
      </c>
      <c r="W29" s="232">
        <v>148325.91</v>
      </c>
      <c r="X29" s="219">
        <v>182629.69500000001</v>
      </c>
      <c r="Y29" s="219">
        <v>2624046.44</v>
      </c>
      <c r="Z29" s="232">
        <v>2683672.85</v>
      </c>
      <c r="AA29" s="219">
        <v>2653859.645</v>
      </c>
      <c r="AB29" s="219">
        <v>-2946.89</v>
      </c>
      <c r="AC29" s="232">
        <v>-2736.1</v>
      </c>
      <c r="AD29" s="219">
        <v>-2841.4949999999999</v>
      </c>
      <c r="AE29" s="219">
        <v>-2946.89</v>
      </c>
      <c r="AF29" s="219">
        <v>57263.9</v>
      </c>
      <c r="AG29" s="219">
        <v>27158.505000000001</v>
      </c>
      <c r="AH29" s="219">
        <v>-2002852.49</v>
      </c>
      <c r="AI29" s="232">
        <v>-1658362.15</v>
      </c>
      <c r="AJ29" s="219">
        <v>-1830607.3199999998</v>
      </c>
      <c r="AK29" s="219">
        <v>0</v>
      </c>
      <c r="AL29" s="232">
        <v>0</v>
      </c>
      <c r="AM29" s="219">
        <v>0</v>
      </c>
      <c r="AN29" s="219">
        <v>2002857.49</v>
      </c>
      <c r="AO29" s="232">
        <v>1659183.4</v>
      </c>
      <c r="AP29" s="220">
        <v>1831020.4449999998</v>
      </c>
      <c r="AQ29" s="233">
        <v>8.2671356990160594E-2</v>
      </c>
      <c r="AR29" s="234">
        <v>5.5269743478606193E-2</v>
      </c>
      <c r="AS29" s="235">
        <v>6.881663668388914E-2</v>
      </c>
      <c r="AT29" s="233">
        <v>-1.1230327158386723E-3</v>
      </c>
      <c r="AU29" s="234">
        <v>-1.0195355965239949E-3</v>
      </c>
      <c r="AV29" s="235">
        <v>-1.0707028178198925E-3</v>
      </c>
      <c r="AW29" s="233">
        <v>-1.1230327158386723E-3</v>
      </c>
      <c r="AX29" s="234">
        <v>2.1337884012203649E-2</v>
      </c>
      <c r="AY29" s="235">
        <v>1.0233587541514466E-2</v>
      </c>
      <c r="AZ29" s="227">
        <v>-579.52907696759257</v>
      </c>
      <c r="BA29" s="228">
        <v>-477.50133890008635</v>
      </c>
      <c r="BB29" s="229">
        <v>-528.39004762592003</v>
      </c>
      <c r="BC29" s="233">
        <v>0</v>
      </c>
      <c r="BD29" s="234">
        <v>0</v>
      </c>
      <c r="BE29" s="235">
        <v>0</v>
      </c>
      <c r="BF29" s="233">
        <v>0.29107277322567765</v>
      </c>
      <c r="BG29" s="234">
        <v>0.23987139029106699</v>
      </c>
      <c r="BH29" s="235">
        <v>0.26540525056853509</v>
      </c>
      <c r="BI29" s="236" t="s">
        <v>57</v>
      </c>
    </row>
    <row r="30" spans="1:61">
      <c r="A30" s="219">
        <v>18</v>
      </c>
      <c r="B30" s="220">
        <v>25</v>
      </c>
      <c r="C30" s="221" t="s">
        <v>97</v>
      </c>
      <c r="D30" s="222" t="s">
        <v>98</v>
      </c>
      <c r="E30" s="223" t="s">
        <v>58</v>
      </c>
      <c r="F30" s="224" t="s">
        <v>59</v>
      </c>
      <c r="G30" s="219">
        <v>3</v>
      </c>
      <c r="H30" s="225" t="s">
        <v>355</v>
      </c>
      <c r="I30" s="226" t="s">
        <v>364</v>
      </c>
      <c r="J30" s="227">
        <v>4473</v>
      </c>
      <c r="K30" s="228">
        <v>4473</v>
      </c>
      <c r="L30" s="228">
        <v>4582</v>
      </c>
      <c r="M30" s="228">
        <v>4582</v>
      </c>
      <c r="N30" s="229">
        <v>4527.5</v>
      </c>
      <c r="O30" s="230">
        <v>4527.5</v>
      </c>
      <c r="P30" s="227">
        <v>7742682.0999999996</v>
      </c>
      <c r="Q30" s="228">
        <v>7742682.0999999996</v>
      </c>
      <c r="R30" s="228">
        <v>8016685.2000000002</v>
      </c>
      <c r="S30" s="228">
        <v>8016685.2000000002</v>
      </c>
      <c r="T30" s="229">
        <v>7879683.6500000004</v>
      </c>
      <c r="U30" s="231">
        <v>7879683.6500000004</v>
      </c>
      <c r="V30" s="219">
        <v>1321656.68</v>
      </c>
      <c r="W30" s="232">
        <v>1647791.48</v>
      </c>
      <c r="X30" s="219">
        <v>1484724.08</v>
      </c>
      <c r="Y30" s="219">
        <v>10951506.76</v>
      </c>
      <c r="Z30" s="232">
        <v>11420710.17</v>
      </c>
      <c r="AA30" s="219">
        <v>11186108.465</v>
      </c>
      <c r="AB30" s="219">
        <v>-129634.06</v>
      </c>
      <c r="AC30" s="232">
        <v>-140758.72</v>
      </c>
      <c r="AD30" s="219">
        <v>-135196.39000000001</v>
      </c>
      <c r="AE30" s="219">
        <v>542394.51</v>
      </c>
      <c r="AF30" s="219">
        <v>526871.73</v>
      </c>
      <c r="AG30" s="219">
        <v>534633.12</v>
      </c>
      <c r="AH30" s="219">
        <v>3406438.59</v>
      </c>
      <c r="AI30" s="232">
        <v>4426833.01</v>
      </c>
      <c r="AJ30" s="219">
        <v>3916635.8</v>
      </c>
      <c r="AK30" s="219">
        <v>6001303.1500000004</v>
      </c>
      <c r="AL30" s="232">
        <v>6001952</v>
      </c>
      <c r="AM30" s="219">
        <v>6001627.5750000002</v>
      </c>
      <c r="AN30" s="219">
        <v>3622454.06</v>
      </c>
      <c r="AO30" s="232">
        <v>3802615.09</v>
      </c>
      <c r="AP30" s="220">
        <v>3712534.5750000002</v>
      </c>
      <c r="AQ30" s="233">
        <v>0.12068263381138615</v>
      </c>
      <c r="AR30" s="234">
        <v>0.14428099964645194</v>
      </c>
      <c r="AS30" s="235">
        <v>0.13272927619515981</v>
      </c>
      <c r="AT30" s="233">
        <v>-1.1837098112698421E-2</v>
      </c>
      <c r="AU30" s="234">
        <v>-1.2324865783718598E-2</v>
      </c>
      <c r="AV30" s="235">
        <v>-1.2086096824736986E-2</v>
      </c>
      <c r="AW30" s="233">
        <v>4.9526930118974792E-2</v>
      </c>
      <c r="AX30" s="234">
        <v>4.6133009432634958E-2</v>
      </c>
      <c r="AY30" s="235">
        <v>4.7794380116445614E-2</v>
      </c>
      <c r="AZ30" s="227">
        <v>761.55568745808182</v>
      </c>
      <c r="BA30" s="228">
        <v>966.13553251855069</v>
      </c>
      <c r="BB30" s="229">
        <v>865.07692987299833</v>
      </c>
      <c r="BC30" s="233">
        <v>0.54798880934992</v>
      </c>
      <c r="BD30" s="234">
        <v>0.52553229270855406</v>
      </c>
      <c r="BE30" s="235">
        <v>0.53652506533245026</v>
      </c>
      <c r="BF30" s="233">
        <v>0.46785519710282308</v>
      </c>
      <c r="BG30" s="234">
        <v>0.47433758406778903</v>
      </c>
      <c r="BH30" s="235">
        <v>0.4711527441840892</v>
      </c>
      <c r="BI30" s="236" t="s">
        <v>57</v>
      </c>
    </row>
    <row r="31" spans="1:61">
      <c r="A31" s="219">
        <v>53</v>
      </c>
      <c r="B31" s="220">
        <v>26</v>
      </c>
      <c r="C31" s="221" t="s">
        <v>99</v>
      </c>
      <c r="D31" s="222" t="s">
        <v>100</v>
      </c>
      <c r="E31" s="223" t="s">
        <v>58</v>
      </c>
      <c r="F31" s="224" t="s">
        <v>59</v>
      </c>
      <c r="G31" s="219">
        <v>3</v>
      </c>
      <c r="H31" s="225" t="s">
        <v>355</v>
      </c>
      <c r="I31" s="226" t="s">
        <v>364</v>
      </c>
      <c r="J31" s="227">
        <v>3674</v>
      </c>
      <c r="K31" s="228">
        <v>3674</v>
      </c>
      <c r="L31" s="228">
        <v>3906</v>
      </c>
      <c r="M31" s="228">
        <v>3906</v>
      </c>
      <c r="N31" s="229">
        <v>3790</v>
      </c>
      <c r="O31" s="230">
        <v>3790</v>
      </c>
      <c r="P31" s="227">
        <v>5174160.41</v>
      </c>
      <c r="Q31" s="228">
        <v>5174160.41</v>
      </c>
      <c r="R31" s="228">
        <v>5747114.1399999997</v>
      </c>
      <c r="S31" s="228">
        <v>5747114.1399999997</v>
      </c>
      <c r="T31" s="229">
        <v>5460637.2750000004</v>
      </c>
      <c r="U31" s="231">
        <v>5460637.2750000004</v>
      </c>
      <c r="V31" s="219">
        <v>909520.57</v>
      </c>
      <c r="W31" s="232">
        <v>907843.11</v>
      </c>
      <c r="X31" s="219">
        <v>908681.84</v>
      </c>
      <c r="Y31" s="219">
        <v>9313032.9600000009</v>
      </c>
      <c r="Z31" s="232">
        <v>9660587.8200000003</v>
      </c>
      <c r="AA31" s="219">
        <v>9486810.3900000006</v>
      </c>
      <c r="AB31" s="219">
        <v>129258.19</v>
      </c>
      <c r="AC31" s="232">
        <v>111402.98</v>
      </c>
      <c r="AD31" s="219">
        <v>120330.58499999999</v>
      </c>
      <c r="AE31" s="219">
        <v>933499.40999999992</v>
      </c>
      <c r="AF31" s="219">
        <v>991553.38</v>
      </c>
      <c r="AG31" s="219">
        <v>962526.39500000002</v>
      </c>
      <c r="AH31" s="219">
        <v>8831191.3399999999</v>
      </c>
      <c r="AI31" s="232">
        <v>8317851.3799999999</v>
      </c>
      <c r="AJ31" s="219">
        <v>8574521.3599999994</v>
      </c>
      <c r="AK31" s="219">
        <v>13000000</v>
      </c>
      <c r="AL31" s="232">
        <v>12000000</v>
      </c>
      <c r="AM31" s="219">
        <v>12500000</v>
      </c>
      <c r="AN31" s="219">
        <v>2813185.41</v>
      </c>
      <c r="AO31" s="232">
        <v>2840878.12</v>
      </c>
      <c r="AP31" s="220">
        <v>2827031.7650000001</v>
      </c>
      <c r="AQ31" s="233">
        <v>9.7661049188426788E-2</v>
      </c>
      <c r="AR31" s="234">
        <v>9.3973899613077574E-2</v>
      </c>
      <c r="AS31" s="235">
        <v>9.5783704179208326E-2</v>
      </c>
      <c r="AT31" s="233">
        <v>1.3879279774394784E-2</v>
      </c>
      <c r="AU31" s="234">
        <v>1.1531697871362033E-2</v>
      </c>
      <c r="AV31" s="235">
        <v>1.2683987563073871E-2</v>
      </c>
      <c r="AW31" s="233">
        <v>0.1002358108265516</v>
      </c>
      <c r="AX31" s="234">
        <v>0.10263903175200367</v>
      </c>
      <c r="AY31" s="235">
        <v>0.10145943214113294</v>
      </c>
      <c r="AZ31" s="227">
        <v>2403.699330430049</v>
      </c>
      <c r="BA31" s="228">
        <v>2129.5062416794672</v>
      </c>
      <c r="BB31" s="229">
        <v>2262.4066912928756</v>
      </c>
      <c r="BC31" s="233">
        <v>1.3958932665476145</v>
      </c>
      <c r="BD31" s="234">
        <v>1.2421604382247622</v>
      </c>
      <c r="BE31" s="235">
        <v>1.317618829314454</v>
      </c>
      <c r="BF31" s="233">
        <v>0.5436989167485049</v>
      </c>
      <c r="BG31" s="234">
        <v>0.49431385053368715</v>
      </c>
      <c r="BH31" s="235">
        <v>0.51771095984396798</v>
      </c>
      <c r="BI31" s="236" t="s">
        <v>57</v>
      </c>
    </row>
    <row r="32" spans="1:61">
      <c r="A32" s="219">
        <v>55</v>
      </c>
      <c r="B32" s="220">
        <v>27</v>
      </c>
      <c r="C32" s="221" t="s">
        <v>101</v>
      </c>
      <c r="D32" s="222" t="s">
        <v>102</v>
      </c>
      <c r="E32" s="223" t="s">
        <v>67</v>
      </c>
      <c r="F32" s="224" t="s">
        <v>68</v>
      </c>
      <c r="G32" s="219">
        <v>1</v>
      </c>
      <c r="H32" s="225" t="s">
        <v>355</v>
      </c>
      <c r="I32" s="226" t="s">
        <v>364</v>
      </c>
      <c r="J32" s="227">
        <v>3077</v>
      </c>
      <c r="K32" s="228">
        <v>3077</v>
      </c>
      <c r="L32" s="228">
        <v>3156</v>
      </c>
      <c r="M32" s="228">
        <v>3156</v>
      </c>
      <c r="N32" s="229">
        <v>3116.5</v>
      </c>
      <c r="O32" s="230">
        <v>3116.5</v>
      </c>
      <c r="P32" s="227">
        <v>7856360.5700000003</v>
      </c>
      <c r="Q32" s="228">
        <v>7856360.5700000003</v>
      </c>
      <c r="R32" s="228">
        <v>8427363.1500000004</v>
      </c>
      <c r="S32" s="228">
        <v>8427363.1500000004</v>
      </c>
      <c r="T32" s="229">
        <v>8141861.8600000003</v>
      </c>
      <c r="U32" s="231">
        <v>8141861.8600000003</v>
      </c>
      <c r="V32" s="219">
        <v>177936.39</v>
      </c>
      <c r="W32" s="232">
        <v>425915.61</v>
      </c>
      <c r="X32" s="219">
        <v>301926</v>
      </c>
      <c r="Y32" s="219">
        <v>4173050.28</v>
      </c>
      <c r="Z32" s="232">
        <v>4476774.8</v>
      </c>
      <c r="AA32" s="219">
        <v>4324912.54</v>
      </c>
      <c r="AB32" s="219">
        <v>-12147.42</v>
      </c>
      <c r="AC32" s="232">
        <v>-28019.52</v>
      </c>
      <c r="AD32" s="219">
        <v>-20083.47</v>
      </c>
      <c r="AE32" s="219">
        <v>264995.68</v>
      </c>
      <c r="AF32" s="219">
        <v>229523.58000000002</v>
      </c>
      <c r="AG32" s="219">
        <v>247259.63</v>
      </c>
      <c r="AH32" s="219">
        <v>2231156.9300000002</v>
      </c>
      <c r="AI32" s="232">
        <v>1907673.67</v>
      </c>
      <c r="AJ32" s="219">
        <v>2069415.3</v>
      </c>
      <c r="AK32" s="219">
        <v>2745000</v>
      </c>
      <c r="AL32" s="232">
        <v>3340000</v>
      </c>
      <c r="AM32" s="219">
        <v>3042500</v>
      </c>
      <c r="AN32" s="219">
        <v>988039.27</v>
      </c>
      <c r="AO32" s="232">
        <v>1156411.78</v>
      </c>
      <c r="AP32" s="220">
        <v>1072225.5249999999</v>
      </c>
      <c r="AQ32" s="233">
        <v>4.2639407162858342E-2</v>
      </c>
      <c r="AR32" s="234">
        <v>9.5138940203112296E-2</v>
      </c>
      <c r="AS32" s="235">
        <v>6.9810891482212492E-2</v>
      </c>
      <c r="AT32" s="233">
        <v>-2.9109210733018055E-3</v>
      </c>
      <c r="AU32" s="234">
        <v>-6.2588629653651555E-3</v>
      </c>
      <c r="AV32" s="235">
        <v>-4.6436707827622334E-3</v>
      </c>
      <c r="AW32" s="233">
        <v>6.3501674367556382E-2</v>
      </c>
      <c r="AX32" s="234">
        <v>5.1269851679829871E-2</v>
      </c>
      <c r="AY32" s="235">
        <v>5.7171012757636017E-2</v>
      </c>
      <c r="AZ32" s="227">
        <v>725.10787455313618</v>
      </c>
      <c r="BA32" s="228">
        <v>604.45933776932816</v>
      </c>
      <c r="BB32" s="229">
        <v>664.0190277554949</v>
      </c>
      <c r="BC32" s="233">
        <v>0.65779221811820587</v>
      </c>
      <c r="BD32" s="234">
        <v>0.7460728201025435</v>
      </c>
      <c r="BE32" s="235">
        <v>0.70348243388986542</v>
      </c>
      <c r="BF32" s="233">
        <v>0.12576297398733063</v>
      </c>
      <c r="BG32" s="234">
        <v>0.13722106896508904</v>
      </c>
      <c r="BH32" s="235">
        <v>0.1316929153843443</v>
      </c>
      <c r="BI32" s="236" t="s">
        <v>57</v>
      </c>
    </row>
    <row r="33" spans="1:61">
      <c r="A33" s="219">
        <v>54</v>
      </c>
      <c r="B33" s="220">
        <v>28</v>
      </c>
      <c r="C33" s="221" t="s">
        <v>103</v>
      </c>
      <c r="D33" s="222" t="s">
        <v>102</v>
      </c>
      <c r="E33" s="223" t="s">
        <v>62</v>
      </c>
      <c r="F33" s="224" t="s">
        <v>63</v>
      </c>
      <c r="G33" s="219">
        <v>2</v>
      </c>
      <c r="H33" s="225" t="s">
        <v>355</v>
      </c>
      <c r="I33" s="226" t="s">
        <v>364</v>
      </c>
      <c r="J33" s="227">
        <v>4367</v>
      </c>
      <c r="K33" s="228">
        <v>0</v>
      </c>
      <c r="L33" s="228">
        <v>4451</v>
      </c>
      <c r="M33" s="228">
        <v>0</v>
      </c>
      <c r="N33" s="229">
        <v>4409</v>
      </c>
      <c r="O33" s="230">
        <v>0</v>
      </c>
      <c r="P33" s="227">
        <v>14320057.83</v>
      </c>
      <c r="Q33" s="228">
        <v>0</v>
      </c>
      <c r="R33" s="228">
        <v>14269789.84</v>
      </c>
      <c r="S33" s="228">
        <v>0</v>
      </c>
      <c r="T33" s="229">
        <v>14294923.835000001</v>
      </c>
      <c r="U33" s="231">
        <v>0</v>
      </c>
      <c r="V33" s="219">
        <v>262796.3</v>
      </c>
      <c r="W33" s="232">
        <v>-257848.62</v>
      </c>
      <c r="X33" s="219">
        <v>2473.8399999999965</v>
      </c>
      <c r="Y33" s="219">
        <v>4248565.17</v>
      </c>
      <c r="Z33" s="232">
        <v>4201657.2</v>
      </c>
      <c r="AA33" s="219">
        <v>4225111.1850000005</v>
      </c>
      <c r="AB33" s="219">
        <v>-22135.82</v>
      </c>
      <c r="AC33" s="232">
        <v>-22379.93</v>
      </c>
      <c r="AD33" s="219">
        <v>-22257.875</v>
      </c>
      <c r="AE33" s="219">
        <v>44764.18</v>
      </c>
      <c r="AF33" s="219">
        <v>39220.07</v>
      </c>
      <c r="AG33" s="219">
        <v>41992.125</v>
      </c>
      <c r="AH33" s="219">
        <v>-1351927.8</v>
      </c>
      <c r="AI33" s="232">
        <v>-1094079.18</v>
      </c>
      <c r="AJ33" s="219">
        <v>-1223003.49</v>
      </c>
      <c r="AK33" s="219">
        <v>1892.95</v>
      </c>
      <c r="AL33" s="232">
        <v>1892.95</v>
      </c>
      <c r="AM33" s="219">
        <v>1892.95</v>
      </c>
      <c r="AN33" s="219">
        <v>2121327.7999999998</v>
      </c>
      <c r="AO33" s="232">
        <v>1801879.18</v>
      </c>
      <c r="AP33" s="220">
        <v>1961603.4899999998</v>
      </c>
      <c r="AQ33" s="233">
        <v>6.1855306317450225E-2</v>
      </c>
      <c r="AR33" s="234">
        <v>-6.1368314387951491E-2</v>
      </c>
      <c r="AS33" s="235">
        <v>5.8550885211793458E-4</v>
      </c>
      <c r="AT33" s="233">
        <v>-5.2101872312811902E-3</v>
      </c>
      <c r="AU33" s="234">
        <v>-5.3264530956975732E-3</v>
      </c>
      <c r="AV33" s="235">
        <v>-5.2679974621780276E-3</v>
      </c>
      <c r="AW33" s="233">
        <v>1.0536305366359721E-2</v>
      </c>
      <c r="AX33" s="234">
        <v>9.334428805853081E-3</v>
      </c>
      <c r="AY33" s="235">
        <v>9.938702950369813E-3</v>
      </c>
      <c r="AZ33" s="227">
        <v>-309.57815433936338</v>
      </c>
      <c r="BA33" s="228">
        <v>-245.80525275219051</v>
      </c>
      <c r="BB33" s="229">
        <v>-277.38795418462234</v>
      </c>
      <c r="BC33" s="233">
        <v>4.4555042096718035E-4</v>
      </c>
      <c r="BD33" s="234">
        <v>4.5052461681071936E-4</v>
      </c>
      <c r="BE33" s="235">
        <v>4.4802371277715851E-4</v>
      </c>
      <c r="BF33" s="233">
        <v>0.14813681796423303</v>
      </c>
      <c r="BG33" s="234">
        <v>0.12627229974677751</v>
      </c>
      <c r="BH33" s="235">
        <v>0.13722378045814893</v>
      </c>
      <c r="BI33" s="236" t="s">
        <v>57</v>
      </c>
    </row>
    <row r="34" spans="1:61">
      <c r="A34" s="219">
        <v>57</v>
      </c>
      <c r="B34" s="220">
        <v>29</v>
      </c>
      <c r="C34" s="221" t="s">
        <v>104</v>
      </c>
      <c r="D34" s="222" t="s">
        <v>105</v>
      </c>
      <c r="E34" s="223" t="s">
        <v>67</v>
      </c>
      <c r="F34" s="224" t="s">
        <v>68</v>
      </c>
      <c r="G34" s="219">
        <v>1</v>
      </c>
      <c r="H34" s="225" t="s">
        <v>355</v>
      </c>
      <c r="I34" s="226" t="s">
        <v>364</v>
      </c>
      <c r="J34" s="227">
        <v>1675</v>
      </c>
      <c r="K34" s="228">
        <v>1675</v>
      </c>
      <c r="L34" s="228">
        <v>1682</v>
      </c>
      <c r="M34" s="228">
        <v>1682</v>
      </c>
      <c r="N34" s="229">
        <v>1678.5</v>
      </c>
      <c r="O34" s="230">
        <v>1678.5</v>
      </c>
      <c r="P34" s="227">
        <v>2784663.3</v>
      </c>
      <c r="Q34" s="228">
        <v>2784663.3</v>
      </c>
      <c r="R34" s="228">
        <v>3054959.54</v>
      </c>
      <c r="S34" s="228">
        <v>3054959.54</v>
      </c>
      <c r="T34" s="229">
        <v>2919811.42</v>
      </c>
      <c r="U34" s="231">
        <v>2919811.42</v>
      </c>
      <c r="V34" s="219">
        <v>401777.79</v>
      </c>
      <c r="W34" s="232">
        <v>454423.8</v>
      </c>
      <c r="X34" s="219">
        <v>428100.79499999998</v>
      </c>
      <c r="Y34" s="219">
        <v>2124458.39</v>
      </c>
      <c r="Z34" s="232">
        <v>2299182.89</v>
      </c>
      <c r="AA34" s="219">
        <v>2211820.64</v>
      </c>
      <c r="AB34" s="219">
        <v>-4911.1400000000003</v>
      </c>
      <c r="AC34" s="232">
        <v>-4381.96</v>
      </c>
      <c r="AD34" s="219">
        <v>-4646.55</v>
      </c>
      <c r="AE34" s="219">
        <v>43576.86</v>
      </c>
      <c r="AF34" s="219">
        <v>44106.04</v>
      </c>
      <c r="AG34" s="219">
        <v>43841.45</v>
      </c>
      <c r="AH34" s="219">
        <v>-766067.99</v>
      </c>
      <c r="AI34" s="232">
        <v>-1206854.19</v>
      </c>
      <c r="AJ34" s="219">
        <v>-986461.09</v>
      </c>
      <c r="AK34" s="219">
        <v>0</v>
      </c>
      <c r="AL34" s="232">
        <v>0</v>
      </c>
      <c r="AM34" s="219">
        <v>0</v>
      </c>
      <c r="AN34" s="219">
        <v>1072706.99</v>
      </c>
      <c r="AO34" s="232">
        <v>1478642.79</v>
      </c>
      <c r="AP34" s="220">
        <v>1275674.8900000001</v>
      </c>
      <c r="AQ34" s="233">
        <v>0.18912010321840192</v>
      </c>
      <c r="AR34" s="234">
        <v>0.19764578188906057</v>
      </c>
      <c r="AS34" s="235">
        <v>0.19355131571608805</v>
      </c>
      <c r="AT34" s="233">
        <v>-2.3117139046437149E-3</v>
      </c>
      <c r="AU34" s="234">
        <v>-1.9058770918393532E-3</v>
      </c>
      <c r="AV34" s="235">
        <v>-2.1007806491940505E-3</v>
      </c>
      <c r="AW34" s="233">
        <v>2.0511985645433141E-2</v>
      </c>
      <c r="AX34" s="234">
        <v>1.9183354308973655E-2</v>
      </c>
      <c r="AY34" s="235">
        <v>1.9821430909515336E-2</v>
      </c>
      <c r="AZ34" s="227">
        <v>-457.35402388059703</v>
      </c>
      <c r="BA34" s="228">
        <v>-717.51140903686075</v>
      </c>
      <c r="BB34" s="229">
        <v>-587.70395591301758</v>
      </c>
      <c r="BC34" s="233">
        <v>0</v>
      </c>
      <c r="BD34" s="234">
        <v>0</v>
      </c>
      <c r="BE34" s="235">
        <v>0</v>
      </c>
      <c r="BF34" s="233">
        <v>0.38521963858251734</v>
      </c>
      <c r="BG34" s="234">
        <v>0.48401387011495417</v>
      </c>
      <c r="BH34" s="235">
        <v>0.43690317849363031</v>
      </c>
      <c r="BI34" s="236" t="s">
        <v>57</v>
      </c>
    </row>
    <row r="35" spans="1:61">
      <c r="A35" s="219">
        <v>56</v>
      </c>
      <c r="B35" s="220">
        <v>30</v>
      </c>
      <c r="C35" s="221" t="s">
        <v>106</v>
      </c>
      <c r="D35" s="222" t="s">
        <v>105</v>
      </c>
      <c r="E35" s="223" t="s">
        <v>62</v>
      </c>
      <c r="F35" s="224" t="s">
        <v>63</v>
      </c>
      <c r="G35" s="219">
        <v>2</v>
      </c>
      <c r="H35" s="225" t="s">
        <v>355</v>
      </c>
      <c r="I35" s="226" t="s">
        <v>364</v>
      </c>
      <c r="J35" s="227">
        <v>3336</v>
      </c>
      <c r="K35" s="228">
        <v>0</v>
      </c>
      <c r="L35" s="228">
        <v>3337</v>
      </c>
      <c r="M35" s="228">
        <v>0</v>
      </c>
      <c r="N35" s="229">
        <v>3336.5</v>
      </c>
      <c r="O35" s="230">
        <v>0</v>
      </c>
      <c r="P35" s="227">
        <v>5104590.55</v>
      </c>
      <c r="Q35" s="228">
        <v>0</v>
      </c>
      <c r="R35" s="228">
        <v>5609214.8099999996</v>
      </c>
      <c r="S35" s="228">
        <v>0</v>
      </c>
      <c r="T35" s="229">
        <v>5356902.68</v>
      </c>
      <c r="U35" s="231">
        <v>0</v>
      </c>
      <c r="V35" s="219">
        <v>210730.99</v>
      </c>
      <c r="W35" s="232">
        <v>180573.71</v>
      </c>
      <c r="X35" s="219">
        <v>195652.34999999998</v>
      </c>
      <c r="Y35" s="219">
        <v>2242285.88</v>
      </c>
      <c r="Z35" s="232">
        <v>2366301.1800000002</v>
      </c>
      <c r="AA35" s="219">
        <v>2304293.5300000003</v>
      </c>
      <c r="AB35" s="219">
        <v>-2040.27</v>
      </c>
      <c r="AC35" s="232">
        <v>-4303.2299999999996</v>
      </c>
      <c r="AD35" s="219">
        <v>-3171.75</v>
      </c>
      <c r="AE35" s="219">
        <v>76719.73</v>
      </c>
      <c r="AF35" s="219">
        <v>74456.77</v>
      </c>
      <c r="AG35" s="219">
        <v>75588.25</v>
      </c>
      <c r="AH35" s="219">
        <v>-479695.19</v>
      </c>
      <c r="AI35" s="232">
        <v>-660268.9</v>
      </c>
      <c r="AJ35" s="219">
        <v>-569982.04500000004</v>
      </c>
      <c r="AK35" s="219">
        <v>0</v>
      </c>
      <c r="AL35" s="232">
        <v>0</v>
      </c>
      <c r="AM35" s="219">
        <v>0</v>
      </c>
      <c r="AN35" s="219">
        <v>1424813.19</v>
      </c>
      <c r="AO35" s="232">
        <v>1526626.9</v>
      </c>
      <c r="AP35" s="220">
        <v>1475720.0449999999</v>
      </c>
      <c r="AQ35" s="233">
        <v>9.3980429471374985E-2</v>
      </c>
      <c r="AR35" s="234">
        <v>7.6310535415445288E-2</v>
      </c>
      <c r="AS35" s="235">
        <v>8.4907737427010854E-2</v>
      </c>
      <c r="AT35" s="233">
        <v>-9.099062783198724E-4</v>
      </c>
      <c r="AU35" s="234">
        <v>-1.818547037194986E-3</v>
      </c>
      <c r="AV35" s="235">
        <v>-1.3764522439118248E-3</v>
      </c>
      <c r="AW35" s="233">
        <v>3.4214963704806457E-2</v>
      </c>
      <c r="AX35" s="234">
        <v>3.1465466285234243E-2</v>
      </c>
      <c r="AY35" s="235">
        <v>3.2803221037555917E-2</v>
      </c>
      <c r="AZ35" s="227">
        <v>-143.79352218225418</v>
      </c>
      <c r="BA35" s="228">
        <v>-197.86302067725501</v>
      </c>
      <c r="BB35" s="229">
        <v>-170.83232279334632</v>
      </c>
      <c r="BC35" s="233">
        <v>0</v>
      </c>
      <c r="BD35" s="234">
        <v>0</v>
      </c>
      <c r="BE35" s="235">
        <v>0</v>
      </c>
      <c r="BF35" s="233">
        <v>0.2791238936882019</v>
      </c>
      <c r="BG35" s="234">
        <v>0.27216409991615209</v>
      </c>
      <c r="BH35" s="235">
        <v>0.27548009235067905</v>
      </c>
      <c r="BI35" s="236" t="s">
        <v>57</v>
      </c>
    </row>
    <row r="36" spans="1:61">
      <c r="A36" s="219">
        <v>58</v>
      </c>
      <c r="B36" s="220">
        <v>31</v>
      </c>
      <c r="C36" s="221" t="s">
        <v>107</v>
      </c>
      <c r="D36" s="222" t="s">
        <v>108</v>
      </c>
      <c r="E36" s="223" t="s">
        <v>58</v>
      </c>
      <c r="F36" s="224" t="s">
        <v>59</v>
      </c>
      <c r="G36" s="219">
        <v>3</v>
      </c>
      <c r="H36" s="225" t="s">
        <v>355</v>
      </c>
      <c r="I36" s="226" t="s">
        <v>364</v>
      </c>
      <c r="J36" s="227">
        <v>4156</v>
      </c>
      <c r="K36" s="228">
        <v>4156</v>
      </c>
      <c r="L36" s="228">
        <v>4210</v>
      </c>
      <c r="M36" s="228">
        <v>4210</v>
      </c>
      <c r="N36" s="229">
        <v>4183</v>
      </c>
      <c r="O36" s="230">
        <v>4183</v>
      </c>
      <c r="P36" s="227">
        <v>7751948.71</v>
      </c>
      <c r="Q36" s="228">
        <v>7751948.71</v>
      </c>
      <c r="R36" s="228">
        <v>8157496.0999999996</v>
      </c>
      <c r="S36" s="228">
        <v>8157496.0999999996</v>
      </c>
      <c r="T36" s="229">
        <v>7954722.4050000003</v>
      </c>
      <c r="U36" s="231">
        <v>7954722.4049999993</v>
      </c>
      <c r="V36" s="219">
        <v>1944116.24</v>
      </c>
      <c r="W36" s="232">
        <v>1872717.99</v>
      </c>
      <c r="X36" s="219">
        <v>1908417.115</v>
      </c>
      <c r="Y36" s="219">
        <v>9959692.3300000001</v>
      </c>
      <c r="Z36" s="232">
        <v>9970017.3499999996</v>
      </c>
      <c r="AA36" s="219">
        <v>9964854.8399999999</v>
      </c>
      <c r="AB36" s="219">
        <v>76168.72</v>
      </c>
      <c r="AC36" s="232">
        <v>93789.77</v>
      </c>
      <c r="AD36" s="219">
        <v>84979.244999999995</v>
      </c>
      <c r="AE36" s="219">
        <v>742344.39</v>
      </c>
      <c r="AF36" s="219">
        <v>1119265.9099999999</v>
      </c>
      <c r="AG36" s="219">
        <v>930805.14999999991</v>
      </c>
      <c r="AH36" s="219">
        <v>5801492.6399999997</v>
      </c>
      <c r="AI36" s="232">
        <v>5259405.99</v>
      </c>
      <c r="AJ36" s="219">
        <v>5530449.3149999995</v>
      </c>
      <c r="AK36" s="219">
        <v>8500000</v>
      </c>
      <c r="AL36" s="232">
        <v>7725265.29</v>
      </c>
      <c r="AM36" s="219">
        <v>8112632.6449999996</v>
      </c>
      <c r="AN36" s="219">
        <v>3792507.36</v>
      </c>
      <c r="AO36" s="232">
        <v>3884594.01</v>
      </c>
      <c r="AP36" s="220">
        <v>3838550.6849999996</v>
      </c>
      <c r="AQ36" s="233">
        <v>0.195198423363345</v>
      </c>
      <c r="AR36" s="234">
        <v>0.18783497804043442</v>
      </c>
      <c r="AS36" s="235">
        <v>0.19151479330530821</v>
      </c>
      <c r="AT36" s="233">
        <v>7.6476980890834408E-3</v>
      </c>
      <c r="AU36" s="234">
        <v>9.4071822252144843E-3</v>
      </c>
      <c r="AV36" s="235">
        <v>8.527895926680653E-3</v>
      </c>
      <c r="AW36" s="233">
        <v>7.4534871701202446E-2</v>
      </c>
      <c r="AX36" s="234">
        <v>0.11226318578071481</v>
      </c>
      <c r="AY36" s="235">
        <v>9.3408801728214627E-2</v>
      </c>
      <c r="AZ36" s="227">
        <v>1395.9318190567851</v>
      </c>
      <c r="BA36" s="228">
        <v>1249.2650807600951</v>
      </c>
      <c r="BB36" s="229">
        <v>1322.1251051876643</v>
      </c>
      <c r="BC36" s="233">
        <v>0.85344001786047141</v>
      </c>
      <c r="BD36" s="234">
        <v>0.77484973383722344</v>
      </c>
      <c r="BE36" s="235">
        <v>0.81412451814501285</v>
      </c>
      <c r="BF36" s="233">
        <v>0.48923277254242825</v>
      </c>
      <c r="BG36" s="234">
        <v>0.47619930949154848</v>
      </c>
      <c r="BH36" s="235">
        <v>0.4825499231233073</v>
      </c>
      <c r="BI36" s="236" t="s">
        <v>80</v>
      </c>
    </row>
    <row r="37" spans="1:61">
      <c r="A37" s="219">
        <v>60</v>
      </c>
      <c r="B37" s="220">
        <v>32</v>
      </c>
      <c r="C37" s="221" t="s">
        <v>109</v>
      </c>
      <c r="D37" s="222" t="s">
        <v>110</v>
      </c>
      <c r="E37" s="223" t="s">
        <v>67</v>
      </c>
      <c r="F37" s="224" t="s">
        <v>68</v>
      </c>
      <c r="G37" s="219">
        <v>1</v>
      </c>
      <c r="H37" s="225" t="s">
        <v>355</v>
      </c>
      <c r="I37" s="226" t="s">
        <v>364</v>
      </c>
      <c r="J37" s="227">
        <v>2601</v>
      </c>
      <c r="K37" s="228">
        <v>2601</v>
      </c>
      <c r="L37" s="228">
        <v>2641</v>
      </c>
      <c r="M37" s="228">
        <v>2641</v>
      </c>
      <c r="N37" s="229">
        <v>2621</v>
      </c>
      <c r="O37" s="230">
        <v>2621</v>
      </c>
      <c r="P37" s="227">
        <v>4419738.4000000004</v>
      </c>
      <c r="Q37" s="228">
        <v>4419738.4000000004</v>
      </c>
      <c r="R37" s="228">
        <v>4439245</v>
      </c>
      <c r="S37" s="228">
        <v>4439245</v>
      </c>
      <c r="T37" s="229">
        <v>4429491.7</v>
      </c>
      <c r="U37" s="231">
        <v>4429491.7</v>
      </c>
      <c r="V37" s="219">
        <v>350531.46</v>
      </c>
      <c r="W37" s="232">
        <v>287611.45</v>
      </c>
      <c r="X37" s="219">
        <v>319071.45500000002</v>
      </c>
      <c r="Y37" s="219">
        <v>3814812.69</v>
      </c>
      <c r="Z37" s="232">
        <v>3911441</v>
      </c>
      <c r="AA37" s="219">
        <v>3863126.8449999997</v>
      </c>
      <c r="AB37" s="219">
        <v>-18632.54</v>
      </c>
      <c r="AC37" s="232">
        <v>-16782.509999999998</v>
      </c>
      <c r="AD37" s="219">
        <v>-17707.525000000001</v>
      </c>
      <c r="AE37" s="219">
        <v>176697.21</v>
      </c>
      <c r="AF37" s="219">
        <v>298317.49</v>
      </c>
      <c r="AG37" s="219">
        <v>237507.34999999998</v>
      </c>
      <c r="AH37" s="219">
        <v>4469518.8899999997</v>
      </c>
      <c r="AI37" s="232">
        <v>4181907.44</v>
      </c>
      <c r="AJ37" s="219">
        <v>4325713.165</v>
      </c>
      <c r="AK37" s="219">
        <v>5100000</v>
      </c>
      <c r="AL37" s="232">
        <v>5300000</v>
      </c>
      <c r="AM37" s="219">
        <v>5200000</v>
      </c>
      <c r="AN37" s="219">
        <v>2087290.01</v>
      </c>
      <c r="AO37" s="232">
        <v>2059801.46</v>
      </c>
      <c r="AP37" s="220">
        <v>2073545.7349999999</v>
      </c>
      <c r="AQ37" s="233">
        <v>9.1886938752948316E-2</v>
      </c>
      <c r="AR37" s="234">
        <v>7.3530816392219644E-2</v>
      </c>
      <c r="AS37" s="235">
        <v>8.2594092247571554E-2</v>
      </c>
      <c r="AT37" s="233">
        <v>-4.884260778738261E-3</v>
      </c>
      <c r="AU37" s="234">
        <v>-4.2906207712196092E-3</v>
      </c>
      <c r="AV37" s="235">
        <v>-4.5837285987434364E-3</v>
      </c>
      <c r="AW37" s="233">
        <v>4.6318711915577696E-2</v>
      </c>
      <c r="AX37" s="234">
        <v>7.626792529914167E-2</v>
      </c>
      <c r="AY37" s="235">
        <v>6.1480598367460539E-2</v>
      </c>
      <c r="AZ37" s="227">
        <v>1718.3848096885813</v>
      </c>
      <c r="BA37" s="228">
        <v>1583.4560545248014</v>
      </c>
      <c r="BB37" s="229">
        <v>1650.405633346051</v>
      </c>
      <c r="BC37" s="233">
        <v>1.336893948520445</v>
      </c>
      <c r="BD37" s="234">
        <v>1.3549993467880508</v>
      </c>
      <c r="BE37" s="235">
        <v>1.3460598651401519</v>
      </c>
      <c r="BF37" s="233">
        <v>0.47226551010349388</v>
      </c>
      <c r="BG37" s="234">
        <v>0.463998148333782</v>
      </c>
      <c r="BH37" s="235">
        <v>0.46812272726462045</v>
      </c>
      <c r="BI37" s="236" t="s">
        <v>57</v>
      </c>
    </row>
    <row r="38" spans="1:61">
      <c r="A38" s="219">
        <v>62</v>
      </c>
      <c r="B38" s="220">
        <v>34</v>
      </c>
      <c r="C38" s="221" t="s">
        <v>111</v>
      </c>
      <c r="D38" s="222" t="s">
        <v>112</v>
      </c>
      <c r="E38" s="223" t="s">
        <v>58</v>
      </c>
      <c r="F38" s="224" t="s">
        <v>59</v>
      </c>
      <c r="G38" s="219">
        <v>3</v>
      </c>
      <c r="H38" s="225" t="s">
        <v>355</v>
      </c>
      <c r="I38" s="226" t="s">
        <v>364</v>
      </c>
      <c r="J38" s="227">
        <v>2601</v>
      </c>
      <c r="K38" s="228">
        <v>2601</v>
      </c>
      <c r="L38" s="228">
        <v>2624</v>
      </c>
      <c r="M38" s="228">
        <v>2624</v>
      </c>
      <c r="N38" s="229">
        <v>2612.5</v>
      </c>
      <c r="O38" s="230">
        <v>2612.5</v>
      </c>
      <c r="P38" s="227">
        <v>4006029.62</v>
      </c>
      <c r="Q38" s="228">
        <v>4006029.62</v>
      </c>
      <c r="R38" s="228">
        <v>4173002.88</v>
      </c>
      <c r="S38" s="228">
        <v>4173002.88</v>
      </c>
      <c r="T38" s="229">
        <v>4089516.25</v>
      </c>
      <c r="U38" s="231">
        <v>4089516.25</v>
      </c>
      <c r="V38" s="219">
        <v>1263229.05</v>
      </c>
      <c r="W38" s="232">
        <v>1064210.3600000001</v>
      </c>
      <c r="X38" s="219">
        <v>1163719.7050000001</v>
      </c>
      <c r="Y38" s="219">
        <v>6348481.6200000001</v>
      </c>
      <c r="Z38" s="232">
        <v>6173693.5199999996</v>
      </c>
      <c r="AA38" s="219">
        <v>6261087.5700000003</v>
      </c>
      <c r="AB38" s="219">
        <v>-73579.399999999994</v>
      </c>
      <c r="AC38" s="232">
        <v>-79572.460000000006</v>
      </c>
      <c r="AD38" s="219">
        <v>-76575.929999999993</v>
      </c>
      <c r="AE38" s="219">
        <v>208788.19999999998</v>
      </c>
      <c r="AF38" s="219">
        <v>148830.53999999998</v>
      </c>
      <c r="AG38" s="219">
        <v>178809.37</v>
      </c>
      <c r="AH38" s="219">
        <v>-795012.19</v>
      </c>
      <c r="AI38" s="232">
        <v>-1623269.55</v>
      </c>
      <c r="AJ38" s="219">
        <v>-1209140.8700000001</v>
      </c>
      <c r="AK38" s="219">
        <v>1250000</v>
      </c>
      <c r="AL38" s="232">
        <v>450000</v>
      </c>
      <c r="AM38" s="219">
        <v>850000</v>
      </c>
      <c r="AN38" s="219">
        <v>3091262.19</v>
      </c>
      <c r="AO38" s="232">
        <v>3557069.55</v>
      </c>
      <c r="AP38" s="220">
        <v>3324165.87</v>
      </c>
      <c r="AQ38" s="233">
        <v>0.19898128806427889</v>
      </c>
      <c r="AR38" s="234">
        <v>0.17237822975054326</v>
      </c>
      <c r="AS38" s="235">
        <v>0.18586542545355264</v>
      </c>
      <c r="AT38" s="233">
        <v>-1.1590078447765908E-2</v>
      </c>
      <c r="AU38" s="234">
        <v>-1.2888955329936756E-2</v>
      </c>
      <c r="AV38" s="235">
        <v>-1.2230451841452201E-2</v>
      </c>
      <c r="AW38" s="233">
        <v>3.2887895483896819E-2</v>
      </c>
      <c r="AX38" s="234">
        <v>2.410721224140067E-2</v>
      </c>
      <c r="AY38" s="235">
        <v>2.8558835505953478E-2</v>
      </c>
      <c r="AZ38" s="227">
        <v>-305.65635909265666</v>
      </c>
      <c r="BA38" s="228">
        <v>-618.62406631097565</v>
      </c>
      <c r="BB38" s="229">
        <v>-462.8290411483253</v>
      </c>
      <c r="BC38" s="233">
        <v>0.19689747483273015</v>
      </c>
      <c r="BD38" s="234">
        <v>7.2889915662674498E-2</v>
      </c>
      <c r="BE38" s="235">
        <v>0.13575916172659441</v>
      </c>
      <c r="BF38" s="233">
        <v>0.77165235488198913</v>
      </c>
      <c r="BG38" s="234">
        <v>0.85240045413052778</v>
      </c>
      <c r="BH38" s="235">
        <v>0.81285063239447952</v>
      </c>
      <c r="BI38" s="236" t="s">
        <v>57</v>
      </c>
    </row>
    <row r="39" spans="1:61">
      <c r="A39" s="219">
        <v>63</v>
      </c>
      <c r="B39" s="220">
        <v>35</v>
      </c>
      <c r="C39" s="221" t="s">
        <v>113</v>
      </c>
      <c r="D39" s="222" t="s">
        <v>114</v>
      </c>
      <c r="E39" s="223" t="s">
        <v>67</v>
      </c>
      <c r="F39" s="224" t="s">
        <v>68</v>
      </c>
      <c r="G39" s="219">
        <v>1</v>
      </c>
      <c r="H39" s="225" t="s">
        <v>355</v>
      </c>
      <c r="I39" s="226" t="s">
        <v>364</v>
      </c>
      <c r="J39" s="227">
        <v>1189</v>
      </c>
      <c r="K39" s="228">
        <v>1189</v>
      </c>
      <c r="L39" s="228">
        <v>1232</v>
      </c>
      <c r="M39" s="228">
        <v>1232</v>
      </c>
      <c r="N39" s="229">
        <v>1210.5</v>
      </c>
      <c r="O39" s="230">
        <v>1210.5</v>
      </c>
      <c r="P39" s="227">
        <v>3560598.4</v>
      </c>
      <c r="Q39" s="228">
        <v>3560598.4</v>
      </c>
      <c r="R39" s="228">
        <v>3481680.09</v>
      </c>
      <c r="S39" s="228">
        <v>3481680.09</v>
      </c>
      <c r="T39" s="229">
        <v>3521139.2450000001</v>
      </c>
      <c r="U39" s="231">
        <v>3521139.2450000001</v>
      </c>
      <c r="V39" s="219">
        <v>682183.18</v>
      </c>
      <c r="W39" s="232">
        <v>488336.88</v>
      </c>
      <c r="X39" s="219">
        <v>585260.03</v>
      </c>
      <c r="Y39" s="219">
        <v>2345108.77</v>
      </c>
      <c r="Z39" s="232">
        <v>2319695.06</v>
      </c>
      <c r="AA39" s="219">
        <v>2332401.915</v>
      </c>
      <c r="AB39" s="219">
        <v>28422.79</v>
      </c>
      <c r="AC39" s="232">
        <v>9904.59</v>
      </c>
      <c r="AD39" s="219">
        <v>19163.690000000002</v>
      </c>
      <c r="AE39" s="219">
        <v>178422.79</v>
      </c>
      <c r="AF39" s="219">
        <v>159904.59</v>
      </c>
      <c r="AG39" s="219">
        <v>169163.69</v>
      </c>
      <c r="AH39" s="219">
        <v>283177.44</v>
      </c>
      <c r="AI39" s="232">
        <v>-205159.44</v>
      </c>
      <c r="AJ39" s="219">
        <v>39009</v>
      </c>
      <c r="AK39" s="219">
        <v>1300000</v>
      </c>
      <c r="AL39" s="232">
        <v>700000</v>
      </c>
      <c r="AM39" s="219">
        <v>1000000</v>
      </c>
      <c r="AN39" s="219">
        <v>1667668.76</v>
      </c>
      <c r="AO39" s="232">
        <v>2006005.64</v>
      </c>
      <c r="AP39" s="220">
        <v>1836837.2</v>
      </c>
      <c r="AQ39" s="233">
        <v>0.29089617877297863</v>
      </c>
      <c r="AR39" s="234">
        <v>0.21051770485729274</v>
      </c>
      <c r="AS39" s="235">
        <v>0.25092589156101769</v>
      </c>
      <c r="AT39" s="233">
        <v>1.2120030577515602E-2</v>
      </c>
      <c r="AU39" s="234">
        <v>4.2697810461345721E-3</v>
      </c>
      <c r="AV39" s="235">
        <v>8.2162897726826816E-3</v>
      </c>
      <c r="AW39" s="233">
        <v>7.6082948596026101E-2</v>
      </c>
      <c r="AX39" s="234">
        <v>6.8933452830649208E-2</v>
      </c>
      <c r="AY39" s="235">
        <v>7.2527675831547234E-2</v>
      </c>
      <c r="AZ39" s="227">
        <v>238.16437342304457</v>
      </c>
      <c r="BA39" s="228">
        <v>-166.52551948051948</v>
      </c>
      <c r="BB39" s="229">
        <v>32.225526641883519</v>
      </c>
      <c r="BC39" s="233">
        <v>0.55434528949375772</v>
      </c>
      <c r="BD39" s="234">
        <v>0.30176380166106831</v>
      </c>
      <c r="BE39" s="235">
        <v>0.42874257372576374</v>
      </c>
      <c r="BF39" s="233">
        <v>0.46836755304950994</v>
      </c>
      <c r="BG39" s="234">
        <v>0.57616024107487718</v>
      </c>
      <c r="BH39" s="235">
        <v>0.52165991521303789</v>
      </c>
      <c r="BI39" s="236" t="s">
        <v>57</v>
      </c>
    </row>
    <row r="40" spans="1:61">
      <c r="A40" s="219">
        <v>4</v>
      </c>
      <c r="B40" s="220">
        <v>36</v>
      </c>
      <c r="C40" s="221" t="s">
        <v>115</v>
      </c>
      <c r="D40" s="222" t="s">
        <v>116</v>
      </c>
      <c r="E40" s="223" t="s">
        <v>67</v>
      </c>
      <c r="F40" s="224" t="s">
        <v>68</v>
      </c>
      <c r="G40" s="219">
        <v>1</v>
      </c>
      <c r="H40" s="225" t="s">
        <v>355</v>
      </c>
      <c r="I40" s="226" t="s">
        <v>364</v>
      </c>
      <c r="J40" s="227">
        <v>24246</v>
      </c>
      <c r="K40" s="228">
        <v>24246</v>
      </c>
      <c r="L40" s="228">
        <v>24450</v>
      </c>
      <c r="M40" s="228">
        <v>24450</v>
      </c>
      <c r="N40" s="229">
        <v>24348</v>
      </c>
      <c r="O40" s="230">
        <v>24348</v>
      </c>
      <c r="P40" s="227">
        <v>56978541.380000003</v>
      </c>
      <c r="Q40" s="228">
        <v>56978541.380000003</v>
      </c>
      <c r="R40" s="228">
        <v>56109138.060000002</v>
      </c>
      <c r="S40" s="228">
        <v>56109138.060000002</v>
      </c>
      <c r="T40" s="229">
        <v>56543839.719999999</v>
      </c>
      <c r="U40" s="231">
        <v>56543839.719999999</v>
      </c>
      <c r="V40" s="219">
        <v>4604078.95</v>
      </c>
      <c r="W40" s="232">
        <v>2051922.62</v>
      </c>
      <c r="X40" s="219">
        <v>3328000.7850000001</v>
      </c>
      <c r="Y40" s="219">
        <v>33064065.300000001</v>
      </c>
      <c r="Z40" s="232">
        <v>32249994.550000001</v>
      </c>
      <c r="AA40" s="219">
        <v>32657029.925000001</v>
      </c>
      <c r="AB40" s="219">
        <v>106793.3</v>
      </c>
      <c r="AC40" s="232">
        <v>100326.13</v>
      </c>
      <c r="AD40" s="219">
        <v>103559.715</v>
      </c>
      <c r="AE40" s="219">
        <v>2415516.67</v>
      </c>
      <c r="AF40" s="219">
        <v>2435220.58</v>
      </c>
      <c r="AG40" s="219">
        <v>2425368.625</v>
      </c>
      <c r="AH40" s="219">
        <v>13857678.24</v>
      </c>
      <c r="AI40" s="232">
        <v>13470651.07</v>
      </c>
      <c r="AJ40" s="219">
        <v>13664164.655000001</v>
      </c>
      <c r="AK40" s="219">
        <v>34500000</v>
      </c>
      <c r="AL40" s="232">
        <v>34700000</v>
      </c>
      <c r="AM40" s="219">
        <v>34600000</v>
      </c>
      <c r="AN40" s="219">
        <v>9209332.7599999998</v>
      </c>
      <c r="AO40" s="232">
        <v>8876360.9299999997</v>
      </c>
      <c r="AP40" s="220">
        <v>9042846.8449999988</v>
      </c>
      <c r="AQ40" s="233">
        <v>0.1392472131973439</v>
      </c>
      <c r="AR40" s="234">
        <v>6.3625518349118601E-2</v>
      </c>
      <c r="AS40" s="235">
        <v>0.1019076380382133</v>
      </c>
      <c r="AT40" s="233">
        <v>3.2298901853426961E-3</v>
      </c>
      <c r="AU40" s="234">
        <v>3.1108882776539879E-3</v>
      </c>
      <c r="AV40" s="235">
        <v>3.1711308480236815E-3</v>
      </c>
      <c r="AW40" s="233">
        <v>7.3055646608585656E-2</v>
      </c>
      <c r="AX40" s="234">
        <v>7.5510728419642473E-2</v>
      </c>
      <c r="AY40" s="235">
        <v>7.4267887513656067E-2</v>
      </c>
      <c r="AZ40" s="227">
        <v>571.54492452363274</v>
      </c>
      <c r="BA40" s="228">
        <v>550.94687402862985</v>
      </c>
      <c r="BB40" s="229">
        <v>561.20275402497123</v>
      </c>
      <c r="BC40" s="233">
        <v>1.0434288611207165</v>
      </c>
      <c r="BD40" s="234">
        <v>1.0759691740785116</v>
      </c>
      <c r="BE40" s="235">
        <v>1.0594962272889548</v>
      </c>
      <c r="BF40" s="233">
        <v>0.16162808904814405</v>
      </c>
      <c r="BG40" s="234">
        <v>0.15819813379610487</v>
      </c>
      <c r="BH40" s="235">
        <v>0.15992629594628457</v>
      </c>
      <c r="BI40" s="236" t="s">
        <v>57</v>
      </c>
    </row>
    <row r="41" spans="1:61">
      <c r="A41" s="219">
        <v>20</v>
      </c>
      <c r="B41" s="220">
        <v>37</v>
      </c>
      <c r="C41" s="221" t="s">
        <v>117</v>
      </c>
      <c r="D41" s="222" t="s">
        <v>116</v>
      </c>
      <c r="E41" s="223" t="s">
        <v>62</v>
      </c>
      <c r="F41" s="224" t="s">
        <v>63</v>
      </c>
      <c r="G41" s="219">
        <v>2</v>
      </c>
      <c r="H41" s="225" t="s">
        <v>355</v>
      </c>
      <c r="I41" s="226" t="s">
        <v>364</v>
      </c>
      <c r="J41" s="227">
        <v>31269</v>
      </c>
      <c r="K41" s="228">
        <v>0</v>
      </c>
      <c r="L41" s="228">
        <v>31658</v>
      </c>
      <c r="M41" s="228">
        <v>0</v>
      </c>
      <c r="N41" s="229">
        <v>31463.5</v>
      </c>
      <c r="O41" s="230">
        <v>0</v>
      </c>
      <c r="P41" s="227">
        <v>69514772.439999998</v>
      </c>
      <c r="Q41" s="228">
        <v>0</v>
      </c>
      <c r="R41" s="228">
        <v>69084495.090000004</v>
      </c>
      <c r="S41" s="228">
        <v>0</v>
      </c>
      <c r="T41" s="229">
        <v>69299633.765000001</v>
      </c>
      <c r="U41" s="231">
        <v>0</v>
      </c>
      <c r="V41" s="219">
        <v>4813725.07</v>
      </c>
      <c r="W41" s="232">
        <v>3468221.92</v>
      </c>
      <c r="X41" s="219">
        <v>4140973.4950000001</v>
      </c>
      <c r="Y41" s="219">
        <v>26288494.129999999</v>
      </c>
      <c r="Z41" s="232">
        <v>25777439.129999999</v>
      </c>
      <c r="AA41" s="219">
        <v>26032966.629999999</v>
      </c>
      <c r="AB41" s="219">
        <v>63268.78</v>
      </c>
      <c r="AC41" s="232">
        <v>-21462.68</v>
      </c>
      <c r="AD41" s="219">
        <v>20903.05</v>
      </c>
      <c r="AE41" s="219">
        <v>1515016.8800000001</v>
      </c>
      <c r="AF41" s="219">
        <v>1393218.22</v>
      </c>
      <c r="AG41" s="219">
        <v>1454117.55</v>
      </c>
      <c r="AH41" s="219">
        <v>-181450.19</v>
      </c>
      <c r="AI41" s="232">
        <v>-2571511.21</v>
      </c>
      <c r="AJ41" s="219">
        <v>-1376480.7</v>
      </c>
      <c r="AK41" s="219">
        <v>6000000</v>
      </c>
      <c r="AL41" s="232">
        <v>3000000</v>
      </c>
      <c r="AM41" s="219">
        <v>4500000</v>
      </c>
      <c r="AN41" s="219">
        <v>10788572.189999999</v>
      </c>
      <c r="AO41" s="232">
        <v>12842113.210000001</v>
      </c>
      <c r="AP41" s="220">
        <v>11815342.699999999</v>
      </c>
      <c r="AQ41" s="233">
        <v>0.18311148010972056</v>
      </c>
      <c r="AR41" s="234">
        <v>0.13454485926663112</v>
      </c>
      <c r="AS41" s="235">
        <v>0.15906652337609517</v>
      </c>
      <c r="AT41" s="233">
        <v>2.4067099350433582E-3</v>
      </c>
      <c r="AU41" s="234">
        <v>-8.3261490374431936E-4</v>
      </c>
      <c r="AV41" s="235">
        <v>8.0294536911946254E-4</v>
      </c>
      <c r="AW41" s="233">
        <v>5.7630417037508729E-2</v>
      </c>
      <c r="AX41" s="234">
        <v>5.4047968573362318E-2</v>
      </c>
      <c r="AY41" s="235">
        <v>5.5856774629914702E-2</v>
      </c>
      <c r="AZ41" s="227">
        <v>-5.8028779302184272</v>
      </c>
      <c r="BA41" s="228">
        <v>-81.22784793733021</v>
      </c>
      <c r="BB41" s="229">
        <v>-43.748492697888025</v>
      </c>
      <c r="BC41" s="233">
        <v>0.22823673240198639</v>
      </c>
      <c r="BD41" s="234">
        <v>0.11638083926298851</v>
      </c>
      <c r="BE41" s="235">
        <v>0.17285774856002264</v>
      </c>
      <c r="BF41" s="233">
        <v>0.15519826666068565</v>
      </c>
      <c r="BG41" s="234">
        <v>0.18588994814639528</v>
      </c>
      <c r="BH41" s="235">
        <v>0.17049646669225799</v>
      </c>
      <c r="BI41" s="236" t="s">
        <v>57</v>
      </c>
    </row>
    <row r="42" spans="1:61">
      <c r="A42" s="219">
        <v>146</v>
      </c>
      <c r="B42" s="220">
        <v>38</v>
      </c>
      <c r="C42" s="221" t="s">
        <v>118</v>
      </c>
      <c r="D42" s="222" t="s">
        <v>119</v>
      </c>
      <c r="E42" s="223" t="s">
        <v>67</v>
      </c>
      <c r="F42" s="224" t="s">
        <v>68</v>
      </c>
      <c r="G42" s="219">
        <v>1</v>
      </c>
      <c r="H42" s="225" t="s">
        <v>355</v>
      </c>
      <c r="I42" s="226" t="s">
        <v>364</v>
      </c>
      <c r="J42" s="227">
        <v>1261</v>
      </c>
      <c r="K42" s="228">
        <v>1261</v>
      </c>
      <c r="L42" s="228">
        <v>1270</v>
      </c>
      <c r="M42" s="228">
        <v>1270</v>
      </c>
      <c r="N42" s="229">
        <v>1265.5</v>
      </c>
      <c r="O42" s="230">
        <v>1265.5</v>
      </c>
      <c r="P42" s="227">
        <v>2520577.7999999998</v>
      </c>
      <c r="Q42" s="228">
        <v>2520577.7999999998</v>
      </c>
      <c r="R42" s="228">
        <v>2182671.15</v>
      </c>
      <c r="S42" s="228">
        <v>2182671.15</v>
      </c>
      <c r="T42" s="229">
        <v>2351624.4750000001</v>
      </c>
      <c r="U42" s="231">
        <v>2351624.4749999996</v>
      </c>
      <c r="V42" s="219">
        <v>510450.21</v>
      </c>
      <c r="W42" s="232">
        <v>334967.25</v>
      </c>
      <c r="X42" s="219">
        <v>422708.73</v>
      </c>
      <c r="Y42" s="219">
        <v>2603728.2200000002</v>
      </c>
      <c r="Z42" s="232">
        <v>2388618.4500000002</v>
      </c>
      <c r="AA42" s="219">
        <v>2496173.335</v>
      </c>
      <c r="AB42" s="219">
        <v>67723.23</v>
      </c>
      <c r="AC42" s="232">
        <v>58663.42</v>
      </c>
      <c r="AD42" s="219">
        <v>63193.324999999997</v>
      </c>
      <c r="AE42" s="219">
        <v>385182.02999999997</v>
      </c>
      <c r="AF42" s="219">
        <v>374512.26999999996</v>
      </c>
      <c r="AG42" s="219">
        <v>379847.14999999997</v>
      </c>
      <c r="AH42" s="219">
        <v>1652153.55</v>
      </c>
      <c r="AI42" s="232">
        <v>1429636.5</v>
      </c>
      <c r="AJ42" s="219">
        <v>1540895.0249999999</v>
      </c>
      <c r="AK42" s="219">
        <v>3200000</v>
      </c>
      <c r="AL42" s="232">
        <v>2900000</v>
      </c>
      <c r="AM42" s="219">
        <v>3050000</v>
      </c>
      <c r="AN42" s="219">
        <v>2109766.5499999998</v>
      </c>
      <c r="AO42" s="232">
        <v>2128884.9500000002</v>
      </c>
      <c r="AP42" s="220">
        <v>2119325.75</v>
      </c>
      <c r="AQ42" s="233">
        <v>0.1960458876157205</v>
      </c>
      <c r="AR42" s="234">
        <v>0.14023472438639162</v>
      </c>
      <c r="AS42" s="235">
        <v>0.16934269911187877</v>
      </c>
      <c r="AT42" s="233">
        <v>2.6010099471902637E-2</v>
      </c>
      <c r="AU42" s="234">
        <v>2.4559560778742204E-2</v>
      </c>
      <c r="AV42" s="235">
        <v>2.5316080463618926E-2</v>
      </c>
      <c r="AW42" s="233">
        <v>0.14793480634472669</v>
      </c>
      <c r="AX42" s="234">
        <v>0.15679032789853897</v>
      </c>
      <c r="AY42" s="235">
        <v>0.15217178417619784</v>
      </c>
      <c r="AZ42" s="227">
        <v>1310.1931403647898</v>
      </c>
      <c r="BA42" s="228">
        <v>1125.6980314960631</v>
      </c>
      <c r="BB42" s="229">
        <v>1217.6175622283681</v>
      </c>
      <c r="BC42" s="233">
        <v>1.229006919931144</v>
      </c>
      <c r="BD42" s="234">
        <v>1.2140909319359898</v>
      </c>
      <c r="BE42" s="235">
        <v>1.221870275286792</v>
      </c>
      <c r="BF42" s="233">
        <v>0.83701703236456337</v>
      </c>
      <c r="BG42" s="234">
        <v>0.97535762544898252</v>
      </c>
      <c r="BH42" s="235">
        <v>0.90121776352068284</v>
      </c>
      <c r="BI42" s="236" t="s">
        <v>57</v>
      </c>
    </row>
    <row r="43" spans="1:61">
      <c r="A43" s="219">
        <v>65</v>
      </c>
      <c r="B43" s="220">
        <v>40</v>
      </c>
      <c r="C43" s="221" t="s">
        <v>120</v>
      </c>
      <c r="D43" s="222" t="s">
        <v>121</v>
      </c>
      <c r="E43" s="223" t="s">
        <v>67</v>
      </c>
      <c r="F43" s="224" t="s">
        <v>68</v>
      </c>
      <c r="G43" s="219">
        <v>1</v>
      </c>
      <c r="H43" s="225" t="s">
        <v>355</v>
      </c>
      <c r="I43" s="226" t="s">
        <v>364</v>
      </c>
      <c r="J43" s="227">
        <v>3597</v>
      </c>
      <c r="K43" s="228">
        <v>3597</v>
      </c>
      <c r="L43" s="228">
        <v>3729</v>
      </c>
      <c r="M43" s="228">
        <v>3729</v>
      </c>
      <c r="N43" s="229">
        <v>3663</v>
      </c>
      <c r="O43" s="230">
        <v>3663</v>
      </c>
      <c r="P43" s="227">
        <v>7001754.25</v>
      </c>
      <c r="Q43" s="228">
        <v>7001754.25</v>
      </c>
      <c r="R43" s="228">
        <v>7390759.9000000004</v>
      </c>
      <c r="S43" s="228">
        <v>7390759.9000000004</v>
      </c>
      <c r="T43" s="229">
        <v>7196257.0750000002</v>
      </c>
      <c r="U43" s="231">
        <v>7196257.0750000002</v>
      </c>
      <c r="V43" s="219">
        <v>1489287.87</v>
      </c>
      <c r="W43" s="232">
        <v>1176586.6299999999</v>
      </c>
      <c r="X43" s="219">
        <v>1332937.25</v>
      </c>
      <c r="Y43" s="219">
        <v>5780254.71</v>
      </c>
      <c r="Z43" s="232">
        <v>5489334.9100000001</v>
      </c>
      <c r="AA43" s="219">
        <v>5634794.8100000005</v>
      </c>
      <c r="AB43" s="219">
        <v>-8993.51</v>
      </c>
      <c r="AC43" s="232">
        <v>-5930.11</v>
      </c>
      <c r="AD43" s="219">
        <v>-7461.8099999999995</v>
      </c>
      <c r="AE43" s="219">
        <v>167152.78999999998</v>
      </c>
      <c r="AF43" s="219">
        <v>133001.94</v>
      </c>
      <c r="AG43" s="219">
        <v>150077.36499999999</v>
      </c>
      <c r="AH43" s="219">
        <v>-4320329.87</v>
      </c>
      <c r="AI43" s="232">
        <v>-5432484.4500000002</v>
      </c>
      <c r="AJ43" s="219">
        <v>-4876407.16</v>
      </c>
      <c r="AK43" s="219">
        <v>0</v>
      </c>
      <c r="AL43" s="232">
        <v>0</v>
      </c>
      <c r="AM43" s="219">
        <v>0</v>
      </c>
      <c r="AN43" s="219">
        <v>5935130.8700000001</v>
      </c>
      <c r="AO43" s="232">
        <v>6972785.4500000002</v>
      </c>
      <c r="AP43" s="220">
        <v>6453958.1600000001</v>
      </c>
      <c r="AQ43" s="233">
        <v>0.25765090722100725</v>
      </c>
      <c r="AR43" s="234">
        <v>0.21434047098430725</v>
      </c>
      <c r="AS43" s="235">
        <v>0.23655470961151109</v>
      </c>
      <c r="AT43" s="233">
        <v>-1.5559020235632489E-3</v>
      </c>
      <c r="AU43" s="234">
        <v>-1.0802966292322652E-3</v>
      </c>
      <c r="AV43" s="235">
        <v>-1.3242381047767024E-3</v>
      </c>
      <c r="AW43" s="233">
        <v>2.8917893481548666E-2</v>
      </c>
      <c r="AX43" s="234">
        <v>2.4229153837509249E-2</v>
      </c>
      <c r="AY43" s="235">
        <v>2.6634042597906058E-2</v>
      </c>
      <c r="AZ43" s="227">
        <v>-1201.092541006394</v>
      </c>
      <c r="BA43" s="228">
        <v>-1456.820716009654</v>
      </c>
      <c r="BB43" s="229">
        <v>-1331.2604859404858</v>
      </c>
      <c r="BC43" s="233">
        <v>0</v>
      </c>
      <c r="BD43" s="234">
        <v>0</v>
      </c>
      <c r="BE43" s="235">
        <v>0</v>
      </c>
      <c r="BF43" s="233">
        <v>0.84766340806662843</v>
      </c>
      <c r="BG43" s="234">
        <v>0.94344634981309561</v>
      </c>
      <c r="BH43" s="235">
        <v>0.89684930551206021</v>
      </c>
      <c r="BI43" s="236" t="s">
        <v>57</v>
      </c>
    </row>
    <row r="44" spans="1:61">
      <c r="A44" s="219">
        <v>66</v>
      </c>
      <c r="B44" s="220">
        <v>41</v>
      </c>
      <c r="C44" s="221" t="s">
        <v>122</v>
      </c>
      <c r="D44" s="222" t="s">
        <v>123</v>
      </c>
      <c r="E44" s="223" t="s">
        <v>67</v>
      </c>
      <c r="F44" s="224" t="s">
        <v>68</v>
      </c>
      <c r="G44" s="219">
        <v>1</v>
      </c>
      <c r="H44" s="225" t="s">
        <v>355</v>
      </c>
      <c r="I44" s="226" t="s">
        <v>364</v>
      </c>
      <c r="J44" s="227">
        <v>567</v>
      </c>
      <c r="K44" s="228">
        <v>567</v>
      </c>
      <c r="L44" s="228">
        <v>590</v>
      </c>
      <c r="M44" s="228">
        <v>590</v>
      </c>
      <c r="N44" s="229">
        <v>578.5</v>
      </c>
      <c r="O44" s="230">
        <v>578.5</v>
      </c>
      <c r="P44" s="227">
        <v>744358.56</v>
      </c>
      <c r="Q44" s="228">
        <v>744358.56</v>
      </c>
      <c r="R44" s="228">
        <v>739327.79</v>
      </c>
      <c r="S44" s="228">
        <v>739327.79</v>
      </c>
      <c r="T44" s="229">
        <v>741843.17500000005</v>
      </c>
      <c r="U44" s="231">
        <v>741843.17500000005</v>
      </c>
      <c r="V44" s="219">
        <v>326848.71000000002</v>
      </c>
      <c r="W44" s="232">
        <v>-20695.919999999998</v>
      </c>
      <c r="X44" s="219">
        <v>153076.39500000002</v>
      </c>
      <c r="Y44" s="219">
        <v>1072603.76</v>
      </c>
      <c r="Z44" s="232">
        <v>738496.17</v>
      </c>
      <c r="AA44" s="219">
        <v>905549.96500000008</v>
      </c>
      <c r="AB44" s="219">
        <v>-13778.86</v>
      </c>
      <c r="AC44" s="232">
        <v>-259.42</v>
      </c>
      <c r="AD44" s="219">
        <v>-7019.14</v>
      </c>
      <c r="AE44" s="219">
        <v>35341.14</v>
      </c>
      <c r="AF44" s="219">
        <v>14235.58</v>
      </c>
      <c r="AG44" s="219">
        <v>24788.36</v>
      </c>
      <c r="AH44" s="219">
        <v>-15732.81</v>
      </c>
      <c r="AI44" s="232">
        <v>4963.1099999999997</v>
      </c>
      <c r="AJ44" s="219">
        <v>-5384.85</v>
      </c>
      <c r="AK44" s="219">
        <v>610000</v>
      </c>
      <c r="AL44" s="232">
        <v>1010000</v>
      </c>
      <c r="AM44" s="219">
        <v>810000</v>
      </c>
      <c r="AN44" s="219">
        <v>131693.81</v>
      </c>
      <c r="AO44" s="232">
        <v>96502.89</v>
      </c>
      <c r="AP44" s="220">
        <v>114098.35</v>
      </c>
      <c r="AQ44" s="233">
        <v>0.3047245610998045</v>
      </c>
      <c r="AR44" s="234">
        <v>-2.8024410742712447E-2</v>
      </c>
      <c r="AS44" s="235">
        <v>0.16904246139526935</v>
      </c>
      <c r="AT44" s="233">
        <v>-1.2846179095997202E-2</v>
      </c>
      <c r="AU44" s="234">
        <v>-3.5128144266476021E-4</v>
      </c>
      <c r="AV44" s="235">
        <v>-7.7512453992530381E-3</v>
      </c>
      <c r="AW44" s="233">
        <v>3.2948924214101206E-2</v>
      </c>
      <c r="AX44" s="234">
        <v>1.9276443911686095E-2</v>
      </c>
      <c r="AY44" s="235">
        <v>2.7373818075295268E-2</v>
      </c>
      <c r="AZ44" s="227">
        <v>-27.747460317460316</v>
      </c>
      <c r="BA44" s="228">
        <v>8.4120508474576265</v>
      </c>
      <c r="BB44" s="229">
        <v>-9.3082973206568713</v>
      </c>
      <c r="BC44" s="233">
        <v>0.56870954843566834</v>
      </c>
      <c r="BD44" s="234">
        <v>1.3676441950944713</v>
      </c>
      <c r="BE44" s="235">
        <v>0.89448404981165219</v>
      </c>
      <c r="BF44" s="233">
        <v>0.17692254388798861</v>
      </c>
      <c r="BG44" s="234">
        <v>0.13052788127983125</v>
      </c>
      <c r="BH44" s="235">
        <v>0.15380386831758613</v>
      </c>
      <c r="BI44" s="236" t="s">
        <v>57</v>
      </c>
    </row>
    <row r="45" spans="1:61">
      <c r="A45" s="219">
        <v>70</v>
      </c>
      <c r="B45" s="220">
        <v>43</v>
      </c>
      <c r="C45" s="221" t="s">
        <v>124</v>
      </c>
      <c r="D45" s="222" t="s">
        <v>125</v>
      </c>
      <c r="E45" s="223" t="s">
        <v>67</v>
      </c>
      <c r="F45" s="224" t="s">
        <v>68</v>
      </c>
      <c r="G45" s="219">
        <v>1</v>
      </c>
      <c r="H45" s="225" t="s">
        <v>355</v>
      </c>
      <c r="I45" s="226" t="s">
        <v>364</v>
      </c>
      <c r="J45" s="227">
        <v>1481</v>
      </c>
      <c r="K45" s="228">
        <v>1481</v>
      </c>
      <c r="L45" s="228">
        <v>1543</v>
      </c>
      <c r="M45" s="228">
        <v>1543</v>
      </c>
      <c r="N45" s="229">
        <v>1512</v>
      </c>
      <c r="O45" s="230">
        <v>1512</v>
      </c>
      <c r="P45" s="227">
        <v>2552623.86</v>
      </c>
      <c r="Q45" s="228">
        <v>2552623.86</v>
      </c>
      <c r="R45" s="228">
        <v>2999391.61</v>
      </c>
      <c r="S45" s="228">
        <v>2999391.61</v>
      </c>
      <c r="T45" s="229">
        <v>2776007.7349999999</v>
      </c>
      <c r="U45" s="231">
        <v>2776007.7349999999</v>
      </c>
      <c r="V45" s="219">
        <v>725865.56</v>
      </c>
      <c r="W45" s="232">
        <v>663555.29</v>
      </c>
      <c r="X45" s="219">
        <v>694710.42500000005</v>
      </c>
      <c r="Y45" s="219">
        <v>2533761.2400000002</v>
      </c>
      <c r="Z45" s="232">
        <v>2604027.2599999998</v>
      </c>
      <c r="AA45" s="219">
        <v>2568894.25</v>
      </c>
      <c r="AB45" s="219">
        <v>18513.71</v>
      </c>
      <c r="AC45" s="232">
        <v>44581.14</v>
      </c>
      <c r="AD45" s="219">
        <v>31547.424999999999</v>
      </c>
      <c r="AE45" s="219">
        <v>151659.60999999999</v>
      </c>
      <c r="AF45" s="219">
        <v>318172.60000000003</v>
      </c>
      <c r="AG45" s="219">
        <v>234916.10500000001</v>
      </c>
      <c r="AH45" s="219">
        <v>2366881.7999999998</v>
      </c>
      <c r="AI45" s="232">
        <v>6560786.9100000001</v>
      </c>
      <c r="AJ45" s="219">
        <v>4463834.3550000004</v>
      </c>
      <c r="AK45" s="219">
        <v>3448098.3</v>
      </c>
      <c r="AL45" s="232">
        <v>7339917.4500000002</v>
      </c>
      <c r="AM45" s="219">
        <v>5394007.875</v>
      </c>
      <c r="AN45" s="219">
        <v>1050420.76</v>
      </c>
      <c r="AO45" s="232">
        <v>1089217.0900000001</v>
      </c>
      <c r="AP45" s="220">
        <v>1069818.925</v>
      </c>
      <c r="AQ45" s="233">
        <v>0.28647748988377453</v>
      </c>
      <c r="AR45" s="234">
        <v>0.25481887236464645</v>
      </c>
      <c r="AS45" s="235">
        <v>0.27043169449267912</v>
      </c>
      <c r="AT45" s="233">
        <v>7.3068092240609053E-3</v>
      </c>
      <c r="AU45" s="234">
        <v>1.7120074234553136E-2</v>
      </c>
      <c r="AV45" s="235">
        <v>1.2280546386835503E-2</v>
      </c>
      <c r="AW45" s="233">
        <v>5.9855525298034777E-2</v>
      </c>
      <c r="AX45" s="234">
        <v>0.12218481921729193</v>
      </c>
      <c r="AY45" s="235">
        <v>9.1446389823170035E-2</v>
      </c>
      <c r="AZ45" s="227">
        <v>1598.1646185010129</v>
      </c>
      <c r="BA45" s="228">
        <v>4251.9681853532074</v>
      </c>
      <c r="BB45" s="229">
        <v>2952.2713988095238</v>
      </c>
      <c r="BC45" s="233">
        <v>1.3608615703664326</v>
      </c>
      <c r="BD45" s="234">
        <v>2.8186791907854301</v>
      </c>
      <c r="BE45" s="235">
        <v>2.0997391679318835</v>
      </c>
      <c r="BF45" s="233">
        <v>0.41150628436106529</v>
      </c>
      <c r="BG45" s="234">
        <v>0.36314600813329612</v>
      </c>
      <c r="BH45" s="235">
        <v>0.38538038331510632</v>
      </c>
      <c r="BI45" s="236" t="s">
        <v>57</v>
      </c>
    </row>
    <row r="46" spans="1:61">
      <c r="A46" s="219">
        <v>72</v>
      </c>
      <c r="B46" s="220">
        <v>44</v>
      </c>
      <c r="C46" s="221" t="s">
        <v>126</v>
      </c>
      <c r="D46" s="222" t="s">
        <v>127</v>
      </c>
      <c r="E46" s="223" t="s">
        <v>62</v>
      </c>
      <c r="F46" s="224" t="s">
        <v>63</v>
      </c>
      <c r="G46" s="219">
        <v>2</v>
      </c>
      <c r="H46" s="225" t="s">
        <v>355</v>
      </c>
      <c r="I46" s="226" t="s">
        <v>364</v>
      </c>
      <c r="J46" s="227">
        <v>4868</v>
      </c>
      <c r="K46" s="228">
        <v>0</v>
      </c>
      <c r="L46" s="228">
        <v>4946</v>
      </c>
      <c r="M46" s="228">
        <v>0</v>
      </c>
      <c r="N46" s="229">
        <v>4907</v>
      </c>
      <c r="O46" s="230">
        <v>0</v>
      </c>
      <c r="P46" s="227">
        <v>8372739.9800000004</v>
      </c>
      <c r="Q46" s="228">
        <v>0</v>
      </c>
      <c r="R46" s="228">
        <v>8802941.1400000006</v>
      </c>
      <c r="S46" s="228">
        <v>0</v>
      </c>
      <c r="T46" s="229">
        <v>8587840.5600000005</v>
      </c>
      <c r="U46" s="231">
        <v>0</v>
      </c>
      <c r="V46" s="219">
        <v>515477.16</v>
      </c>
      <c r="W46" s="232">
        <v>915116.59</v>
      </c>
      <c r="X46" s="219">
        <v>715296.875</v>
      </c>
      <c r="Y46" s="219">
        <v>4213390.1100000003</v>
      </c>
      <c r="Z46" s="232">
        <v>4546419.7</v>
      </c>
      <c r="AA46" s="219">
        <v>4379904.9050000003</v>
      </c>
      <c r="AB46" s="219">
        <v>89197.38</v>
      </c>
      <c r="AC46" s="232">
        <v>72693.8</v>
      </c>
      <c r="AD46" s="219">
        <v>80945.59</v>
      </c>
      <c r="AE46" s="219">
        <v>502337.38</v>
      </c>
      <c r="AF46" s="219">
        <v>471514.95</v>
      </c>
      <c r="AG46" s="219">
        <v>486926.16500000004</v>
      </c>
      <c r="AH46" s="219">
        <v>6704419.6100000003</v>
      </c>
      <c r="AI46" s="232">
        <v>5789303.0199999996</v>
      </c>
      <c r="AJ46" s="219">
        <v>6246861.3149999995</v>
      </c>
      <c r="AK46" s="219">
        <v>7780000</v>
      </c>
      <c r="AL46" s="232">
        <v>7280000</v>
      </c>
      <c r="AM46" s="219">
        <v>7530000</v>
      </c>
      <c r="AN46" s="219">
        <v>973622.5</v>
      </c>
      <c r="AO46" s="232">
        <v>1378964.31</v>
      </c>
      <c r="AP46" s="220">
        <v>1176293.405</v>
      </c>
      <c r="AQ46" s="233">
        <v>0.12234261403342971</v>
      </c>
      <c r="AR46" s="234">
        <v>0.20128291059446182</v>
      </c>
      <c r="AS46" s="235">
        <v>0.16331333453916619</v>
      </c>
      <c r="AT46" s="233">
        <v>2.1169978964990736E-2</v>
      </c>
      <c r="AU46" s="234">
        <v>1.5989240940514137E-2</v>
      </c>
      <c r="AV46" s="235">
        <v>1.8481129557766048E-2</v>
      </c>
      <c r="AW46" s="233">
        <v>0.11922403738684428</v>
      </c>
      <c r="AX46" s="234">
        <v>0.10371126757171142</v>
      </c>
      <c r="AY46" s="235">
        <v>0.1111727709987804</v>
      </c>
      <c r="AZ46" s="227">
        <v>1377.2431409202957</v>
      </c>
      <c r="BA46" s="228">
        <v>1170.5020258794984</v>
      </c>
      <c r="BB46" s="229">
        <v>1273.0510118198492</v>
      </c>
      <c r="BC46" s="233">
        <v>1.8464941049572074</v>
      </c>
      <c r="BD46" s="234">
        <v>1.6012599980595719</v>
      </c>
      <c r="BE46" s="235">
        <v>1.7192154083993747</v>
      </c>
      <c r="BF46" s="233">
        <v>0.11628481265699117</v>
      </c>
      <c r="BG46" s="234">
        <v>0.15664813476192344</v>
      </c>
      <c r="BH46" s="235">
        <v>0.13697196597697431</v>
      </c>
      <c r="BI46" s="236" t="s">
        <v>57</v>
      </c>
    </row>
    <row r="47" spans="1:61">
      <c r="A47" s="219">
        <v>223</v>
      </c>
      <c r="B47" s="220">
        <v>106</v>
      </c>
      <c r="C47" s="221" t="s">
        <v>128</v>
      </c>
      <c r="D47" s="222" t="s">
        <v>129</v>
      </c>
      <c r="E47" s="223" t="s">
        <v>67</v>
      </c>
      <c r="F47" s="224" t="s">
        <v>68</v>
      </c>
      <c r="G47" s="219">
        <v>1</v>
      </c>
      <c r="H47" s="225" t="s">
        <v>355</v>
      </c>
      <c r="I47" s="226" t="s">
        <v>364</v>
      </c>
      <c r="J47" s="227">
        <v>1364</v>
      </c>
      <c r="K47" s="228">
        <v>1364</v>
      </c>
      <c r="L47" s="228">
        <v>1345</v>
      </c>
      <c r="M47" s="228">
        <v>1345</v>
      </c>
      <c r="N47" s="229">
        <v>1354.5</v>
      </c>
      <c r="O47" s="230">
        <v>1354.5</v>
      </c>
      <c r="P47" s="227">
        <v>2116663.7999999998</v>
      </c>
      <c r="Q47" s="228">
        <v>2116663.7999999998</v>
      </c>
      <c r="R47" s="228">
        <v>2344804.3199999998</v>
      </c>
      <c r="S47" s="228">
        <v>2344804.3199999998</v>
      </c>
      <c r="T47" s="229">
        <v>2230734.06</v>
      </c>
      <c r="U47" s="231">
        <v>2230734.0599999996</v>
      </c>
      <c r="V47" s="219">
        <v>67895.789999999994</v>
      </c>
      <c r="W47" s="232">
        <v>295537.89</v>
      </c>
      <c r="X47" s="219">
        <v>181716.84</v>
      </c>
      <c r="Y47" s="219">
        <v>1901846.98</v>
      </c>
      <c r="Z47" s="232">
        <v>2088507.52</v>
      </c>
      <c r="AA47" s="219">
        <v>1995177.25</v>
      </c>
      <c r="AB47" s="219">
        <v>-38245.949999999997</v>
      </c>
      <c r="AC47" s="232">
        <v>-47574.78</v>
      </c>
      <c r="AD47" s="219">
        <v>-42910.364999999998</v>
      </c>
      <c r="AE47" s="219">
        <v>84265.58</v>
      </c>
      <c r="AF47" s="219">
        <v>74936.75</v>
      </c>
      <c r="AG47" s="219">
        <v>79601.165000000008</v>
      </c>
      <c r="AH47" s="219">
        <v>752096.68</v>
      </c>
      <c r="AI47" s="232">
        <v>456558.79</v>
      </c>
      <c r="AJ47" s="219">
        <v>604327.73499999999</v>
      </c>
      <c r="AK47" s="219">
        <v>1300000</v>
      </c>
      <c r="AL47" s="232">
        <v>1000000</v>
      </c>
      <c r="AM47" s="219">
        <v>1150000</v>
      </c>
      <c r="AN47" s="219">
        <v>717608.03</v>
      </c>
      <c r="AO47" s="232">
        <v>890634.39</v>
      </c>
      <c r="AP47" s="220">
        <v>804121.21</v>
      </c>
      <c r="AQ47" s="233">
        <v>3.569992260891567E-2</v>
      </c>
      <c r="AR47" s="234">
        <v>0.14150673970280941</v>
      </c>
      <c r="AS47" s="235">
        <v>9.1078043316702814E-2</v>
      </c>
      <c r="AT47" s="233">
        <v>-2.0109898641792936E-2</v>
      </c>
      <c r="AU47" s="234">
        <v>-2.2779319463498985E-2</v>
      </c>
      <c r="AV47" s="235">
        <v>-2.1507044048342069E-2</v>
      </c>
      <c r="AW47" s="233">
        <v>4.4307234433760806E-2</v>
      </c>
      <c r="AX47" s="234">
        <v>3.5880526779238024E-2</v>
      </c>
      <c r="AY47" s="235">
        <v>3.9896788618655317E-2</v>
      </c>
      <c r="AZ47" s="227">
        <v>551.39052785923741</v>
      </c>
      <c r="BA47" s="228">
        <v>339.44891449814122</v>
      </c>
      <c r="BB47" s="229">
        <v>446.16296419342927</v>
      </c>
      <c r="BC47" s="233">
        <v>0.68354605479353547</v>
      </c>
      <c r="BD47" s="234">
        <v>0.47881082084875615</v>
      </c>
      <c r="BE47" s="235">
        <v>0.57638989217624648</v>
      </c>
      <c r="BF47" s="233">
        <v>0.33902787490389358</v>
      </c>
      <c r="BG47" s="234">
        <v>0.37983314104436655</v>
      </c>
      <c r="BH47" s="235">
        <v>0.3604738119253893</v>
      </c>
      <c r="BI47" s="236" t="s">
        <v>57</v>
      </c>
    </row>
    <row r="48" spans="1:61">
      <c r="A48" s="219">
        <v>228</v>
      </c>
      <c r="B48" s="220">
        <v>228</v>
      </c>
      <c r="C48" s="221" t="s">
        <v>359</v>
      </c>
      <c r="D48" s="222" t="s">
        <v>360</v>
      </c>
      <c r="E48" s="223" t="s">
        <v>67</v>
      </c>
      <c r="F48" s="224" t="s">
        <v>68</v>
      </c>
      <c r="G48" s="219">
        <v>1</v>
      </c>
      <c r="H48" s="225" t="s">
        <v>355</v>
      </c>
      <c r="I48" s="226" t="s">
        <v>364</v>
      </c>
      <c r="J48" s="227">
        <v>1485</v>
      </c>
      <c r="K48" s="228">
        <v>1485</v>
      </c>
      <c r="L48" s="228">
        <v>1521</v>
      </c>
      <c r="M48" s="228">
        <v>1521</v>
      </c>
      <c r="N48" s="229">
        <v>1503</v>
      </c>
      <c r="O48" s="230">
        <v>1503</v>
      </c>
      <c r="P48" s="227">
        <v>2419340.35</v>
      </c>
      <c r="Q48" s="228">
        <v>2419340.35</v>
      </c>
      <c r="R48" s="228">
        <v>2458664.2000000002</v>
      </c>
      <c r="S48" s="228">
        <v>2458664.2000000002</v>
      </c>
      <c r="T48" s="229">
        <v>2439002.2749999999</v>
      </c>
      <c r="U48" s="231">
        <v>2439002.2750000004</v>
      </c>
      <c r="V48" s="219">
        <v>542560.39</v>
      </c>
      <c r="W48" s="232">
        <v>306552.34000000003</v>
      </c>
      <c r="X48" s="219">
        <v>424556.36499999999</v>
      </c>
      <c r="Y48" s="219">
        <v>2531809.6</v>
      </c>
      <c r="Z48" s="232">
        <v>2218636.37</v>
      </c>
      <c r="AA48" s="219">
        <v>2375222.9850000003</v>
      </c>
      <c r="AB48" s="219">
        <v>-14326.3</v>
      </c>
      <c r="AC48" s="232">
        <v>-7205.8</v>
      </c>
      <c r="AD48" s="219">
        <v>-10766.05</v>
      </c>
      <c r="AE48" s="219">
        <v>92237.73</v>
      </c>
      <c r="AF48" s="219">
        <v>96265.97</v>
      </c>
      <c r="AG48" s="219">
        <v>94251.85</v>
      </c>
      <c r="AH48" s="219">
        <v>541029.32999999996</v>
      </c>
      <c r="AI48" s="232">
        <v>1060351.32</v>
      </c>
      <c r="AJ48" s="219">
        <v>800690.32499999995</v>
      </c>
      <c r="AK48" s="219">
        <v>1910000</v>
      </c>
      <c r="AL48" s="232">
        <v>1710000</v>
      </c>
      <c r="AM48" s="219">
        <v>1810000</v>
      </c>
      <c r="AN48" s="219">
        <v>704761.95</v>
      </c>
      <c r="AO48" s="232">
        <v>587842.52</v>
      </c>
      <c r="AP48" s="220">
        <v>646302.23499999999</v>
      </c>
      <c r="AQ48" s="233">
        <v>0.21429746928836987</v>
      </c>
      <c r="AR48" s="234">
        <v>0.13817151117918436</v>
      </c>
      <c r="AS48" s="235">
        <v>0.17874379276436647</v>
      </c>
      <c r="AT48" s="233">
        <v>-5.6585218730508006E-3</v>
      </c>
      <c r="AU48" s="234">
        <v>-3.2478508409199114E-3</v>
      </c>
      <c r="AV48" s="235">
        <v>-4.5326481210352541E-3</v>
      </c>
      <c r="AW48" s="233">
        <v>3.6431542877473883E-2</v>
      </c>
      <c r="AX48" s="234">
        <v>4.3389701576018062E-2</v>
      </c>
      <c r="AY48" s="235">
        <v>3.9681263862474787E-2</v>
      </c>
      <c r="AZ48" s="227">
        <v>364.32951515151512</v>
      </c>
      <c r="BA48" s="228">
        <v>697.14090729783038</v>
      </c>
      <c r="BB48" s="229">
        <v>532.72809381237528</v>
      </c>
      <c r="BC48" s="233">
        <v>0.75440112084257838</v>
      </c>
      <c r="BD48" s="234">
        <v>0.7707436978507658</v>
      </c>
      <c r="BE48" s="235">
        <v>0.76203371701541522</v>
      </c>
      <c r="BF48" s="233">
        <v>0.29130335051866518</v>
      </c>
      <c r="BG48" s="234">
        <v>0.23909020190719824</v>
      </c>
      <c r="BH48" s="235">
        <v>0.26498631904720138</v>
      </c>
      <c r="BI48" s="236" t="s">
        <v>57</v>
      </c>
    </row>
    <row r="49" spans="1:61">
      <c r="A49" s="219">
        <v>78</v>
      </c>
      <c r="B49" s="220">
        <v>48</v>
      </c>
      <c r="C49" s="221" t="s">
        <v>130</v>
      </c>
      <c r="D49" s="222" t="s">
        <v>131</v>
      </c>
      <c r="E49" s="223" t="s">
        <v>58</v>
      </c>
      <c r="F49" s="224" t="s">
        <v>59</v>
      </c>
      <c r="G49" s="219">
        <v>3</v>
      </c>
      <c r="H49" s="225" t="s">
        <v>355</v>
      </c>
      <c r="I49" s="226" t="s">
        <v>364</v>
      </c>
      <c r="J49" s="227">
        <v>2594</v>
      </c>
      <c r="K49" s="228">
        <v>2594</v>
      </c>
      <c r="L49" s="228">
        <v>2571</v>
      </c>
      <c r="M49" s="228">
        <v>2571</v>
      </c>
      <c r="N49" s="229">
        <v>2582.5</v>
      </c>
      <c r="O49" s="230">
        <v>2582.5</v>
      </c>
      <c r="P49" s="227">
        <v>6501848.3799999999</v>
      </c>
      <c r="Q49" s="228">
        <v>6501848.3799999999</v>
      </c>
      <c r="R49" s="228">
        <v>6820432.1699999999</v>
      </c>
      <c r="S49" s="228">
        <v>6820432.1699999999</v>
      </c>
      <c r="T49" s="229">
        <v>6661140.2750000004</v>
      </c>
      <c r="U49" s="231">
        <v>6661140.2750000004</v>
      </c>
      <c r="V49" s="219">
        <v>407830.73</v>
      </c>
      <c r="W49" s="232">
        <v>819401.44</v>
      </c>
      <c r="X49" s="219">
        <v>613616.08499999996</v>
      </c>
      <c r="Y49" s="219">
        <v>5771350.7800000003</v>
      </c>
      <c r="Z49" s="232">
        <v>6102265.5499999998</v>
      </c>
      <c r="AA49" s="219">
        <v>5936808.165</v>
      </c>
      <c r="AB49" s="219">
        <v>49309.37</v>
      </c>
      <c r="AC49" s="232">
        <v>32140.35</v>
      </c>
      <c r="AD49" s="219">
        <v>40724.86</v>
      </c>
      <c r="AE49" s="219">
        <v>454308.37</v>
      </c>
      <c r="AF49" s="219">
        <v>388640.35</v>
      </c>
      <c r="AG49" s="219">
        <v>421474.36</v>
      </c>
      <c r="AH49" s="219">
        <v>2523858.7999999998</v>
      </c>
      <c r="AI49" s="232">
        <v>1814213.07</v>
      </c>
      <c r="AJ49" s="219">
        <v>2169035.9350000001</v>
      </c>
      <c r="AK49" s="219">
        <v>3150000</v>
      </c>
      <c r="AL49" s="232">
        <v>2800000</v>
      </c>
      <c r="AM49" s="219">
        <v>2975000</v>
      </c>
      <c r="AN49" s="219">
        <v>1461764.8</v>
      </c>
      <c r="AO49" s="232">
        <v>1816410.53</v>
      </c>
      <c r="AP49" s="220">
        <v>1639087.665</v>
      </c>
      <c r="AQ49" s="233">
        <v>7.0664692815639252E-2</v>
      </c>
      <c r="AR49" s="234">
        <v>0.13427823376188536</v>
      </c>
      <c r="AS49" s="235">
        <v>0.10335791016754202</v>
      </c>
      <c r="AT49" s="233">
        <v>8.54381788244034E-3</v>
      </c>
      <c r="AU49" s="234">
        <v>5.2669536808341612E-3</v>
      </c>
      <c r="AV49" s="235">
        <v>6.8597230815188384E-3</v>
      </c>
      <c r="AW49" s="233">
        <v>7.8717857797581309E-2</v>
      </c>
      <c r="AX49" s="234">
        <v>6.3687879004216713E-2</v>
      </c>
      <c r="AY49" s="235">
        <v>7.0993427492700531E-2</v>
      </c>
      <c r="AZ49" s="227">
        <v>972.96021588280644</v>
      </c>
      <c r="BA49" s="228">
        <v>705.64491248541412</v>
      </c>
      <c r="BB49" s="229">
        <v>839.897748305905</v>
      </c>
      <c r="BC49" s="233">
        <v>0.54579943588180235</v>
      </c>
      <c r="BD49" s="234">
        <v>0.45884597729444926</v>
      </c>
      <c r="BE49" s="235">
        <v>0.50111102082409964</v>
      </c>
      <c r="BF49" s="233">
        <v>0.22482296026718482</v>
      </c>
      <c r="BG49" s="234">
        <v>0.26631897872829369</v>
      </c>
      <c r="BH49" s="235">
        <v>0.24606712924987909</v>
      </c>
      <c r="BI49" s="236" t="s">
        <v>57</v>
      </c>
    </row>
    <row r="50" spans="1:61">
      <c r="A50" s="219">
        <v>79</v>
      </c>
      <c r="B50" s="220">
        <v>49</v>
      </c>
      <c r="C50" s="221" t="s">
        <v>132</v>
      </c>
      <c r="D50" s="222" t="s">
        <v>133</v>
      </c>
      <c r="E50" s="223" t="s">
        <v>67</v>
      </c>
      <c r="F50" s="224" t="s">
        <v>68</v>
      </c>
      <c r="G50" s="219">
        <v>1</v>
      </c>
      <c r="H50" s="225" t="s">
        <v>355</v>
      </c>
      <c r="I50" s="226" t="s">
        <v>364</v>
      </c>
      <c r="J50" s="227">
        <v>825</v>
      </c>
      <c r="K50" s="228">
        <v>825</v>
      </c>
      <c r="L50" s="228">
        <v>838</v>
      </c>
      <c r="M50" s="228">
        <v>838</v>
      </c>
      <c r="N50" s="229">
        <v>831.5</v>
      </c>
      <c r="O50" s="230">
        <v>831.5</v>
      </c>
      <c r="P50" s="227">
        <v>1114098.45</v>
      </c>
      <c r="Q50" s="228">
        <v>1114098.45</v>
      </c>
      <c r="R50" s="228">
        <v>1138116.8500000001</v>
      </c>
      <c r="S50" s="228">
        <v>1138116.8500000001</v>
      </c>
      <c r="T50" s="229">
        <v>1126107.6499999999</v>
      </c>
      <c r="U50" s="231">
        <v>1126107.6499999999</v>
      </c>
      <c r="V50" s="219">
        <v>272948.84000000003</v>
      </c>
      <c r="W50" s="232">
        <v>-5055.5</v>
      </c>
      <c r="X50" s="219">
        <v>133946.67000000001</v>
      </c>
      <c r="Y50" s="219">
        <v>1465406.71</v>
      </c>
      <c r="Z50" s="232">
        <v>1124566.44</v>
      </c>
      <c r="AA50" s="219">
        <v>1294986.575</v>
      </c>
      <c r="AB50" s="219">
        <v>-22934.19</v>
      </c>
      <c r="AC50" s="232">
        <v>-17707.54</v>
      </c>
      <c r="AD50" s="219">
        <v>-20320.864999999998</v>
      </c>
      <c r="AE50" s="219">
        <v>3065.8100000000013</v>
      </c>
      <c r="AF50" s="219">
        <v>-5207.5400000000009</v>
      </c>
      <c r="AG50" s="219">
        <v>-1070.8649999999998</v>
      </c>
      <c r="AH50" s="219">
        <v>-532019.18000000005</v>
      </c>
      <c r="AI50" s="232">
        <v>-440758.93</v>
      </c>
      <c r="AJ50" s="219">
        <v>-486389.05500000005</v>
      </c>
      <c r="AK50" s="219">
        <v>0</v>
      </c>
      <c r="AL50" s="232">
        <v>0</v>
      </c>
      <c r="AM50" s="219">
        <v>0</v>
      </c>
      <c r="AN50" s="219">
        <v>740521.18</v>
      </c>
      <c r="AO50" s="232">
        <v>722965.68</v>
      </c>
      <c r="AP50" s="220">
        <v>731743.43</v>
      </c>
      <c r="AQ50" s="233">
        <v>0.1862614918693801</v>
      </c>
      <c r="AR50" s="234">
        <v>-4.495510287502444E-3</v>
      </c>
      <c r="AS50" s="235">
        <v>0.10343479429506829</v>
      </c>
      <c r="AT50" s="233">
        <v>-1.5650392374687572E-2</v>
      </c>
      <c r="AU50" s="234">
        <v>-1.574610389404827E-2</v>
      </c>
      <c r="AV50" s="235">
        <v>-1.5691950320025516E-2</v>
      </c>
      <c r="AW50" s="233">
        <v>2.0921222614027758E-3</v>
      </c>
      <c r="AX50" s="234">
        <v>-4.6307090579726009E-3</v>
      </c>
      <c r="AY50" s="235">
        <v>-8.2693135255089412E-4</v>
      </c>
      <c r="AZ50" s="227">
        <v>-644.87173333333328</v>
      </c>
      <c r="BA50" s="228">
        <v>-525.9653102625299</v>
      </c>
      <c r="BB50" s="229">
        <v>-584.95376428141913</v>
      </c>
      <c r="BC50" s="233">
        <v>0</v>
      </c>
      <c r="BD50" s="234">
        <v>0</v>
      </c>
      <c r="BE50" s="235">
        <v>0</v>
      </c>
      <c r="BF50" s="233">
        <v>0.66468199466573186</v>
      </c>
      <c r="BG50" s="234">
        <v>0.63522974815810873</v>
      </c>
      <c r="BH50" s="235">
        <v>0.64979882695939417</v>
      </c>
      <c r="BI50" s="236" t="s">
        <v>57</v>
      </c>
    </row>
    <row r="51" spans="1:61">
      <c r="A51" s="219">
        <v>81</v>
      </c>
      <c r="B51" s="220">
        <v>50</v>
      </c>
      <c r="C51" s="221" t="s">
        <v>134</v>
      </c>
      <c r="D51" s="222" t="s">
        <v>135</v>
      </c>
      <c r="E51" s="223" t="s">
        <v>67</v>
      </c>
      <c r="F51" s="224" t="s">
        <v>68</v>
      </c>
      <c r="G51" s="219">
        <v>1</v>
      </c>
      <c r="H51" s="225" t="s">
        <v>355</v>
      </c>
      <c r="I51" s="226" t="s">
        <v>364</v>
      </c>
      <c r="J51" s="227">
        <v>966</v>
      </c>
      <c r="K51" s="228">
        <v>966</v>
      </c>
      <c r="L51" s="228">
        <v>998</v>
      </c>
      <c r="M51" s="228">
        <v>998</v>
      </c>
      <c r="N51" s="229">
        <v>982</v>
      </c>
      <c r="O51" s="230">
        <v>982</v>
      </c>
      <c r="P51" s="227">
        <v>1950308.25</v>
      </c>
      <c r="Q51" s="228">
        <v>1950308.25</v>
      </c>
      <c r="R51" s="228">
        <v>2103707.75</v>
      </c>
      <c r="S51" s="228">
        <v>2103707.75</v>
      </c>
      <c r="T51" s="229">
        <v>2027008</v>
      </c>
      <c r="U51" s="231">
        <v>2027008</v>
      </c>
      <c r="V51" s="219">
        <v>-182044.01</v>
      </c>
      <c r="W51" s="232">
        <v>198911.6</v>
      </c>
      <c r="X51" s="219">
        <v>8433.7949999999983</v>
      </c>
      <c r="Y51" s="219">
        <v>1552087.05</v>
      </c>
      <c r="Z51" s="232">
        <v>1909525.2</v>
      </c>
      <c r="AA51" s="219">
        <v>1730806.125</v>
      </c>
      <c r="AB51" s="219">
        <v>18282.599999999999</v>
      </c>
      <c r="AC51" s="232">
        <v>19956.75</v>
      </c>
      <c r="AD51" s="219">
        <v>19119.674999999999</v>
      </c>
      <c r="AE51" s="219">
        <v>96732.6</v>
      </c>
      <c r="AF51" s="219">
        <v>93347.7</v>
      </c>
      <c r="AG51" s="219">
        <v>95040.15</v>
      </c>
      <c r="AH51" s="219">
        <v>511518.86</v>
      </c>
      <c r="AI51" s="232">
        <v>312607.26</v>
      </c>
      <c r="AJ51" s="219">
        <v>412063.06</v>
      </c>
      <c r="AK51" s="219">
        <v>698844.25</v>
      </c>
      <c r="AL51" s="232">
        <v>613165.86</v>
      </c>
      <c r="AM51" s="219">
        <v>656005.05499999993</v>
      </c>
      <c r="AN51" s="219">
        <v>367872.09</v>
      </c>
      <c r="AO51" s="232">
        <v>493392.74</v>
      </c>
      <c r="AP51" s="220">
        <v>430632.41500000004</v>
      </c>
      <c r="AQ51" s="233">
        <v>-0.11728981953686167</v>
      </c>
      <c r="AR51" s="234">
        <v>0.10416809372298413</v>
      </c>
      <c r="AS51" s="235">
        <v>4.872755462429392E-3</v>
      </c>
      <c r="AT51" s="233">
        <v>1.177936508135932E-2</v>
      </c>
      <c r="AU51" s="234">
        <v>1.0451158225091767E-2</v>
      </c>
      <c r="AV51" s="235">
        <v>1.1046687854770563E-2</v>
      </c>
      <c r="AW51" s="233">
        <v>6.2324210488065086E-2</v>
      </c>
      <c r="AX51" s="234">
        <v>4.8885293579786222E-2</v>
      </c>
      <c r="AY51" s="235">
        <v>5.4910916148970756E-2</v>
      </c>
      <c r="AZ51" s="227">
        <v>529.52262939958587</v>
      </c>
      <c r="BA51" s="228">
        <v>313.2337274549098</v>
      </c>
      <c r="BB51" s="229">
        <v>419.61615071283097</v>
      </c>
      <c r="BC51" s="233">
        <v>0.45026098890522925</v>
      </c>
      <c r="BD51" s="234">
        <v>0.32110906941683726</v>
      </c>
      <c r="BE51" s="235">
        <v>0.37901706350848507</v>
      </c>
      <c r="BF51" s="233">
        <v>0.18862253697588574</v>
      </c>
      <c r="BG51" s="234">
        <v>0.23453483023010208</v>
      </c>
      <c r="BH51" s="235">
        <v>0.21244731890550014</v>
      </c>
      <c r="BI51" s="236" t="s">
        <v>57</v>
      </c>
    </row>
    <row r="52" spans="1:61">
      <c r="A52" s="219">
        <v>80</v>
      </c>
      <c r="B52" s="220">
        <v>51</v>
      </c>
      <c r="C52" s="221" t="s">
        <v>136</v>
      </c>
      <c r="D52" s="222" t="s">
        <v>135</v>
      </c>
      <c r="E52" s="223" t="s">
        <v>62</v>
      </c>
      <c r="F52" s="224" t="s">
        <v>63</v>
      </c>
      <c r="G52" s="219">
        <v>2</v>
      </c>
      <c r="H52" s="225" t="s">
        <v>355</v>
      </c>
      <c r="I52" s="226" t="s">
        <v>364</v>
      </c>
      <c r="J52" s="227">
        <v>5150</v>
      </c>
      <c r="K52" s="228">
        <v>0</v>
      </c>
      <c r="L52" s="228">
        <v>5208</v>
      </c>
      <c r="M52" s="228">
        <v>0</v>
      </c>
      <c r="N52" s="229">
        <v>5179</v>
      </c>
      <c r="O52" s="230">
        <v>0</v>
      </c>
      <c r="P52" s="227">
        <v>10535215.75</v>
      </c>
      <c r="Q52" s="228">
        <v>0</v>
      </c>
      <c r="R52" s="228">
        <v>12190982.800000001</v>
      </c>
      <c r="S52" s="228">
        <v>0</v>
      </c>
      <c r="T52" s="229">
        <v>11363099.275</v>
      </c>
      <c r="U52" s="231">
        <v>0</v>
      </c>
      <c r="V52" s="219">
        <v>814761.59</v>
      </c>
      <c r="W52" s="232">
        <v>1415474.14</v>
      </c>
      <c r="X52" s="219">
        <v>1115117.865</v>
      </c>
      <c r="Y52" s="219">
        <v>4273963.37</v>
      </c>
      <c r="Z52" s="232">
        <v>4952510.8499999996</v>
      </c>
      <c r="AA52" s="219">
        <v>4613237.1099999994</v>
      </c>
      <c r="AB52" s="219">
        <v>19673.259999999998</v>
      </c>
      <c r="AC52" s="232">
        <v>15383.04</v>
      </c>
      <c r="AD52" s="219">
        <v>17528.150000000001</v>
      </c>
      <c r="AE52" s="219">
        <v>477673.26</v>
      </c>
      <c r="AF52" s="219">
        <v>438383.04</v>
      </c>
      <c r="AG52" s="219">
        <v>458028.15</v>
      </c>
      <c r="AH52" s="219">
        <v>2689039.28</v>
      </c>
      <c r="AI52" s="232">
        <v>1273565.1399999999</v>
      </c>
      <c r="AJ52" s="219">
        <v>1981302.21</v>
      </c>
      <c r="AK52" s="219">
        <v>3200000</v>
      </c>
      <c r="AL52" s="232">
        <v>2300000</v>
      </c>
      <c r="AM52" s="219">
        <v>2750000</v>
      </c>
      <c r="AN52" s="219">
        <v>2580961.7200000002</v>
      </c>
      <c r="AO52" s="232">
        <v>3573435.86</v>
      </c>
      <c r="AP52" s="220">
        <v>3077198.79</v>
      </c>
      <c r="AQ52" s="233">
        <v>0.19063373254881216</v>
      </c>
      <c r="AR52" s="234">
        <v>0.28580939706573283</v>
      </c>
      <c r="AS52" s="235">
        <v>0.24172134195807685</v>
      </c>
      <c r="AT52" s="233">
        <v>4.6030483410530489E-3</v>
      </c>
      <c r="AU52" s="234">
        <v>3.1061092980745318E-3</v>
      </c>
      <c r="AV52" s="235">
        <v>3.7995337291475148E-3</v>
      </c>
      <c r="AW52" s="233">
        <v>0.11176353624200575</v>
      </c>
      <c r="AX52" s="234">
        <v>8.851733055769076E-2</v>
      </c>
      <c r="AY52" s="235">
        <v>9.9285629391809016E-2</v>
      </c>
      <c r="AZ52" s="227">
        <v>522.14354951456312</v>
      </c>
      <c r="BA52" s="228">
        <v>244.5401574500768</v>
      </c>
      <c r="BB52" s="229">
        <v>382.56462830662286</v>
      </c>
      <c r="BC52" s="233">
        <v>0.74871956612019352</v>
      </c>
      <c r="BD52" s="234">
        <v>0.46441089573786604</v>
      </c>
      <c r="BE52" s="235">
        <v>0.59611069936962346</v>
      </c>
      <c r="BF52" s="233">
        <v>0.24498423015209728</v>
      </c>
      <c r="BG52" s="234">
        <v>0.29312122891355402</v>
      </c>
      <c r="BH52" s="235">
        <v>0.27080629285446423</v>
      </c>
      <c r="BI52" s="236" t="s">
        <v>57</v>
      </c>
    </row>
    <row r="53" spans="1:61">
      <c r="A53" s="219">
        <v>83</v>
      </c>
      <c r="B53" s="220">
        <v>52</v>
      </c>
      <c r="C53" s="221" t="s">
        <v>137</v>
      </c>
      <c r="D53" s="222" t="s">
        <v>138</v>
      </c>
      <c r="E53" s="223" t="s">
        <v>58</v>
      </c>
      <c r="F53" s="224" t="s">
        <v>59</v>
      </c>
      <c r="G53" s="219">
        <v>3</v>
      </c>
      <c r="H53" s="225" t="s">
        <v>355</v>
      </c>
      <c r="I53" s="226" t="s">
        <v>364</v>
      </c>
      <c r="J53" s="227">
        <v>2775</v>
      </c>
      <c r="K53" s="228">
        <v>2775</v>
      </c>
      <c r="L53" s="228">
        <v>2827</v>
      </c>
      <c r="M53" s="228">
        <v>2827</v>
      </c>
      <c r="N53" s="229">
        <v>2801</v>
      </c>
      <c r="O53" s="230">
        <v>2801</v>
      </c>
      <c r="P53" s="227">
        <v>4302763.96</v>
      </c>
      <c r="Q53" s="228">
        <v>4302763.96</v>
      </c>
      <c r="R53" s="228">
        <v>4597274.58</v>
      </c>
      <c r="S53" s="228">
        <v>4597274.58</v>
      </c>
      <c r="T53" s="229">
        <v>4450019.2699999996</v>
      </c>
      <c r="U53" s="231">
        <v>4450019.2699999996</v>
      </c>
      <c r="V53" s="219">
        <v>553862.01</v>
      </c>
      <c r="W53" s="232">
        <v>3129750.21</v>
      </c>
      <c r="X53" s="219">
        <v>1841806.1099999999</v>
      </c>
      <c r="Y53" s="219">
        <v>6133373.4199999999</v>
      </c>
      <c r="Z53" s="232">
        <v>8667146.9299999997</v>
      </c>
      <c r="AA53" s="219">
        <v>7400260.1749999998</v>
      </c>
      <c r="AB53" s="219">
        <v>-116215.36</v>
      </c>
      <c r="AC53" s="232">
        <v>-80242.61</v>
      </c>
      <c r="AD53" s="219">
        <v>-98228.985000000001</v>
      </c>
      <c r="AE53" s="219">
        <v>154983.64000000001</v>
      </c>
      <c r="AF53" s="219">
        <v>228868.94</v>
      </c>
      <c r="AG53" s="219">
        <v>191926.29</v>
      </c>
      <c r="AH53" s="219">
        <v>1139891.52</v>
      </c>
      <c r="AI53" s="232">
        <v>-1034655.09</v>
      </c>
      <c r="AJ53" s="219">
        <v>52618.215000000026</v>
      </c>
      <c r="AK53" s="219">
        <v>5661316.7999999998</v>
      </c>
      <c r="AL53" s="232">
        <v>3361316.8</v>
      </c>
      <c r="AM53" s="219">
        <v>4511316.8</v>
      </c>
      <c r="AN53" s="219">
        <v>2061320.43</v>
      </c>
      <c r="AO53" s="232">
        <v>4681959.09</v>
      </c>
      <c r="AP53" s="220">
        <v>3371639.76</v>
      </c>
      <c r="AQ53" s="233">
        <v>9.0302998378337773E-2</v>
      </c>
      <c r="AR53" s="234">
        <v>0.36110501359644082</v>
      </c>
      <c r="AS53" s="235">
        <v>0.24888396710998067</v>
      </c>
      <c r="AT53" s="233">
        <v>-1.8948032679869019E-2</v>
      </c>
      <c r="AU53" s="234">
        <v>-9.258249646403538E-3</v>
      </c>
      <c r="AV53" s="235">
        <v>-1.3273720474294001E-2</v>
      </c>
      <c r="AW53" s="233">
        <v>2.5268906584852945E-2</v>
      </c>
      <c r="AX53" s="234">
        <v>2.6406491299669245E-2</v>
      </c>
      <c r="AY53" s="235">
        <v>2.5935073289500933E-2</v>
      </c>
      <c r="AZ53" s="227">
        <v>410.77171891891891</v>
      </c>
      <c r="BA53" s="228">
        <v>-365.99048107534486</v>
      </c>
      <c r="BB53" s="229">
        <v>18.785510531952873</v>
      </c>
      <c r="BC53" s="233">
        <v>0.92303474977396693</v>
      </c>
      <c r="BD53" s="234">
        <v>0.38782275495588026</v>
      </c>
      <c r="BE53" s="235">
        <v>0.609615972049253</v>
      </c>
      <c r="BF53" s="233">
        <v>0.47906890760514786</v>
      </c>
      <c r="BG53" s="234">
        <v>1.0184205899661536</v>
      </c>
      <c r="BH53" s="235">
        <v>0.75766857521945064</v>
      </c>
      <c r="BI53" s="236" t="s">
        <v>57</v>
      </c>
    </row>
    <row r="54" spans="1:61">
      <c r="A54" s="219">
        <v>86</v>
      </c>
      <c r="B54" s="220">
        <v>54</v>
      </c>
      <c r="C54" s="221" t="s">
        <v>139</v>
      </c>
      <c r="D54" s="222" t="s">
        <v>140</v>
      </c>
      <c r="E54" s="223" t="s">
        <v>67</v>
      </c>
      <c r="F54" s="224" t="s">
        <v>68</v>
      </c>
      <c r="G54" s="219">
        <v>1</v>
      </c>
      <c r="H54" s="225" t="s">
        <v>355</v>
      </c>
      <c r="I54" s="226" t="s">
        <v>364</v>
      </c>
      <c r="J54" s="227">
        <v>20727</v>
      </c>
      <c r="K54" s="228">
        <v>20727</v>
      </c>
      <c r="L54" s="228">
        <v>21262</v>
      </c>
      <c r="M54" s="228">
        <v>21262</v>
      </c>
      <c r="N54" s="229">
        <v>20994.5</v>
      </c>
      <c r="O54" s="230">
        <v>20994.5</v>
      </c>
      <c r="P54" s="227">
        <v>42290669.43</v>
      </c>
      <c r="Q54" s="228">
        <v>42290669.43</v>
      </c>
      <c r="R54" s="228">
        <v>48636371.090000004</v>
      </c>
      <c r="S54" s="228">
        <v>48636371.090000004</v>
      </c>
      <c r="T54" s="229">
        <v>45463520.259999998</v>
      </c>
      <c r="U54" s="231">
        <v>45463520.260000005</v>
      </c>
      <c r="V54" s="219">
        <v>-132328.35</v>
      </c>
      <c r="W54" s="232">
        <v>2903100</v>
      </c>
      <c r="X54" s="219">
        <v>1385385.825</v>
      </c>
      <c r="Y54" s="219">
        <v>21937228.02</v>
      </c>
      <c r="Z54" s="232">
        <v>24526955</v>
      </c>
      <c r="AA54" s="219">
        <v>23232091.509999998</v>
      </c>
      <c r="AB54" s="219">
        <v>-185024.89</v>
      </c>
      <c r="AC54" s="232">
        <v>-14343</v>
      </c>
      <c r="AD54" s="219">
        <v>-99683.945000000007</v>
      </c>
      <c r="AE54" s="219">
        <v>75927.75999999998</v>
      </c>
      <c r="AF54" s="219">
        <v>502592</v>
      </c>
      <c r="AG54" s="219">
        <v>289259.88</v>
      </c>
      <c r="AH54" s="219">
        <v>-605713</v>
      </c>
      <c r="AI54" s="232">
        <v>-2791382</v>
      </c>
      <c r="AJ54" s="219">
        <v>-1698547.5</v>
      </c>
      <c r="AK54" s="219">
        <v>4520793</v>
      </c>
      <c r="AL54" s="232">
        <v>5181843</v>
      </c>
      <c r="AM54" s="219">
        <v>4851318</v>
      </c>
      <c r="AN54" s="219">
        <v>6668351</v>
      </c>
      <c r="AO54" s="232">
        <v>10102382</v>
      </c>
      <c r="AP54" s="220">
        <v>8385366.5</v>
      </c>
      <c r="AQ54" s="233">
        <v>-6.0321363245783508E-3</v>
      </c>
      <c r="AR54" s="234">
        <v>0.11836365337645867</v>
      </c>
      <c r="AS54" s="235">
        <v>5.9632419423093087E-2</v>
      </c>
      <c r="AT54" s="233">
        <v>-8.4342875878080075E-3</v>
      </c>
      <c r="AU54" s="234">
        <v>-5.8478518837744027E-4</v>
      </c>
      <c r="AV54" s="235">
        <v>-4.2907865164482561E-3</v>
      </c>
      <c r="AW54" s="233">
        <v>3.461137383938264E-3</v>
      </c>
      <c r="AX54" s="234">
        <v>2.0491414445861705E-2</v>
      </c>
      <c r="AY54" s="235">
        <v>1.245087554323257E-2</v>
      </c>
      <c r="AZ54" s="227">
        <v>-29.223380132194723</v>
      </c>
      <c r="BA54" s="228">
        <v>-131.28501552064714</v>
      </c>
      <c r="BB54" s="229">
        <v>-80.904403534258961</v>
      </c>
      <c r="BC54" s="233">
        <v>0.20607858913981422</v>
      </c>
      <c r="BD54" s="234">
        <v>0.21127135431202121</v>
      </c>
      <c r="BE54" s="235">
        <v>0.20881968366523537</v>
      </c>
      <c r="BF54" s="233">
        <v>0.15767901264929207</v>
      </c>
      <c r="BG54" s="234">
        <v>0.20771249527037852</v>
      </c>
      <c r="BH54" s="235">
        <v>0.18444164578644973</v>
      </c>
      <c r="BI54" s="236" t="s">
        <v>80</v>
      </c>
    </row>
    <row r="55" spans="1:61">
      <c r="A55" s="219">
        <v>85</v>
      </c>
      <c r="B55" s="220">
        <v>55</v>
      </c>
      <c r="C55" s="221" t="s">
        <v>141</v>
      </c>
      <c r="D55" s="222" t="s">
        <v>140</v>
      </c>
      <c r="E55" s="223" t="s">
        <v>62</v>
      </c>
      <c r="F55" s="224" t="s">
        <v>63</v>
      </c>
      <c r="G55" s="219">
        <v>2</v>
      </c>
      <c r="H55" s="225" t="s">
        <v>355</v>
      </c>
      <c r="I55" s="226" t="s">
        <v>364</v>
      </c>
      <c r="J55" s="227">
        <v>23928</v>
      </c>
      <c r="K55" s="228">
        <v>0</v>
      </c>
      <c r="L55" s="228">
        <v>24527</v>
      </c>
      <c r="M55" s="228">
        <v>0</v>
      </c>
      <c r="N55" s="229">
        <v>24227.5</v>
      </c>
      <c r="O55" s="230">
        <v>0</v>
      </c>
      <c r="P55" s="227">
        <v>53218571.630000003</v>
      </c>
      <c r="Q55" s="228">
        <v>0</v>
      </c>
      <c r="R55" s="228">
        <v>60413825.310000002</v>
      </c>
      <c r="S55" s="228">
        <v>0</v>
      </c>
      <c r="T55" s="229">
        <v>56816198.469999999</v>
      </c>
      <c r="U55" s="231">
        <v>0</v>
      </c>
      <c r="V55" s="219">
        <v>1067213.9099999999</v>
      </c>
      <c r="W55" s="232">
        <v>3788373</v>
      </c>
      <c r="X55" s="219">
        <v>2427793.4550000001</v>
      </c>
      <c r="Y55" s="219">
        <v>19448907.190000001</v>
      </c>
      <c r="Z55" s="232">
        <v>21243278</v>
      </c>
      <c r="AA55" s="219">
        <v>20346092.594999999</v>
      </c>
      <c r="AB55" s="219">
        <v>-275558.63</v>
      </c>
      <c r="AC55" s="232">
        <v>95647</v>
      </c>
      <c r="AD55" s="219">
        <v>-89955.815000000002</v>
      </c>
      <c r="AE55" s="219">
        <v>468953.97</v>
      </c>
      <c r="AF55" s="219">
        <v>852853</v>
      </c>
      <c r="AG55" s="219">
        <v>660903.48499999999</v>
      </c>
      <c r="AH55" s="219">
        <v>4232041.43</v>
      </c>
      <c r="AI55" s="232">
        <v>1413880</v>
      </c>
      <c r="AJ55" s="219">
        <v>2822960.7149999999</v>
      </c>
      <c r="AK55" s="219">
        <v>8816539.7100000009</v>
      </c>
      <c r="AL55" s="232">
        <v>8474060</v>
      </c>
      <c r="AM55" s="219">
        <v>8645299.8550000004</v>
      </c>
      <c r="AN55" s="219">
        <v>5542961.5700000003</v>
      </c>
      <c r="AO55" s="232">
        <v>8704820</v>
      </c>
      <c r="AP55" s="220">
        <v>7123890.7850000001</v>
      </c>
      <c r="AQ55" s="233">
        <v>5.4872692824033155E-2</v>
      </c>
      <c r="AR55" s="234">
        <v>0.17833278837663377</v>
      </c>
      <c r="AS55" s="235">
        <v>0.11932480124447208</v>
      </c>
      <c r="AT55" s="233">
        <v>-1.4168334873934887E-2</v>
      </c>
      <c r="AU55" s="234">
        <v>4.5024595545000165E-3</v>
      </c>
      <c r="AV55" s="235">
        <v>-4.4212821002351287E-3</v>
      </c>
      <c r="AW55" s="233">
        <v>2.4112098711701443E-2</v>
      </c>
      <c r="AX55" s="234">
        <v>4.0146958487291842E-2</v>
      </c>
      <c r="AY55" s="235">
        <v>3.248306680578144E-2</v>
      </c>
      <c r="AZ55" s="227">
        <v>176.86565655299231</v>
      </c>
      <c r="BA55" s="228">
        <v>57.645859664859131</v>
      </c>
      <c r="BB55" s="229">
        <v>116.51886141781033</v>
      </c>
      <c r="BC55" s="233">
        <v>0.45331800002280748</v>
      </c>
      <c r="BD55" s="234">
        <v>0.39890547965337553</v>
      </c>
      <c r="BE55" s="235">
        <v>0.42491204709864344</v>
      </c>
      <c r="BF55" s="233">
        <v>0.10415464752675477</v>
      </c>
      <c r="BG55" s="234">
        <v>0.14408655560764722</v>
      </c>
      <c r="BH55" s="235">
        <v>0.12538485461609239</v>
      </c>
      <c r="BI55" s="236" t="s">
        <v>80</v>
      </c>
    </row>
    <row r="56" spans="1:61">
      <c r="A56" s="219">
        <v>88</v>
      </c>
      <c r="B56" s="220">
        <v>56</v>
      </c>
      <c r="C56" s="221" t="s">
        <v>142</v>
      </c>
      <c r="D56" s="222" t="s">
        <v>143</v>
      </c>
      <c r="E56" s="223" t="s">
        <v>67</v>
      </c>
      <c r="F56" s="224" t="s">
        <v>68</v>
      </c>
      <c r="G56" s="219">
        <v>1</v>
      </c>
      <c r="H56" s="225" t="s">
        <v>355</v>
      </c>
      <c r="I56" s="226" t="s">
        <v>364</v>
      </c>
      <c r="J56" s="227">
        <v>1223</v>
      </c>
      <c r="K56" s="228">
        <v>1223</v>
      </c>
      <c r="L56" s="228">
        <v>1282</v>
      </c>
      <c r="M56" s="228">
        <v>1282</v>
      </c>
      <c r="N56" s="229">
        <v>1252.5</v>
      </c>
      <c r="O56" s="230">
        <v>1252.5</v>
      </c>
      <c r="P56" s="227">
        <v>1507880.06</v>
      </c>
      <c r="Q56" s="228">
        <v>1507880.06</v>
      </c>
      <c r="R56" s="228">
        <v>1739131.59</v>
      </c>
      <c r="S56" s="228">
        <v>1739131.59</v>
      </c>
      <c r="T56" s="229">
        <v>1623505.825</v>
      </c>
      <c r="U56" s="231">
        <v>1623505.8250000002</v>
      </c>
      <c r="V56" s="219">
        <v>68218.86</v>
      </c>
      <c r="W56" s="232">
        <v>338337.31</v>
      </c>
      <c r="X56" s="219">
        <v>203278.08499999999</v>
      </c>
      <c r="Y56" s="219">
        <v>1761581.81</v>
      </c>
      <c r="Z56" s="232">
        <v>1934150.35</v>
      </c>
      <c r="AA56" s="219">
        <v>1847866.08</v>
      </c>
      <c r="AB56" s="219">
        <v>-33571.360000000001</v>
      </c>
      <c r="AC56" s="232">
        <v>-36350.379999999997</v>
      </c>
      <c r="AD56" s="219">
        <v>-34960.869999999995</v>
      </c>
      <c r="AE56" s="219">
        <v>27628.639999999999</v>
      </c>
      <c r="AF56" s="219">
        <v>19949.620000000003</v>
      </c>
      <c r="AG56" s="219">
        <v>23789.13</v>
      </c>
      <c r="AH56" s="219">
        <v>64576.44</v>
      </c>
      <c r="AI56" s="232">
        <v>-235906.12</v>
      </c>
      <c r="AJ56" s="219">
        <v>-85664.84</v>
      </c>
      <c r="AK56" s="219">
        <v>600000</v>
      </c>
      <c r="AL56" s="232">
        <v>600000</v>
      </c>
      <c r="AM56" s="219">
        <v>600000</v>
      </c>
      <c r="AN56" s="219">
        <v>638726.56000000006</v>
      </c>
      <c r="AO56" s="232">
        <v>720911.12</v>
      </c>
      <c r="AP56" s="220">
        <v>679818.84000000008</v>
      </c>
      <c r="AQ56" s="233">
        <v>3.8725910776746725E-2</v>
      </c>
      <c r="AR56" s="234">
        <v>0.17492813317227379</v>
      </c>
      <c r="AS56" s="235">
        <v>0.11000693567577147</v>
      </c>
      <c r="AT56" s="233">
        <v>-1.9057508319752687E-2</v>
      </c>
      <c r="AU56" s="234">
        <v>-1.8793978451571769E-2</v>
      </c>
      <c r="AV56" s="235">
        <v>-1.891959075302686E-2</v>
      </c>
      <c r="AW56" s="233">
        <v>1.5683994829624178E-2</v>
      </c>
      <c r="AX56" s="234">
        <v>1.0314410149138614E-2</v>
      </c>
      <c r="AY56" s="235">
        <v>1.2873838779485579E-2</v>
      </c>
      <c r="AZ56" s="227">
        <v>52.801668029435817</v>
      </c>
      <c r="BA56" s="228">
        <v>-184.01413416536661</v>
      </c>
      <c r="BB56" s="229">
        <v>-68.39508183632735</v>
      </c>
      <c r="BC56" s="233">
        <v>0.34060297205271434</v>
      </c>
      <c r="BD56" s="234">
        <v>0.31021373286725096</v>
      </c>
      <c r="BE56" s="235">
        <v>0.32469885480012706</v>
      </c>
      <c r="BF56" s="233">
        <v>0.42359241755607535</v>
      </c>
      <c r="BG56" s="234">
        <v>0.41452361865268633</v>
      </c>
      <c r="BH56" s="235">
        <v>0.4187350790687801</v>
      </c>
      <c r="BI56" s="236" t="s">
        <v>57</v>
      </c>
    </row>
    <row r="57" spans="1:61">
      <c r="A57" s="219">
        <v>221</v>
      </c>
      <c r="B57" s="220">
        <v>107</v>
      </c>
      <c r="C57" s="221" t="s">
        <v>144</v>
      </c>
      <c r="D57" s="222" t="s">
        <v>145</v>
      </c>
      <c r="E57" s="223" t="s">
        <v>67</v>
      </c>
      <c r="F57" s="224" t="s">
        <v>68</v>
      </c>
      <c r="G57" s="219">
        <v>1</v>
      </c>
      <c r="H57" s="225" t="s">
        <v>355</v>
      </c>
      <c r="I57" s="226" t="s">
        <v>364</v>
      </c>
      <c r="J57" s="227">
        <v>1711</v>
      </c>
      <c r="K57" s="228">
        <v>1711</v>
      </c>
      <c r="L57" s="228">
        <v>1758</v>
      </c>
      <c r="M57" s="228">
        <v>1758</v>
      </c>
      <c r="N57" s="229">
        <v>1734.5</v>
      </c>
      <c r="O57" s="230">
        <v>1734.5</v>
      </c>
      <c r="P57" s="227">
        <v>2687030.46</v>
      </c>
      <c r="Q57" s="228">
        <v>2687030.46</v>
      </c>
      <c r="R57" s="228">
        <v>2922400.39</v>
      </c>
      <c r="S57" s="228">
        <v>2922400.39</v>
      </c>
      <c r="T57" s="229">
        <v>2804715.4249999998</v>
      </c>
      <c r="U57" s="231">
        <v>2804715.4249999998</v>
      </c>
      <c r="V57" s="219">
        <v>391669.01</v>
      </c>
      <c r="W57" s="232">
        <v>307535.45</v>
      </c>
      <c r="X57" s="219">
        <v>349602.23</v>
      </c>
      <c r="Y57" s="219">
        <v>2881109.78</v>
      </c>
      <c r="Z57" s="232">
        <v>2770621.95</v>
      </c>
      <c r="AA57" s="219">
        <v>2825865.8650000002</v>
      </c>
      <c r="AB57" s="219">
        <v>-54234.18</v>
      </c>
      <c r="AC57" s="232">
        <v>-44666.45</v>
      </c>
      <c r="AD57" s="219">
        <v>-49450.315000000002</v>
      </c>
      <c r="AE57" s="219">
        <v>85765.82</v>
      </c>
      <c r="AF57" s="219">
        <v>95333.55</v>
      </c>
      <c r="AG57" s="219">
        <v>90549.684999999998</v>
      </c>
      <c r="AH57" s="219">
        <v>-249238.19</v>
      </c>
      <c r="AI57" s="232">
        <v>-436626.49</v>
      </c>
      <c r="AJ57" s="219">
        <v>-342932.33999999997</v>
      </c>
      <c r="AK57" s="219">
        <v>1424795.93</v>
      </c>
      <c r="AL57" s="232">
        <v>1421435.93</v>
      </c>
      <c r="AM57" s="219">
        <v>1423115.93</v>
      </c>
      <c r="AN57" s="219">
        <v>669241.18999999994</v>
      </c>
      <c r="AO57" s="232">
        <v>716629.49</v>
      </c>
      <c r="AP57" s="220">
        <v>692935.34</v>
      </c>
      <c r="AQ57" s="233">
        <v>0.13594379940635237</v>
      </c>
      <c r="AR57" s="234">
        <v>0.11099870554335281</v>
      </c>
      <c r="AS57" s="235">
        <v>0.12371508298749345</v>
      </c>
      <c r="AT57" s="233">
        <v>-1.8824058831940795E-2</v>
      </c>
      <c r="AU57" s="234">
        <v>-1.6121452441391362E-2</v>
      </c>
      <c r="AV57" s="235">
        <v>-1.749917277124546E-2</v>
      </c>
      <c r="AW57" s="233">
        <v>2.9768327675455675E-2</v>
      </c>
      <c r="AX57" s="234">
        <v>3.4408718230215421E-2</v>
      </c>
      <c r="AY57" s="235">
        <v>3.204316458240667E-2</v>
      </c>
      <c r="AZ57" s="227">
        <v>-145.66814143775568</v>
      </c>
      <c r="BA57" s="228">
        <v>-248.36546643913536</v>
      </c>
      <c r="BB57" s="229">
        <v>-197.71250504468145</v>
      </c>
      <c r="BC57" s="233">
        <v>0.49453024660518141</v>
      </c>
      <c r="BD57" s="234">
        <v>0.51303857244038653</v>
      </c>
      <c r="BE57" s="235">
        <v>0.50360349641011704</v>
      </c>
      <c r="BF57" s="233">
        <v>0.24906349219427903</v>
      </c>
      <c r="BG57" s="234">
        <v>0.24521947521366161</v>
      </c>
      <c r="BH57" s="235">
        <v>0.24706083684051477</v>
      </c>
      <c r="BI57" s="236" t="s">
        <v>57</v>
      </c>
    </row>
    <row r="58" spans="1:61">
      <c r="A58" s="219">
        <v>91</v>
      </c>
      <c r="B58" s="220">
        <v>58</v>
      </c>
      <c r="C58" s="221" t="s">
        <v>146</v>
      </c>
      <c r="D58" s="222" t="s">
        <v>147</v>
      </c>
      <c r="E58" s="223" t="s">
        <v>67</v>
      </c>
      <c r="F58" s="224" t="s">
        <v>68</v>
      </c>
      <c r="G58" s="219">
        <v>1</v>
      </c>
      <c r="H58" s="225" t="s">
        <v>355</v>
      </c>
      <c r="I58" s="226" t="s">
        <v>364</v>
      </c>
      <c r="J58" s="227">
        <v>1166</v>
      </c>
      <c r="K58" s="228">
        <v>1166</v>
      </c>
      <c r="L58" s="228">
        <v>1191</v>
      </c>
      <c r="M58" s="228">
        <v>1191</v>
      </c>
      <c r="N58" s="229">
        <v>1178.5</v>
      </c>
      <c r="O58" s="230">
        <v>1178.5</v>
      </c>
      <c r="P58" s="227">
        <v>1961272.17</v>
      </c>
      <c r="Q58" s="228">
        <v>1961272.17</v>
      </c>
      <c r="R58" s="228">
        <v>2048187.29</v>
      </c>
      <c r="S58" s="228">
        <v>2048187.29</v>
      </c>
      <c r="T58" s="229">
        <v>2004729.73</v>
      </c>
      <c r="U58" s="231">
        <v>2004729.73</v>
      </c>
      <c r="V58" s="219">
        <v>283895.46999999997</v>
      </c>
      <c r="W58" s="232">
        <v>108009.08</v>
      </c>
      <c r="X58" s="219">
        <v>195952.27499999999</v>
      </c>
      <c r="Y58" s="219">
        <v>1821695.11</v>
      </c>
      <c r="Z58" s="232">
        <v>1776041.5</v>
      </c>
      <c r="AA58" s="219">
        <v>1798868.3050000002</v>
      </c>
      <c r="AB58" s="219">
        <v>8116.47</v>
      </c>
      <c r="AC58" s="232">
        <v>5298.72</v>
      </c>
      <c r="AD58" s="219">
        <v>6707.5950000000003</v>
      </c>
      <c r="AE58" s="219">
        <v>118389.47</v>
      </c>
      <c r="AF58" s="219">
        <v>104862.72</v>
      </c>
      <c r="AG58" s="219">
        <v>111626.095</v>
      </c>
      <c r="AH58" s="219">
        <v>1121874.6100000001</v>
      </c>
      <c r="AI58" s="232">
        <v>1013865.53</v>
      </c>
      <c r="AJ58" s="219">
        <v>1067870.07</v>
      </c>
      <c r="AK58" s="219">
        <v>2500000</v>
      </c>
      <c r="AL58" s="232">
        <v>2500000</v>
      </c>
      <c r="AM58" s="219">
        <v>2500000</v>
      </c>
      <c r="AN58" s="219">
        <v>125689.39</v>
      </c>
      <c r="AO58" s="232">
        <v>134134.47</v>
      </c>
      <c r="AP58" s="220">
        <v>129911.93</v>
      </c>
      <c r="AQ58" s="233">
        <v>0.15584137457557315</v>
      </c>
      <c r="AR58" s="234">
        <v>6.0814502363824269E-2</v>
      </c>
      <c r="AS58" s="235">
        <v>0.10893086195100868</v>
      </c>
      <c r="AT58" s="233">
        <v>4.455449188750361E-3</v>
      </c>
      <c r="AU58" s="234">
        <v>2.9834437990328491E-3</v>
      </c>
      <c r="AV58" s="235">
        <v>3.7287860269459802E-3</v>
      </c>
      <c r="AW58" s="233">
        <v>6.4988630287315205E-2</v>
      </c>
      <c r="AX58" s="234">
        <v>5.9042944660921491E-2</v>
      </c>
      <c r="AY58" s="235">
        <v>6.2053511471480395E-2</v>
      </c>
      <c r="AZ58" s="227">
        <v>962.15661234991421</v>
      </c>
      <c r="BA58" s="228">
        <v>851.27248530646511</v>
      </c>
      <c r="BB58" s="229">
        <v>906.12649130250315</v>
      </c>
      <c r="BC58" s="233">
        <v>1.3723481971689542</v>
      </c>
      <c r="BD58" s="234">
        <v>1.4076247655249048</v>
      </c>
      <c r="BE58" s="235">
        <v>1.3897626596962025</v>
      </c>
      <c r="BF58" s="233">
        <v>6.4085643962408345E-2</v>
      </c>
      <c r="BG58" s="234">
        <v>6.5489357665138137E-2</v>
      </c>
      <c r="BH58" s="235">
        <v>6.4802715326619104E-2</v>
      </c>
      <c r="BI58" s="236" t="s">
        <v>57</v>
      </c>
    </row>
    <row r="59" spans="1:61">
      <c r="A59" s="219">
        <v>93</v>
      </c>
      <c r="B59" s="220">
        <v>60</v>
      </c>
      <c r="C59" s="221" t="s">
        <v>150</v>
      </c>
      <c r="D59" s="222" t="s">
        <v>151</v>
      </c>
      <c r="E59" s="223" t="s">
        <v>67</v>
      </c>
      <c r="F59" s="224" t="s">
        <v>68</v>
      </c>
      <c r="G59" s="219">
        <v>1</v>
      </c>
      <c r="H59" s="225" t="s">
        <v>355</v>
      </c>
      <c r="I59" s="226" t="s">
        <v>364</v>
      </c>
      <c r="J59" s="227">
        <v>2067</v>
      </c>
      <c r="K59" s="228">
        <v>2067</v>
      </c>
      <c r="L59" s="228">
        <v>2100</v>
      </c>
      <c r="M59" s="228">
        <v>2100</v>
      </c>
      <c r="N59" s="229">
        <v>2083.5</v>
      </c>
      <c r="O59" s="230">
        <v>2083.5</v>
      </c>
      <c r="P59" s="227">
        <v>3195681.19</v>
      </c>
      <c r="Q59" s="228">
        <v>3195681.19</v>
      </c>
      <c r="R59" s="228">
        <v>3289751.08</v>
      </c>
      <c r="S59" s="228">
        <v>3289751.08</v>
      </c>
      <c r="T59" s="229">
        <v>3242716.1349999998</v>
      </c>
      <c r="U59" s="231">
        <v>3242716.1349999998</v>
      </c>
      <c r="V59" s="219">
        <v>721414.09</v>
      </c>
      <c r="W59" s="232">
        <v>387549.77</v>
      </c>
      <c r="X59" s="219">
        <v>554481.92999999993</v>
      </c>
      <c r="Y59" s="219">
        <v>3117944.49</v>
      </c>
      <c r="Z59" s="232">
        <v>3079898.57</v>
      </c>
      <c r="AA59" s="219">
        <v>3098921.5300000003</v>
      </c>
      <c r="AB59" s="219">
        <v>-10911.57</v>
      </c>
      <c r="AC59" s="232">
        <v>-35330.339999999997</v>
      </c>
      <c r="AD59" s="219">
        <v>-23120.954999999998</v>
      </c>
      <c r="AE59" s="219">
        <v>322072.69</v>
      </c>
      <c r="AF59" s="219">
        <v>235055.34</v>
      </c>
      <c r="AG59" s="219">
        <v>278564.01500000001</v>
      </c>
      <c r="AH59" s="219">
        <v>923207.66</v>
      </c>
      <c r="AI59" s="232">
        <v>535657.89</v>
      </c>
      <c r="AJ59" s="219">
        <v>729432.77500000002</v>
      </c>
      <c r="AK59" s="219">
        <v>1951002.7</v>
      </c>
      <c r="AL59" s="232">
        <v>1351012.75</v>
      </c>
      <c r="AM59" s="219">
        <v>1651007.7250000001</v>
      </c>
      <c r="AN59" s="219">
        <v>2106614.94</v>
      </c>
      <c r="AO59" s="232">
        <v>2013779.03</v>
      </c>
      <c r="AP59" s="220">
        <v>2060196.9849999999</v>
      </c>
      <c r="AQ59" s="233">
        <v>0.23137489853130769</v>
      </c>
      <c r="AR59" s="234">
        <v>0.12583199127885566</v>
      </c>
      <c r="AS59" s="235">
        <v>0.17892738639303329</v>
      </c>
      <c r="AT59" s="233">
        <v>-3.4996036763951495E-3</v>
      </c>
      <c r="AU59" s="234">
        <v>-1.1471267380081286E-2</v>
      </c>
      <c r="AV59" s="235">
        <v>-7.4609682033478257E-3</v>
      </c>
      <c r="AW59" s="233">
        <v>0.10329647979076112</v>
      </c>
      <c r="AX59" s="234">
        <v>7.6319182160599533E-2</v>
      </c>
      <c r="AY59" s="235">
        <v>8.9890632048369418E-2</v>
      </c>
      <c r="AZ59" s="227">
        <v>446.64134494436382</v>
      </c>
      <c r="BA59" s="228">
        <v>255.07518571428568</v>
      </c>
      <c r="BB59" s="229">
        <v>350.09972402207819</v>
      </c>
      <c r="BC59" s="233">
        <v>0.62573362234553442</v>
      </c>
      <c r="BD59" s="234">
        <v>0.4386549489517767</v>
      </c>
      <c r="BE59" s="235">
        <v>0.53276848381507746</v>
      </c>
      <c r="BF59" s="233">
        <v>0.65920685285881098</v>
      </c>
      <c r="BG59" s="234">
        <v>0.61213720461792509</v>
      </c>
      <c r="BH59" s="235">
        <v>0.63533066085046019</v>
      </c>
      <c r="BI59" s="236" t="s">
        <v>57</v>
      </c>
    </row>
    <row r="60" spans="1:61">
      <c r="A60" s="219">
        <v>96</v>
      </c>
      <c r="B60" s="220">
        <v>62</v>
      </c>
      <c r="C60" s="221" t="s">
        <v>152</v>
      </c>
      <c r="D60" s="222" t="s">
        <v>153</v>
      </c>
      <c r="E60" s="223" t="s">
        <v>67</v>
      </c>
      <c r="F60" s="224" t="s">
        <v>68</v>
      </c>
      <c r="G60" s="219">
        <v>1</v>
      </c>
      <c r="H60" s="225" t="s">
        <v>355</v>
      </c>
      <c r="I60" s="226" t="s">
        <v>364</v>
      </c>
      <c r="J60" s="227">
        <v>3607</v>
      </c>
      <c r="K60" s="228">
        <v>3607</v>
      </c>
      <c r="L60" s="228">
        <v>3671</v>
      </c>
      <c r="M60" s="228">
        <v>3671</v>
      </c>
      <c r="N60" s="229">
        <v>3639</v>
      </c>
      <c r="O60" s="230">
        <v>3639</v>
      </c>
      <c r="P60" s="227">
        <v>3835709.75</v>
      </c>
      <c r="Q60" s="228">
        <v>3835709.75</v>
      </c>
      <c r="R60" s="228">
        <v>4109091.46</v>
      </c>
      <c r="S60" s="228">
        <v>4109091.46</v>
      </c>
      <c r="T60" s="229">
        <v>3972400.605</v>
      </c>
      <c r="U60" s="231">
        <v>3972400.605</v>
      </c>
      <c r="V60" s="219">
        <v>243332.04</v>
      </c>
      <c r="W60" s="232">
        <v>710457.41</v>
      </c>
      <c r="X60" s="219">
        <v>476894.72500000003</v>
      </c>
      <c r="Y60" s="219">
        <v>3609468.99</v>
      </c>
      <c r="Z60" s="232">
        <v>3991304.22</v>
      </c>
      <c r="AA60" s="219">
        <v>3800386.6050000004</v>
      </c>
      <c r="AB60" s="219">
        <v>9347.36</v>
      </c>
      <c r="AC60" s="232">
        <v>-12331.93</v>
      </c>
      <c r="AD60" s="219">
        <v>-1492.2849999999999</v>
      </c>
      <c r="AE60" s="219">
        <v>191042.36</v>
      </c>
      <c r="AF60" s="219">
        <v>142668.07</v>
      </c>
      <c r="AG60" s="219">
        <v>166855.215</v>
      </c>
      <c r="AH60" s="219">
        <v>1310087.5900000001</v>
      </c>
      <c r="AI60" s="232">
        <v>651210.03</v>
      </c>
      <c r="AJ60" s="219">
        <v>980648.81</v>
      </c>
      <c r="AK60" s="219">
        <v>3413059.2</v>
      </c>
      <c r="AL60" s="232">
        <v>3356288.35</v>
      </c>
      <c r="AM60" s="219">
        <v>3384673.7750000004</v>
      </c>
      <c r="AN60" s="219">
        <v>350414.41</v>
      </c>
      <c r="AO60" s="232">
        <v>854291.97</v>
      </c>
      <c r="AP60" s="220">
        <v>602353.18999999994</v>
      </c>
      <c r="AQ60" s="233">
        <v>6.7414913571538948E-2</v>
      </c>
      <c r="AR60" s="234">
        <v>0.17800131757433413</v>
      </c>
      <c r="AS60" s="235">
        <v>0.12548584514337852</v>
      </c>
      <c r="AT60" s="233">
        <v>2.5896773253619226E-3</v>
      </c>
      <c r="AU60" s="234">
        <v>-3.0896993364239221E-3</v>
      </c>
      <c r="AV60" s="235">
        <v>-3.9266662976778904E-4</v>
      </c>
      <c r="AW60" s="233">
        <v>5.2928106746250224E-2</v>
      </c>
      <c r="AX60" s="234">
        <v>3.5744724565244988E-2</v>
      </c>
      <c r="AY60" s="235">
        <v>4.3904800311756698E-2</v>
      </c>
      <c r="AZ60" s="227">
        <v>363.2069836429165</v>
      </c>
      <c r="BA60" s="228">
        <v>177.39308907654589</v>
      </c>
      <c r="BB60" s="229">
        <v>269.48304754053311</v>
      </c>
      <c r="BC60" s="233">
        <v>0.94558485180392149</v>
      </c>
      <c r="BD60" s="234">
        <v>0.84090015819440589</v>
      </c>
      <c r="BE60" s="235">
        <v>0.89061301567238838</v>
      </c>
      <c r="BF60" s="233">
        <v>9.1355820132115059E-2</v>
      </c>
      <c r="BG60" s="234">
        <v>0.20790288517939196</v>
      </c>
      <c r="BH60" s="235">
        <v>0.15163455298084166</v>
      </c>
      <c r="BI60" s="236" t="s">
        <v>57</v>
      </c>
    </row>
    <row r="61" spans="1:61">
      <c r="A61" s="219">
        <v>99</v>
      </c>
      <c r="B61" s="220">
        <v>63</v>
      </c>
      <c r="C61" s="221" t="s">
        <v>154</v>
      </c>
      <c r="D61" s="222" t="s">
        <v>155</v>
      </c>
      <c r="E61" s="223" t="s">
        <v>67</v>
      </c>
      <c r="F61" s="224" t="s">
        <v>68</v>
      </c>
      <c r="G61" s="219">
        <v>1</v>
      </c>
      <c r="H61" s="225" t="s">
        <v>355</v>
      </c>
      <c r="I61" s="226" t="s">
        <v>364</v>
      </c>
      <c r="J61" s="227">
        <v>2787</v>
      </c>
      <c r="K61" s="228">
        <v>2787</v>
      </c>
      <c r="L61" s="228">
        <v>2870</v>
      </c>
      <c r="M61" s="228">
        <v>2870</v>
      </c>
      <c r="N61" s="229">
        <v>2828.5</v>
      </c>
      <c r="O61" s="230">
        <v>2828.5</v>
      </c>
      <c r="P61" s="227">
        <v>4512199.8</v>
      </c>
      <c r="Q61" s="228">
        <v>4512199.8</v>
      </c>
      <c r="R61" s="228">
        <v>4541439.3</v>
      </c>
      <c r="S61" s="228">
        <v>4541439.3</v>
      </c>
      <c r="T61" s="229">
        <v>4526819.55</v>
      </c>
      <c r="U61" s="231">
        <v>4526819.55</v>
      </c>
      <c r="V61" s="219">
        <v>692744.92</v>
      </c>
      <c r="W61" s="232">
        <v>615549.98</v>
      </c>
      <c r="X61" s="219">
        <v>654147.44999999995</v>
      </c>
      <c r="Y61" s="219">
        <v>4152630.47</v>
      </c>
      <c r="Z61" s="232">
        <v>4014168.91</v>
      </c>
      <c r="AA61" s="219">
        <v>4083399.6900000004</v>
      </c>
      <c r="AB61" s="219">
        <v>-21669.32</v>
      </c>
      <c r="AC61" s="232">
        <v>-29464.22</v>
      </c>
      <c r="AD61" s="219">
        <v>-25566.77</v>
      </c>
      <c r="AE61" s="219">
        <v>224530.68</v>
      </c>
      <c r="AF61" s="219">
        <v>226444.88</v>
      </c>
      <c r="AG61" s="219">
        <v>225487.78</v>
      </c>
      <c r="AH61" s="219">
        <v>2193484.13</v>
      </c>
      <c r="AI61" s="232">
        <v>1577934.15</v>
      </c>
      <c r="AJ61" s="219">
        <v>1885709.14</v>
      </c>
      <c r="AK61" s="219">
        <v>4200000</v>
      </c>
      <c r="AL61" s="232">
        <v>3700000</v>
      </c>
      <c r="AM61" s="219">
        <v>3950000</v>
      </c>
      <c r="AN61" s="219">
        <v>815702.97</v>
      </c>
      <c r="AO61" s="232">
        <v>1175343.8500000001</v>
      </c>
      <c r="AP61" s="220">
        <v>995523.41</v>
      </c>
      <c r="AQ61" s="233">
        <v>0.16682074771753047</v>
      </c>
      <c r="AR61" s="234">
        <v>0.15334431455202516</v>
      </c>
      <c r="AS61" s="235">
        <v>0.1601967722145759</v>
      </c>
      <c r="AT61" s="233">
        <v>-5.2182153352065535E-3</v>
      </c>
      <c r="AU61" s="234">
        <v>-7.340054855838142E-3</v>
      </c>
      <c r="AV61" s="235">
        <v>-6.2611480484292235E-3</v>
      </c>
      <c r="AW61" s="233">
        <v>5.4069506454302925E-2</v>
      </c>
      <c r="AX61" s="234">
        <v>5.6411397994709692E-2</v>
      </c>
      <c r="AY61" s="235">
        <v>5.5220599774302277E-2</v>
      </c>
      <c r="AZ61" s="227">
        <v>787.04130965195554</v>
      </c>
      <c r="BA61" s="228">
        <v>549.80283972125426</v>
      </c>
      <c r="BB61" s="229">
        <v>666.68168287077958</v>
      </c>
      <c r="BC61" s="233">
        <v>1.0114071141995931</v>
      </c>
      <c r="BD61" s="234">
        <v>0.92173500491786731</v>
      </c>
      <c r="BE61" s="235">
        <v>0.96733121905095698</v>
      </c>
      <c r="BF61" s="233">
        <v>0.18077722755096085</v>
      </c>
      <c r="BG61" s="234">
        <v>0.25880426278074442</v>
      </c>
      <c r="BH61" s="235">
        <v>0.21991674264992514</v>
      </c>
      <c r="BI61" s="236" t="s">
        <v>57</v>
      </c>
    </row>
    <row r="62" spans="1:61">
      <c r="A62" s="219">
        <v>98</v>
      </c>
      <c r="B62" s="220">
        <v>64</v>
      </c>
      <c r="C62" s="221" t="s">
        <v>156</v>
      </c>
      <c r="D62" s="222" t="s">
        <v>155</v>
      </c>
      <c r="E62" s="223" t="s">
        <v>62</v>
      </c>
      <c r="F62" s="224" t="s">
        <v>63</v>
      </c>
      <c r="G62" s="219">
        <v>2</v>
      </c>
      <c r="H62" s="225" t="s">
        <v>355</v>
      </c>
      <c r="I62" s="226" t="s">
        <v>364</v>
      </c>
      <c r="J62" s="227">
        <v>5255</v>
      </c>
      <c r="K62" s="228">
        <v>0</v>
      </c>
      <c r="L62" s="228">
        <v>5375</v>
      </c>
      <c r="M62" s="228">
        <v>0</v>
      </c>
      <c r="N62" s="229">
        <v>5315</v>
      </c>
      <c r="O62" s="230">
        <v>0</v>
      </c>
      <c r="P62" s="227">
        <v>8474062.6799999997</v>
      </c>
      <c r="Q62" s="228">
        <v>0</v>
      </c>
      <c r="R62" s="228">
        <v>8629462.7200000007</v>
      </c>
      <c r="S62" s="228">
        <v>0</v>
      </c>
      <c r="T62" s="229">
        <v>8551762.6999999993</v>
      </c>
      <c r="U62" s="231">
        <v>0</v>
      </c>
      <c r="V62" s="219">
        <v>783502.89</v>
      </c>
      <c r="W62" s="232">
        <v>594182.64</v>
      </c>
      <c r="X62" s="219">
        <v>688842.76500000001</v>
      </c>
      <c r="Y62" s="219">
        <v>4579747.26</v>
      </c>
      <c r="Z62" s="232">
        <v>4120972.97</v>
      </c>
      <c r="AA62" s="219">
        <v>4350360.1150000002</v>
      </c>
      <c r="AB62" s="219">
        <v>14494.07</v>
      </c>
      <c r="AC62" s="232">
        <v>11219.84</v>
      </c>
      <c r="AD62" s="219">
        <v>12856.955</v>
      </c>
      <c r="AE62" s="219">
        <v>254486.07</v>
      </c>
      <c r="AF62" s="219">
        <v>251213.84</v>
      </c>
      <c r="AG62" s="219">
        <v>252849.95500000002</v>
      </c>
      <c r="AH62" s="219">
        <v>2429274.5</v>
      </c>
      <c r="AI62" s="232">
        <v>1835091.86</v>
      </c>
      <c r="AJ62" s="219">
        <v>2132183.1800000002</v>
      </c>
      <c r="AK62" s="219">
        <v>3502450</v>
      </c>
      <c r="AL62" s="232">
        <v>3002450</v>
      </c>
      <c r="AM62" s="219">
        <v>3252450</v>
      </c>
      <c r="AN62" s="219">
        <v>1743161.5</v>
      </c>
      <c r="AO62" s="232">
        <v>2097350.14</v>
      </c>
      <c r="AP62" s="220">
        <v>1920255.82</v>
      </c>
      <c r="AQ62" s="233">
        <v>0.17107994077384961</v>
      </c>
      <c r="AR62" s="234">
        <v>0.14418503696227836</v>
      </c>
      <c r="AS62" s="235">
        <v>0.15834155030634744</v>
      </c>
      <c r="AT62" s="233">
        <v>3.1648187502818659E-3</v>
      </c>
      <c r="AU62" s="234">
        <v>2.722619168259189E-3</v>
      </c>
      <c r="AV62" s="235">
        <v>2.9553771780109288E-3</v>
      </c>
      <c r="AW62" s="233">
        <v>5.5567710520339944E-2</v>
      </c>
      <c r="AX62" s="234">
        <v>6.0959836870757241E-2</v>
      </c>
      <c r="AY62" s="235">
        <v>5.8121614835557125E-2</v>
      </c>
      <c r="AZ62" s="227">
        <v>462.27868696479538</v>
      </c>
      <c r="BA62" s="228">
        <v>341.4124390697674</v>
      </c>
      <c r="BB62" s="229">
        <v>401.16334524929442</v>
      </c>
      <c r="BC62" s="233">
        <v>0.76476927680939322</v>
      </c>
      <c r="BD62" s="234">
        <v>0.72857794066045523</v>
      </c>
      <c r="BE62" s="235">
        <v>0.74762776276510612</v>
      </c>
      <c r="BF62" s="233">
        <v>0.20570552352817859</v>
      </c>
      <c r="BG62" s="234">
        <v>0.24304527501336723</v>
      </c>
      <c r="BH62" s="235">
        <v>0.22454503093262868</v>
      </c>
      <c r="BI62" s="236" t="s">
        <v>57</v>
      </c>
    </row>
    <row r="63" spans="1:61">
      <c r="A63" s="219">
        <v>100</v>
      </c>
      <c r="B63" s="220">
        <v>65</v>
      </c>
      <c r="C63" s="221" t="s">
        <v>157</v>
      </c>
      <c r="D63" s="222" t="s">
        <v>158</v>
      </c>
      <c r="E63" s="223" t="s">
        <v>58</v>
      </c>
      <c r="F63" s="224" t="s">
        <v>59</v>
      </c>
      <c r="G63" s="219">
        <v>3</v>
      </c>
      <c r="H63" s="225" t="s">
        <v>355</v>
      </c>
      <c r="I63" s="226" t="s">
        <v>364</v>
      </c>
      <c r="J63" s="227">
        <v>5050</v>
      </c>
      <c r="K63" s="228">
        <v>5050</v>
      </c>
      <c r="L63" s="228">
        <v>5137</v>
      </c>
      <c r="M63" s="228">
        <v>5137</v>
      </c>
      <c r="N63" s="229">
        <v>5093.5</v>
      </c>
      <c r="O63" s="230">
        <v>5093.5</v>
      </c>
      <c r="P63" s="227">
        <v>9146094.1799999997</v>
      </c>
      <c r="Q63" s="228">
        <v>9146094.1799999997</v>
      </c>
      <c r="R63" s="228">
        <v>8809932.7100000009</v>
      </c>
      <c r="S63" s="228">
        <v>8809932.7100000009</v>
      </c>
      <c r="T63" s="229">
        <v>8978013.4450000003</v>
      </c>
      <c r="U63" s="231">
        <v>8978013.4450000003</v>
      </c>
      <c r="V63" s="219">
        <v>1910309.52</v>
      </c>
      <c r="W63" s="232">
        <v>1054507.92</v>
      </c>
      <c r="X63" s="219">
        <v>1482408.72</v>
      </c>
      <c r="Y63" s="219">
        <v>11624068.720000001</v>
      </c>
      <c r="Z63" s="232">
        <v>10883195.859999999</v>
      </c>
      <c r="AA63" s="219">
        <v>11253632.289999999</v>
      </c>
      <c r="AB63" s="219">
        <v>75777.899999999994</v>
      </c>
      <c r="AC63" s="232">
        <v>37900.559999999998</v>
      </c>
      <c r="AD63" s="219">
        <v>56839.229999999996</v>
      </c>
      <c r="AE63" s="219">
        <v>968441.8</v>
      </c>
      <c r="AF63" s="219">
        <v>857900.56</v>
      </c>
      <c r="AG63" s="219">
        <v>913171.18</v>
      </c>
      <c r="AH63" s="219">
        <v>6519479.5999999996</v>
      </c>
      <c r="AI63" s="232">
        <v>5617186.5800000001</v>
      </c>
      <c r="AJ63" s="219">
        <v>6068333.0899999999</v>
      </c>
      <c r="AK63" s="219">
        <v>9500000</v>
      </c>
      <c r="AL63" s="232">
        <v>8500000</v>
      </c>
      <c r="AM63" s="219">
        <v>9000000</v>
      </c>
      <c r="AN63" s="219">
        <v>7189566.5499999998</v>
      </c>
      <c r="AO63" s="232">
        <v>7424074.4699999997</v>
      </c>
      <c r="AP63" s="220">
        <v>7306820.5099999998</v>
      </c>
      <c r="AQ63" s="233">
        <v>0.16434086600960837</v>
      </c>
      <c r="AR63" s="234">
        <v>9.6893222686153149E-2</v>
      </c>
      <c r="AS63" s="235">
        <v>0.13172713323122096</v>
      </c>
      <c r="AT63" s="233">
        <v>6.5190512741566094E-3</v>
      </c>
      <c r="AU63" s="234">
        <v>3.4824844179547824E-3</v>
      </c>
      <c r="AV63" s="235">
        <v>5.0507452647539815E-3</v>
      </c>
      <c r="AW63" s="233">
        <v>8.3313495758480002E-2</v>
      </c>
      <c r="AX63" s="234">
        <v>7.8827999701183371E-2</v>
      </c>
      <c r="AY63" s="235">
        <v>8.1144572389436065E-2</v>
      </c>
      <c r="AZ63" s="227">
        <v>1290.9860594059405</v>
      </c>
      <c r="BA63" s="228">
        <v>1093.4760716371422</v>
      </c>
      <c r="BB63" s="229">
        <v>1191.3876685972316</v>
      </c>
      <c r="BC63" s="233">
        <v>0.81726977264463385</v>
      </c>
      <c r="BD63" s="234">
        <v>0.78102058525297924</v>
      </c>
      <c r="BE63" s="235">
        <v>0.79974178719144917</v>
      </c>
      <c r="BF63" s="233">
        <v>0.78608052885805724</v>
      </c>
      <c r="BG63" s="234">
        <v>0.84269366343434882</v>
      </c>
      <c r="BH63" s="235">
        <v>0.81385715835269612</v>
      </c>
      <c r="BI63" s="236" t="s">
        <v>57</v>
      </c>
    </row>
    <row r="64" spans="1:61">
      <c r="A64" s="219">
        <v>101</v>
      </c>
      <c r="B64" s="220">
        <v>66</v>
      </c>
      <c r="C64" s="221" t="s">
        <v>159</v>
      </c>
      <c r="D64" s="222" t="s">
        <v>160</v>
      </c>
      <c r="E64" s="223" t="s">
        <v>67</v>
      </c>
      <c r="F64" s="224" t="s">
        <v>68</v>
      </c>
      <c r="G64" s="219">
        <v>1</v>
      </c>
      <c r="H64" s="225" t="s">
        <v>355</v>
      </c>
      <c r="I64" s="226" t="s">
        <v>364</v>
      </c>
      <c r="J64" s="227">
        <v>3113</v>
      </c>
      <c r="K64" s="228">
        <v>3113</v>
      </c>
      <c r="L64" s="228">
        <v>3171</v>
      </c>
      <c r="M64" s="228">
        <v>3171</v>
      </c>
      <c r="N64" s="229">
        <v>3142</v>
      </c>
      <c r="O64" s="230">
        <v>3142</v>
      </c>
      <c r="P64" s="227">
        <v>7320029.6900000004</v>
      </c>
      <c r="Q64" s="228">
        <v>7320029.6900000004</v>
      </c>
      <c r="R64" s="228">
        <v>7482307.8099999996</v>
      </c>
      <c r="S64" s="228">
        <v>7482307.8099999996</v>
      </c>
      <c r="T64" s="229">
        <v>7401168.75</v>
      </c>
      <c r="U64" s="231">
        <v>7401168.75</v>
      </c>
      <c r="V64" s="219">
        <v>677116.03</v>
      </c>
      <c r="W64" s="232">
        <v>534733.53</v>
      </c>
      <c r="X64" s="219">
        <v>605924.78</v>
      </c>
      <c r="Y64" s="219">
        <v>4114976.66</v>
      </c>
      <c r="Z64" s="232">
        <v>4167334.73</v>
      </c>
      <c r="AA64" s="219">
        <v>4141155.6950000003</v>
      </c>
      <c r="AB64" s="219">
        <v>38790.49</v>
      </c>
      <c r="AC64" s="232">
        <v>47874.720000000001</v>
      </c>
      <c r="AD64" s="219">
        <v>43332.604999999996</v>
      </c>
      <c r="AE64" s="219">
        <v>211701.44</v>
      </c>
      <c r="AF64" s="219">
        <v>367438.72</v>
      </c>
      <c r="AG64" s="219">
        <v>289570.07999999996</v>
      </c>
      <c r="AH64" s="219">
        <v>2517378.23</v>
      </c>
      <c r="AI64" s="232">
        <v>2465624.6</v>
      </c>
      <c r="AJ64" s="219">
        <v>2491501.415</v>
      </c>
      <c r="AK64" s="219">
        <v>3700000</v>
      </c>
      <c r="AL64" s="232">
        <v>3900000</v>
      </c>
      <c r="AM64" s="219">
        <v>3800000</v>
      </c>
      <c r="AN64" s="219">
        <v>2401886.88</v>
      </c>
      <c r="AO64" s="232">
        <v>2617056.41</v>
      </c>
      <c r="AP64" s="220">
        <v>2509471.645</v>
      </c>
      <c r="AQ64" s="233">
        <v>0.16454917875524475</v>
      </c>
      <c r="AR64" s="234">
        <v>0.12831547371285917</v>
      </c>
      <c r="AS64" s="235">
        <v>0.14631779740413745</v>
      </c>
      <c r="AT64" s="233">
        <v>9.4266610007941089E-3</v>
      </c>
      <c r="AU64" s="234">
        <v>1.14880908546552E-2</v>
      </c>
      <c r="AV64" s="235">
        <v>1.0463891771159304E-2</v>
      </c>
      <c r="AW64" s="233">
        <v>5.14465712668222E-2</v>
      </c>
      <c r="AX64" s="234">
        <v>8.817115586009093E-2</v>
      </c>
      <c r="AY64" s="235">
        <v>6.9924943983541751E-2</v>
      </c>
      <c r="AZ64" s="227">
        <v>808.66631223899765</v>
      </c>
      <c r="BA64" s="228">
        <v>777.55427309996833</v>
      </c>
      <c r="BB64" s="229">
        <v>792.96671387651168</v>
      </c>
      <c r="BC64" s="233">
        <v>0.89915455316337078</v>
      </c>
      <c r="BD64" s="234">
        <v>0.9358499503110469</v>
      </c>
      <c r="BE64" s="235">
        <v>0.91761823990054059</v>
      </c>
      <c r="BF64" s="233">
        <v>0.32812529207104896</v>
      </c>
      <c r="BG64" s="234">
        <v>0.34976593805755235</v>
      </c>
      <c r="BH64" s="235">
        <v>0.33906423833397936</v>
      </c>
      <c r="BI64" s="236" t="s">
        <v>57</v>
      </c>
    </row>
    <row r="65" spans="1:61">
      <c r="A65" s="219">
        <v>102</v>
      </c>
      <c r="B65" s="220">
        <v>67</v>
      </c>
      <c r="C65" s="221" t="s">
        <v>161</v>
      </c>
      <c r="D65" s="222" t="s">
        <v>162</v>
      </c>
      <c r="E65" s="223" t="s">
        <v>67</v>
      </c>
      <c r="F65" s="224" t="s">
        <v>68</v>
      </c>
      <c r="G65" s="219">
        <v>1</v>
      </c>
      <c r="H65" s="225" t="s">
        <v>355</v>
      </c>
      <c r="I65" s="226" t="s">
        <v>364</v>
      </c>
      <c r="J65" s="227">
        <v>1015</v>
      </c>
      <c r="K65" s="228">
        <v>1015</v>
      </c>
      <c r="L65" s="228">
        <v>995</v>
      </c>
      <c r="M65" s="228">
        <v>995</v>
      </c>
      <c r="N65" s="229">
        <v>1005</v>
      </c>
      <c r="O65" s="230">
        <v>1005</v>
      </c>
      <c r="P65" s="227">
        <v>2206041.2999999998</v>
      </c>
      <c r="Q65" s="228">
        <v>2206041.2999999998</v>
      </c>
      <c r="R65" s="228">
        <v>2391367.5</v>
      </c>
      <c r="S65" s="228">
        <v>2391367.5</v>
      </c>
      <c r="T65" s="229">
        <v>2298704.4</v>
      </c>
      <c r="U65" s="231">
        <v>2298704.4</v>
      </c>
      <c r="V65" s="219">
        <v>572673.82999999996</v>
      </c>
      <c r="W65" s="232">
        <v>-88324.53</v>
      </c>
      <c r="X65" s="219">
        <v>242174.64999999997</v>
      </c>
      <c r="Y65" s="219">
        <v>2387522.38</v>
      </c>
      <c r="Z65" s="232">
        <v>1943273.12</v>
      </c>
      <c r="AA65" s="219">
        <v>2165397.75</v>
      </c>
      <c r="AB65" s="219">
        <v>-81196.2</v>
      </c>
      <c r="AC65" s="232">
        <v>14917.85</v>
      </c>
      <c r="AD65" s="219">
        <v>-33139.174999999996</v>
      </c>
      <c r="AE65" s="219">
        <v>-55196.2</v>
      </c>
      <c r="AF65" s="219">
        <v>43733.65</v>
      </c>
      <c r="AG65" s="219">
        <v>-5731.2749999999978</v>
      </c>
      <c r="AH65" s="219">
        <v>-2112450.7599999998</v>
      </c>
      <c r="AI65" s="232">
        <v>-1852005.28</v>
      </c>
      <c r="AJ65" s="219">
        <v>-1982228.02</v>
      </c>
      <c r="AK65" s="219">
        <v>0</v>
      </c>
      <c r="AL65" s="232">
        <v>0</v>
      </c>
      <c r="AM65" s="219">
        <v>0</v>
      </c>
      <c r="AN65" s="219">
        <v>2407451.7599999998</v>
      </c>
      <c r="AO65" s="232">
        <v>2290311.4300000002</v>
      </c>
      <c r="AP65" s="220">
        <v>2348881.5949999997</v>
      </c>
      <c r="AQ65" s="233">
        <v>0.2398611358776038</v>
      </c>
      <c r="AR65" s="234">
        <v>-4.5451423729876934E-2</v>
      </c>
      <c r="AS65" s="235">
        <v>0.11183841398191162</v>
      </c>
      <c r="AT65" s="233">
        <v>-3.4008560790956856E-2</v>
      </c>
      <c r="AU65" s="234">
        <v>7.676661528668703E-3</v>
      </c>
      <c r="AV65" s="235">
        <v>-1.5303966673097354E-2</v>
      </c>
      <c r="AW65" s="233">
        <v>-2.3118610515391273E-2</v>
      </c>
      <c r="AX65" s="234">
        <v>2.2505148427103237E-2</v>
      </c>
      <c r="AY65" s="235">
        <v>-2.6467539277714672E-3</v>
      </c>
      <c r="AZ65" s="227">
        <v>-2081.2322758620689</v>
      </c>
      <c r="BA65" s="228">
        <v>-1861.3118391959797</v>
      </c>
      <c r="BB65" s="229">
        <v>-1972.3661890547262</v>
      </c>
      <c r="BC65" s="233">
        <v>0</v>
      </c>
      <c r="BD65" s="234">
        <v>0</v>
      </c>
      <c r="BE65" s="235">
        <v>0</v>
      </c>
      <c r="BF65" s="233">
        <v>1.0912994965234786</v>
      </c>
      <c r="BG65" s="234">
        <v>0.95774130492281095</v>
      </c>
      <c r="BH65" s="235">
        <v>1.0218284678099541</v>
      </c>
      <c r="BI65" s="236" t="s">
        <v>57</v>
      </c>
    </row>
    <row r="66" spans="1:61">
      <c r="A66" s="219">
        <v>209</v>
      </c>
      <c r="B66" s="220">
        <v>69</v>
      </c>
      <c r="C66" s="221" t="s">
        <v>163</v>
      </c>
      <c r="D66" s="222" t="s">
        <v>164</v>
      </c>
      <c r="E66" s="223" t="s">
        <v>58</v>
      </c>
      <c r="F66" s="224" t="s">
        <v>59</v>
      </c>
      <c r="G66" s="219">
        <v>3</v>
      </c>
      <c r="H66" s="225" t="s">
        <v>355</v>
      </c>
      <c r="I66" s="226" t="s">
        <v>364</v>
      </c>
      <c r="J66" s="227">
        <v>3087</v>
      </c>
      <c r="K66" s="228">
        <v>3087</v>
      </c>
      <c r="L66" s="228">
        <v>3094</v>
      </c>
      <c r="M66" s="228">
        <v>3094</v>
      </c>
      <c r="N66" s="229">
        <v>3090.5</v>
      </c>
      <c r="O66" s="230">
        <v>3090.5</v>
      </c>
      <c r="P66" s="227">
        <v>3917410.65</v>
      </c>
      <c r="Q66" s="228">
        <v>3917410.65</v>
      </c>
      <c r="R66" s="228">
        <v>4423830.0999999996</v>
      </c>
      <c r="S66" s="228">
        <v>4423830.0999999996</v>
      </c>
      <c r="T66" s="229">
        <v>4170620.375</v>
      </c>
      <c r="U66" s="231">
        <v>4170620.375</v>
      </c>
      <c r="V66" s="219">
        <v>1336361.01</v>
      </c>
      <c r="W66" s="232">
        <v>1727654.49</v>
      </c>
      <c r="X66" s="219">
        <v>1532007.75</v>
      </c>
      <c r="Y66" s="219">
        <v>8369212.6399999997</v>
      </c>
      <c r="Z66" s="232">
        <v>8878344.8300000001</v>
      </c>
      <c r="AA66" s="219">
        <v>8623778.7349999994</v>
      </c>
      <c r="AB66" s="219">
        <v>-69955.95</v>
      </c>
      <c r="AC66" s="232">
        <v>-62258.33</v>
      </c>
      <c r="AD66" s="219">
        <v>-66107.14</v>
      </c>
      <c r="AE66" s="219">
        <v>168080.3</v>
      </c>
      <c r="AF66" s="219">
        <v>87712.219999999987</v>
      </c>
      <c r="AG66" s="219">
        <v>127896.25999999998</v>
      </c>
      <c r="AH66" s="219">
        <v>1015644.96</v>
      </c>
      <c r="AI66" s="232">
        <v>-572207.98</v>
      </c>
      <c r="AJ66" s="219">
        <v>221718.49</v>
      </c>
      <c r="AK66" s="219">
        <v>2500000</v>
      </c>
      <c r="AL66" s="232">
        <v>2500000</v>
      </c>
      <c r="AM66" s="219">
        <v>2500000</v>
      </c>
      <c r="AN66" s="219">
        <v>720755.04</v>
      </c>
      <c r="AO66" s="232">
        <v>1426937.98</v>
      </c>
      <c r="AP66" s="220">
        <v>1073846.51</v>
      </c>
      <c r="AQ66" s="233">
        <v>0.15967583421324089</v>
      </c>
      <c r="AR66" s="234">
        <v>0.19459195639284491</v>
      </c>
      <c r="AS66" s="235">
        <v>0.17764924136820401</v>
      </c>
      <c r="AT66" s="233">
        <v>-8.3587253675036274E-3</v>
      </c>
      <c r="AU66" s="234">
        <v>-7.0123802569177756E-3</v>
      </c>
      <c r="AV66" s="235">
        <v>-7.6656813714040643E-3</v>
      </c>
      <c r="AW66" s="233">
        <v>2.0083167584567428E-2</v>
      </c>
      <c r="AX66" s="234">
        <v>9.8793436929392152E-3</v>
      </c>
      <c r="AY66" s="235">
        <v>1.483065184417675E-2</v>
      </c>
      <c r="AZ66" s="227">
        <v>329.00711370262383</v>
      </c>
      <c r="BA66" s="228">
        <v>-184.94117000646409</v>
      </c>
      <c r="BB66" s="229">
        <v>71.741947904869761</v>
      </c>
      <c r="BC66" s="233">
        <v>0.29871388236110108</v>
      </c>
      <c r="BD66" s="234">
        <v>0.28158401682625339</v>
      </c>
      <c r="BE66" s="235">
        <v>0.28989612057805192</v>
      </c>
      <c r="BF66" s="233">
        <v>0.18398761436971128</v>
      </c>
      <c r="BG66" s="234">
        <v>0.32255713889192988</v>
      </c>
      <c r="BH66" s="235">
        <v>0.25747884330038068</v>
      </c>
      <c r="BI66" s="236" t="s">
        <v>57</v>
      </c>
    </row>
    <row r="67" spans="1:61">
      <c r="A67" s="219">
        <v>103</v>
      </c>
      <c r="B67" s="220">
        <v>70</v>
      </c>
      <c r="C67" s="221" t="s">
        <v>165</v>
      </c>
      <c r="D67" s="222" t="s">
        <v>166</v>
      </c>
      <c r="E67" s="223" t="s">
        <v>67</v>
      </c>
      <c r="F67" s="224" t="s">
        <v>68</v>
      </c>
      <c r="G67" s="219">
        <v>1</v>
      </c>
      <c r="H67" s="225" t="s">
        <v>355</v>
      </c>
      <c r="I67" s="226" t="s">
        <v>364</v>
      </c>
      <c r="J67" s="227">
        <v>531</v>
      </c>
      <c r="K67" s="228">
        <v>531</v>
      </c>
      <c r="L67" s="228">
        <v>551</v>
      </c>
      <c r="M67" s="228">
        <v>551</v>
      </c>
      <c r="N67" s="229">
        <v>541</v>
      </c>
      <c r="O67" s="230">
        <v>541</v>
      </c>
      <c r="P67" s="227">
        <v>953379.85</v>
      </c>
      <c r="Q67" s="228">
        <v>953379.85</v>
      </c>
      <c r="R67" s="228">
        <v>853875.8</v>
      </c>
      <c r="S67" s="228">
        <v>853875.8</v>
      </c>
      <c r="T67" s="229">
        <v>903627.82499999995</v>
      </c>
      <c r="U67" s="231">
        <v>903627.82499999995</v>
      </c>
      <c r="V67" s="219">
        <v>94030.43</v>
      </c>
      <c r="W67" s="232">
        <v>-93562.6</v>
      </c>
      <c r="X67" s="219">
        <v>233.9149999999936</v>
      </c>
      <c r="Y67" s="219">
        <v>906272.13</v>
      </c>
      <c r="Z67" s="232">
        <v>756370.9</v>
      </c>
      <c r="AA67" s="219">
        <v>831321.51500000001</v>
      </c>
      <c r="AB67" s="219">
        <v>13997.87</v>
      </c>
      <c r="AC67" s="232">
        <v>10030.5</v>
      </c>
      <c r="AD67" s="219">
        <v>12014.185000000001</v>
      </c>
      <c r="AE67" s="219">
        <v>74562.87</v>
      </c>
      <c r="AF67" s="219">
        <v>68290.5</v>
      </c>
      <c r="AG67" s="219">
        <v>71426.684999999998</v>
      </c>
      <c r="AH67" s="219">
        <v>230865.73</v>
      </c>
      <c r="AI67" s="232">
        <v>324428.33</v>
      </c>
      <c r="AJ67" s="219">
        <v>277647.03000000003</v>
      </c>
      <c r="AK67" s="219">
        <v>685957.5</v>
      </c>
      <c r="AL67" s="232">
        <v>685957.5</v>
      </c>
      <c r="AM67" s="219">
        <v>685957.5</v>
      </c>
      <c r="AN67" s="219">
        <v>449027.27</v>
      </c>
      <c r="AO67" s="232">
        <v>297204.67</v>
      </c>
      <c r="AP67" s="220">
        <v>373115.97</v>
      </c>
      <c r="AQ67" s="233">
        <v>0.10375518223207415</v>
      </c>
      <c r="AR67" s="234">
        <v>-0.12369936495441589</v>
      </c>
      <c r="AS67" s="235">
        <v>2.8137729600321193E-4</v>
      </c>
      <c r="AT67" s="233">
        <v>1.5445548347602834E-2</v>
      </c>
      <c r="AU67" s="234">
        <v>1.3261351011785355E-2</v>
      </c>
      <c r="AV67" s="235">
        <v>1.4451911544716849E-2</v>
      </c>
      <c r="AW67" s="233">
        <v>8.2274261264108375E-2</v>
      </c>
      <c r="AX67" s="234">
        <v>9.0287053613511567E-2</v>
      </c>
      <c r="AY67" s="235">
        <v>8.5919447182838754E-2</v>
      </c>
      <c r="AZ67" s="227">
        <v>434.7753860640301</v>
      </c>
      <c r="BA67" s="228">
        <v>588.79914700544464</v>
      </c>
      <c r="BB67" s="229">
        <v>513.2107763401109</v>
      </c>
      <c r="BC67" s="233">
        <v>0.75690013771029241</v>
      </c>
      <c r="BD67" s="234">
        <v>0.90690625459017526</v>
      </c>
      <c r="BE67" s="235">
        <v>0.82514104064779314</v>
      </c>
      <c r="BF67" s="233">
        <v>0.4709846447876993</v>
      </c>
      <c r="BG67" s="234">
        <v>0.34806545635793873</v>
      </c>
      <c r="BH67" s="235">
        <v>0.41290889863866248</v>
      </c>
      <c r="BI67" s="236" t="s">
        <v>57</v>
      </c>
    </row>
    <row r="68" spans="1:61">
      <c r="A68" s="219">
        <v>104</v>
      </c>
      <c r="B68" s="220">
        <v>71</v>
      </c>
      <c r="C68" s="221" t="s">
        <v>167</v>
      </c>
      <c r="D68" s="222" t="s">
        <v>168</v>
      </c>
      <c r="E68" s="223" t="s">
        <v>67</v>
      </c>
      <c r="F68" s="224" t="s">
        <v>68</v>
      </c>
      <c r="G68" s="219">
        <v>1</v>
      </c>
      <c r="H68" s="225" t="s">
        <v>355</v>
      </c>
      <c r="I68" s="226" t="s">
        <v>364</v>
      </c>
      <c r="J68" s="227">
        <v>1084</v>
      </c>
      <c r="K68" s="228">
        <v>1084</v>
      </c>
      <c r="L68" s="228">
        <v>1149</v>
      </c>
      <c r="M68" s="228">
        <v>1149</v>
      </c>
      <c r="N68" s="229">
        <v>1116.5</v>
      </c>
      <c r="O68" s="230">
        <v>1116.5</v>
      </c>
      <c r="P68" s="227">
        <v>1627097.9</v>
      </c>
      <c r="Q68" s="228">
        <v>1627097.9</v>
      </c>
      <c r="R68" s="228">
        <v>2213625.7000000002</v>
      </c>
      <c r="S68" s="228">
        <v>2213625.7000000002</v>
      </c>
      <c r="T68" s="229">
        <v>1920361.8</v>
      </c>
      <c r="U68" s="231">
        <v>1920361.8</v>
      </c>
      <c r="V68" s="219">
        <v>26336</v>
      </c>
      <c r="W68" s="232">
        <v>344806</v>
      </c>
      <c r="X68" s="219">
        <v>185571</v>
      </c>
      <c r="Y68" s="219">
        <v>1213507</v>
      </c>
      <c r="Z68" s="232">
        <v>1649326</v>
      </c>
      <c r="AA68" s="219">
        <v>1431416.5</v>
      </c>
      <c r="AB68" s="219">
        <v>-36341</v>
      </c>
      <c r="AC68" s="232">
        <v>-2052</v>
      </c>
      <c r="AD68" s="219">
        <v>-19196.5</v>
      </c>
      <c r="AE68" s="219">
        <v>-10341</v>
      </c>
      <c r="AF68" s="219">
        <v>74948</v>
      </c>
      <c r="AG68" s="219">
        <v>32303.5</v>
      </c>
      <c r="AH68" s="219">
        <v>-637038</v>
      </c>
      <c r="AI68" s="232">
        <v>-1081704</v>
      </c>
      <c r="AJ68" s="219">
        <v>-859371</v>
      </c>
      <c r="AK68" s="219">
        <v>340000</v>
      </c>
      <c r="AL68" s="232">
        <v>394519</v>
      </c>
      <c r="AM68" s="219">
        <v>367259.5</v>
      </c>
      <c r="AN68" s="219">
        <v>934038</v>
      </c>
      <c r="AO68" s="232">
        <v>1431844</v>
      </c>
      <c r="AP68" s="220">
        <v>1182941</v>
      </c>
      <c r="AQ68" s="233">
        <v>2.1702388202128213E-2</v>
      </c>
      <c r="AR68" s="234">
        <v>0.20905873065725031</v>
      </c>
      <c r="AS68" s="235">
        <v>0.1296415124458884</v>
      </c>
      <c r="AT68" s="233">
        <v>-2.994708724383131E-2</v>
      </c>
      <c r="AU68" s="234">
        <v>-1.2441445778457383E-3</v>
      </c>
      <c r="AV68" s="235">
        <v>-1.3410841638335174E-2</v>
      </c>
      <c r="AW68" s="233">
        <v>-8.5215824877812821E-3</v>
      </c>
      <c r="AX68" s="234">
        <v>4.5441592505059643E-2</v>
      </c>
      <c r="AY68" s="235">
        <v>2.2567505684054922E-2</v>
      </c>
      <c r="AZ68" s="227">
        <v>-587.67343173431732</v>
      </c>
      <c r="BA68" s="228">
        <v>-941.43080939947765</v>
      </c>
      <c r="BB68" s="229">
        <v>-769.70085087326459</v>
      </c>
      <c r="BC68" s="233">
        <v>0.28017967757911572</v>
      </c>
      <c r="BD68" s="234">
        <v>0.23920013387286684</v>
      </c>
      <c r="BE68" s="235">
        <v>0.25657067666888012</v>
      </c>
      <c r="BF68" s="233">
        <v>0.5740515060587319</v>
      </c>
      <c r="BG68" s="234">
        <v>0.64683202765490122</v>
      </c>
      <c r="BH68" s="235">
        <v>0.6159990268500446</v>
      </c>
      <c r="BI68" s="236" t="s">
        <v>80</v>
      </c>
    </row>
    <row r="69" spans="1:61">
      <c r="A69" s="219">
        <v>105</v>
      </c>
      <c r="B69" s="220">
        <v>72</v>
      </c>
      <c r="C69" s="221" t="s">
        <v>169</v>
      </c>
      <c r="D69" s="222" t="s">
        <v>170</v>
      </c>
      <c r="E69" s="223" t="s">
        <v>67</v>
      </c>
      <c r="F69" s="224" t="s">
        <v>68</v>
      </c>
      <c r="G69" s="219">
        <v>1</v>
      </c>
      <c r="H69" s="225" t="s">
        <v>355</v>
      </c>
      <c r="I69" s="226" t="s">
        <v>364</v>
      </c>
      <c r="J69" s="227">
        <v>643</v>
      </c>
      <c r="K69" s="228">
        <v>643</v>
      </c>
      <c r="L69" s="228">
        <v>635</v>
      </c>
      <c r="M69" s="228">
        <v>635</v>
      </c>
      <c r="N69" s="229">
        <v>639</v>
      </c>
      <c r="O69" s="230">
        <v>639</v>
      </c>
      <c r="P69" s="227">
        <v>1619368.98</v>
      </c>
      <c r="Q69" s="228">
        <v>1619368.98</v>
      </c>
      <c r="R69" s="228">
        <v>1571693.76</v>
      </c>
      <c r="S69" s="228">
        <v>1571693.76</v>
      </c>
      <c r="T69" s="229">
        <v>1595531.37</v>
      </c>
      <c r="U69" s="231">
        <v>1595531.37</v>
      </c>
      <c r="V69" s="219">
        <v>280038.3</v>
      </c>
      <c r="W69" s="232">
        <v>66284.37</v>
      </c>
      <c r="X69" s="219">
        <v>173161.33499999999</v>
      </c>
      <c r="Y69" s="219">
        <v>1280221.08</v>
      </c>
      <c r="Z69" s="232">
        <v>1103469.5900000001</v>
      </c>
      <c r="AA69" s="219">
        <v>1191845.335</v>
      </c>
      <c r="AB69" s="219">
        <v>-4244.49</v>
      </c>
      <c r="AC69" s="232">
        <v>-15311.67</v>
      </c>
      <c r="AD69" s="219">
        <v>-9778.08</v>
      </c>
      <c r="AE69" s="219">
        <v>97045.51</v>
      </c>
      <c r="AF69" s="219">
        <v>96023.33</v>
      </c>
      <c r="AG69" s="219">
        <v>96534.42</v>
      </c>
      <c r="AH69" s="219">
        <v>212113.64</v>
      </c>
      <c r="AI69" s="232">
        <v>145829.26999999999</v>
      </c>
      <c r="AJ69" s="219">
        <v>178971.45500000002</v>
      </c>
      <c r="AK69" s="219">
        <v>1200000</v>
      </c>
      <c r="AL69" s="232">
        <v>900000</v>
      </c>
      <c r="AM69" s="219">
        <v>1050000</v>
      </c>
      <c r="AN69" s="219">
        <v>1168786.3600000001</v>
      </c>
      <c r="AO69" s="232">
        <v>1123735.73</v>
      </c>
      <c r="AP69" s="220">
        <v>1146261.0449999999</v>
      </c>
      <c r="AQ69" s="233">
        <v>0.21874214100583314</v>
      </c>
      <c r="AR69" s="234">
        <v>6.0069050022484076E-2</v>
      </c>
      <c r="AS69" s="235">
        <v>0.14528842788145829</v>
      </c>
      <c r="AT69" s="233">
        <v>-3.3154351746809228E-3</v>
      </c>
      <c r="AU69" s="234">
        <v>-1.387593291084714E-2</v>
      </c>
      <c r="AV69" s="235">
        <v>-8.2041517576607378E-3</v>
      </c>
      <c r="AW69" s="233">
        <v>7.5803711965124018E-2</v>
      </c>
      <c r="AX69" s="234">
        <v>8.7019461950011687E-2</v>
      </c>
      <c r="AY69" s="235">
        <v>8.099576108170109E-2</v>
      </c>
      <c r="AZ69" s="227">
        <v>329.88124416796262</v>
      </c>
      <c r="BA69" s="228">
        <v>229.6523937007874</v>
      </c>
      <c r="BB69" s="229">
        <v>280.08052425665102</v>
      </c>
      <c r="BC69" s="233">
        <v>0.9373381041343265</v>
      </c>
      <c r="BD69" s="234">
        <v>0.81560924574278471</v>
      </c>
      <c r="BE69" s="235">
        <v>0.88098679347517861</v>
      </c>
      <c r="BF69" s="233">
        <v>0.72175419835447263</v>
      </c>
      <c r="BG69" s="234">
        <v>0.71498389737196633</v>
      </c>
      <c r="BH69" s="235">
        <v>0.71841962279939375</v>
      </c>
      <c r="BI69" s="236" t="s">
        <v>57</v>
      </c>
    </row>
    <row r="70" spans="1:61">
      <c r="A70" s="219">
        <v>106</v>
      </c>
      <c r="B70" s="220">
        <v>73</v>
      </c>
      <c r="C70" s="221" t="s">
        <v>171</v>
      </c>
      <c r="D70" s="222" t="s">
        <v>172</v>
      </c>
      <c r="E70" s="223" t="s">
        <v>67</v>
      </c>
      <c r="F70" s="224" t="s">
        <v>68</v>
      </c>
      <c r="G70" s="219">
        <v>1</v>
      </c>
      <c r="H70" s="225" t="s">
        <v>355</v>
      </c>
      <c r="I70" s="226" t="s">
        <v>364</v>
      </c>
      <c r="J70" s="227">
        <v>1550</v>
      </c>
      <c r="K70" s="228">
        <v>1550</v>
      </c>
      <c r="L70" s="228">
        <v>1578</v>
      </c>
      <c r="M70" s="228">
        <v>1578</v>
      </c>
      <c r="N70" s="229">
        <v>1564</v>
      </c>
      <c r="O70" s="230">
        <v>1564</v>
      </c>
      <c r="P70" s="227">
        <v>2367535.27</v>
      </c>
      <c r="Q70" s="228">
        <v>2367535.27</v>
      </c>
      <c r="R70" s="228">
        <v>2461861.71</v>
      </c>
      <c r="S70" s="228">
        <v>2461861.71</v>
      </c>
      <c r="T70" s="229">
        <v>2414698.4900000002</v>
      </c>
      <c r="U70" s="231">
        <v>2414698.4900000002</v>
      </c>
      <c r="V70" s="219">
        <v>607138.38</v>
      </c>
      <c r="W70" s="232">
        <v>422685.27</v>
      </c>
      <c r="X70" s="219">
        <v>514911.82500000001</v>
      </c>
      <c r="Y70" s="219">
        <v>2883571.87</v>
      </c>
      <c r="Z70" s="232">
        <v>2661076.65</v>
      </c>
      <c r="AA70" s="219">
        <v>2772324.26</v>
      </c>
      <c r="AB70" s="219">
        <v>-1196.8699999999999</v>
      </c>
      <c r="AC70" s="232">
        <v>426.17</v>
      </c>
      <c r="AD70" s="219">
        <v>-385.34999999999991</v>
      </c>
      <c r="AE70" s="219">
        <v>113569.13</v>
      </c>
      <c r="AF70" s="219">
        <v>115192.17</v>
      </c>
      <c r="AG70" s="219">
        <v>114380.65</v>
      </c>
      <c r="AH70" s="219">
        <v>694294.9</v>
      </c>
      <c r="AI70" s="232">
        <v>271609.63</v>
      </c>
      <c r="AJ70" s="219">
        <v>482952.26500000001</v>
      </c>
      <c r="AK70" s="219">
        <v>1254950.5</v>
      </c>
      <c r="AL70" s="232">
        <v>851850.35</v>
      </c>
      <c r="AM70" s="219">
        <v>1053400.425</v>
      </c>
      <c r="AN70" s="219">
        <v>929758.1</v>
      </c>
      <c r="AO70" s="232">
        <v>1237677.3700000001</v>
      </c>
      <c r="AP70" s="220">
        <v>1083717.7350000001</v>
      </c>
      <c r="AQ70" s="233">
        <v>0.21055080551885116</v>
      </c>
      <c r="AR70" s="234">
        <v>0.15883994547845889</v>
      </c>
      <c r="AS70" s="235">
        <v>0.18573290016226315</v>
      </c>
      <c r="AT70" s="233">
        <v>-4.1506508384686104E-4</v>
      </c>
      <c r="AU70" s="234">
        <v>1.6014946431550553E-4</v>
      </c>
      <c r="AV70" s="235">
        <v>-1.3899889185401421E-4</v>
      </c>
      <c r="AW70" s="233">
        <v>3.9384879281680607E-2</v>
      </c>
      <c r="AX70" s="234">
        <v>4.3287806084052485E-2</v>
      </c>
      <c r="AY70" s="235">
        <v>4.1258034512889195E-2</v>
      </c>
      <c r="AZ70" s="227">
        <v>447.93219354838709</v>
      </c>
      <c r="BA70" s="228">
        <v>172.12270595690745</v>
      </c>
      <c r="BB70" s="229">
        <v>308.79300831202045</v>
      </c>
      <c r="BC70" s="233">
        <v>0.43520694353284833</v>
      </c>
      <c r="BD70" s="234">
        <v>0.3201149241604897</v>
      </c>
      <c r="BE70" s="235">
        <v>0.37997013560022741</v>
      </c>
      <c r="BF70" s="233">
        <v>0.39271140404172317</v>
      </c>
      <c r="BG70" s="234">
        <v>0.50274041184872242</v>
      </c>
      <c r="BH70" s="235">
        <v>0.44880043595008007</v>
      </c>
      <c r="BI70" s="236" t="s">
        <v>57</v>
      </c>
    </row>
    <row r="71" spans="1:61">
      <c r="A71" s="219">
        <v>220</v>
      </c>
      <c r="B71" s="220">
        <v>108</v>
      </c>
      <c r="C71" s="221" t="s">
        <v>173</v>
      </c>
      <c r="D71" s="222" t="s">
        <v>174</v>
      </c>
      <c r="E71" s="223" t="s">
        <v>67</v>
      </c>
      <c r="F71" s="224" t="s">
        <v>68</v>
      </c>
      <c r="G71" s="219">
        <v>1</v>
      </c>
      <c r="H71" s="225" t="s">
        <v>355</v>
      </c>
      <c r="I71" s="226" t="s">
        <v>364</v>
      </c>
      <c r="J71" s="227">
        <v>1629</v>
      </c>
      <c r="K71" s="228">
        <v>1629</v>
      </c>
      <c r="L71" s="228">
        <v>1659</v>
      </c>
      <c r="M71" s="228">
        <v>1659</v>
      </c>
      <c r="N71" s="229">
        <v>1644</v>
      </c>
      <c r="O71" s="230">
        <v>1644</v>
      </c>
      <c r="P71" s="227">
        <v>2237142.89</v>
      </c>
      <c r="Q71" s="228">
        <v>2237142.89</v>
      </c>
      <c r="R71" s="228">
        <v>2117319.59</v>
      </c>
      <c r="S71" s="228">
        <v>2117319.59</v>
      </c>
      <c r="T71" s="229">
        <v>2177231.2400000002</v>
      </c>
      <c r="U71" s="231">
        <v>2177231.2400000002</v>
      </c>
      <c r="V71" s="219">
        <v>249745.4</v>
      </c>
      <c r="W71" s="232">
        <v>73016.09</v>
      </c>
      <c r="X71" s="219">
        <v>161380.745</v>
      </c>
      <c r="Y71" s="219">
        <v>2476163.7799999998</v>
      </c>
      <c r="Z71" s="232">
        <v>2531041.13</v>
      </c>
      <c r="AA71" s="219">
        <v>2503602.4550000001</v>
      </c>
      <c r="AB71" s="219">
        <v>365.62</v>
      </c>
      <c r="AC71" s="232">
        <v>-13164.23</v>
      </c>
      <c r="AD71" s="219">
        <v>-6399.3049999999994</v>
      </c>
      <c r="AE71" s="219">
        <v>306509.62</v>
      </c>
      <c r="AF71" s="219">
        <v>2519.3700000000008</v>
      </c>
      <c r="AG71" s="219">
        <v>154514.495</v>
      </c>
      <c r="AH71" s="219">
        <v>-616798.15</v>
      </c>
      <c r="AI71" s="232">
        <v>-287130.64</v>
      </c>
      <c r="AJ71" s="219">
        <v>-451964.39500000002</v>
      </c>
      <c r="AK71" s="219">
        <v>2000000</v>
      </c>
      <c r="AL71" s="232">
        <v>1700000</v>
      </c>
      <c r="AM71" s="219">
        <v>1850000</v>
      </c>
      <c r="AN71" s="219">
        <v>616804.15</v>
      </c>
      <c r="AO71" s="232">
        <v>694136.64</v>
      </c>
      <c r="AP71" s="220">
        <v>655470.39500000002</v>
      </c>
      <c r="AQ71" s="233">
        <v>0.10085980661586126</v>
      </c>
      <c r="AR71" s="234">
        <v>2.8848243173353726E-2</v>
      </c>
      <c r="AS71" s="235">
        <v>6.4459413145926153E-2</v>
      </c>
      <c r="AT71" s="233">
        <v>1.4765582266937127E-4</v>
      </c>
      <c r="AU71" s="234">
        <v>-5.2011126346255777E-3</v>
      </c>
      <c r="AV71" s="235">
        <v>-2.5560387941063905E-3</v>
      </c>
      <c r="AW71" s="233">
        <v>0.12378406568890206</v>
      </c>
      <c r="AX71" s="234">
        <v>9.9538880270981641E-4</v>
      </c>
      <c r="AY71" s="235">
        <v>6.1716865108282531E-2</v>
      </c>
      <c r="AZ71" s="227">
        <v>-378.63606507059541</v>
      </c>
      <c r="BA71" s="228">
        <v>-173.07452682338757</v>
      </c>
      <c r="BB71" s="229">
        <v>-274.9175152068126</v>
      </c>
      <c r="BC71" s="233">
        <v>0.8077010156412191</v>
      </c>
      <c r="BD71" s="234">
        <v>0.67166036136283569</v>
      </c>
      <c r="BE71" s="235">
        <v>0.73893520766658616</v>
      </c>
      <c r="BF71" s="233">
        <v>0.27571066325584598</v>
      </c>
      <c r="BG71" s="234">
        <v>0.32783744281136135</v>
      </c>
      <c r="BH71" s="235">
        <v>0.30105685742411081</v>
      </c>
      <c r="BI71" s="236" t="s">
        <v>57</v>
      </c>
    </row>
    <row r="72" spans="1:61">
      <c r="A72" s="219">
        <v>213</v>
      </c>
      <c r="B72" s="220">
        <v>14</v>
      </c>
      <c r="C72" s="221" t="s">
        <v>175</v>
      </c>
      <c r="D72" s="222" t="s">
        <v>176</v>
      </c>
      <c r="E72" s="223" t="s">
        <v>58</v>
      </c>
      <c r="F72" s="224" t="s">
        <v>59</v>
      </c>
      <c r="G72" s="219">
        <v>3</v>
      </c>
      <c r="H72" s="225" t="s">
        <v>355</v>
      </c>
      <c r="I72" s="226" t="s">
        <v>364</v>
      </c>
      <c r="J72" s="227">
        <v>6911</v>
      </c>
      <c r="K72" s="228">
        <v>6911</v>
      </c>
      <c r="L72" s="228">
        <v>6975</v>
      </c>
      <c r="M72" s="228">
        <v>6975</v>
      </c>
      <c r="N72" s="229">
        <v>6943</v>
      </c>
      <c r="O72" s="230">
        <v>6943</v>
      </c>
      <c r="P72" s="227">
        <v>12249089.93</v>
      </c>
      <c r="Q72" s="228">
        <v>12249089.93</v>
      </c>
      <c r="R72" s="228">
        <v>11926627.57</v>
      </c>
      <c r="S72" s="228">
        <v>11926627.57</v>
      </c>
      <c r="T72" s="229">
        <v>12087858.75</v>
      </c>
      <c r="U72" s="231">
        <v>12087858.75</v>
      </c>
      <c r="V72" s="219">
        <v>2404614.2400000002</v>
      </c>
      <c r="W72" s="232">
        <v>1406589.93</v>
      </c>
      <c r="X72" s="219">
        <v>1905602.085</v>
      </c>
      <c r="Y72" s="219">
        <v>15594604.810000001</v>
      </c>
      <c r="Z72" s="232">
        <v>14439367.960000001</v>
      </c>
      <c r="AA72" s="219">
        <v>15016986.385000002</v>
      </c>
      <c r="AB72" s="219">
        <v>131428.51</v>
      </c>
      <c r="AC72" s="232">
        <v>90222.83</v>
      </c>
      <c r="AD72" s="219">
        <v>110825.67000000001</v>
      </c>
      <c r="AE72" s="219">
        <v>1299229.97</v>
      </c>
      <c r="AF72" s="219">
        <v>1076704.68</v>
      </c>
      <c r="AG72" s="219">
        <v>1187967.325</v>
      </c>
      <c r="AH72" s="219">
        <v>4715181.5199999996</v>
      </c>
      <c r="AI72" s="232">
        <v>3477073.44</v>
      </c>
      <c r="AJ72" s="219">
        <v>4096127.4799999995</v>
      </c>
      <c r="AK72" s="219">
        <v>9521462</v>
      </c>
      <c r="AL72" s="232">
        <v>8021462</v>
      </c>
      <c r="AM72" s="219">
        <v>8771462</v>
      </c>
      <c r="AN72" s="219">
        <v>6894818.4800000004</v>
      </c>
      <c r="AO72" s="232">
        <v>7214926.5599999996</v>
      </c>
      <c r="AP72" s="220">
        <v>7054872.5199999996</v>
      </c>
      <c r="AQ72" s="233">
        <v>0.15419526620245275</v>
      </c>
      <c r="AR72" s="234">
        <v>9.741353872943341E-2</v>
      </c>
      <c r="AS72" s="235">
        <v>0.12689643821635521</v>
      </c>
      <c r="AT72" s="233">
        <v>8.4278192106363482E-3</v>
      </c>
      <c r="AU72" s="234">
        <v>6.2483919136859505E-3</v>
      </c>
      <c r="AV72" s="235">
        <v>7.3800206751669104E-3</v>
      </c>
      <c r="AW72" s="233">
        <v>8.3312785789023139E-2</v>
      </c>
      <c r="AX72" s="234">
        <v>7.4567299827990527E-2</v>
      </c>
      <c r="AY72" s="235">
        <v>7.9108237468113005E-2</v>
      </c>
      <c r="AZ72" s="227">
        <v>682.27196064245402</v>
      </c>
      <c r="BA72" s="228">
        <v>498.50515268817207</v>
      </c>
      <c r="BB72" s="229">
        <v>589.9650698545297</v>
      </c>
      <c r="BC72" s="233">
        <v>0.61056128808691501</v>
      </c>
      <c r="BD72" s="234">
        <v>0.55552722406002042</v>
      </c>
      <c r="BE72" s="235">
        <v>0.58410268046600478</v>
      </c>
      <c r="BF72" s="233">
        <v>0.56288414236501572</v>
      </c>
      <c r="BG72" s="234">
        <v>0.60494272313392949</v>
      </c>
      <c r="BH72" s="235">
        <v>0.58363293829852203</v>
      </c>
      <c r="BI72" s="236" t="s">
        <v>57</v>
      </c>
    </row>
    <row r="73" spans="1:61">
      <c r="A73" s="219">
        <v>108</v>
      </c>
      <c r="B73" s="220">
        <v>74</v>
      </c>
      <c r="C73" s="221" t="s">
        <v>177</v>
      </c>
      <c r="D73" s="222" t="s">
        <v>178</v>
      </c>
      <c r="E73" s="223" t="s">
        <v>67</v>
      </c>
      <c r="F73" s="224" t="s">
        <v>68</v>
      </c>
      <c r="G73" s="219">
        <v>1</v>
      </c>
      <c r="H73" s="225" t="s">
        <v>355</v>
      </c>
      <c r="I73" s="226" t="s">
        <v>364</v>
      </c>
      <c r="J73" s="227">
        <v>2771</v>
      </c>
      <c r="K73" s="228">
        <v>2771</v>
      </c>
      <c r="L73" s="228">
        <v>2799</v>
      </c>
      <c r="M73" s="228">
        <v>2799</v>
      </c>
      <c r="N73" s="229">
        <v>2785</v>
      </c>
      <c r="O73" s="230">
        <v>2785</v>
      </c>
      <c r="P73" s="227">
        <v>4633761.7300000004</v>
      </c>
      <c r="Q73" s="228">
        <v>4633761.7300000004</v>
      </c>
      <c r="R73" s="228">
        <v>5008918.7699999996</v>
      </c>
      <c r="S73" s="228">
        <v>5008918.7699999996</v>
      </c>
      <c r="T73" s="229">
        <v>4821340.25</v>
      </c>
      <c r="U73" s="231">
        <v>4821340.25</v>
      </c>
      <c r="V73" s="219">
        <v>491185.09</v>
      </c>
      <c r="W73" s="232">
        <v>592591.87</v>
      </c>
      <c r="X73" s="219">
        <v>541888.48</v>
      </c>
      <c r="Y73" s="219">
        <v>3212228.82</v>
      </c>
      <c r="Z73" s="232">
        <v>3318237.72</v>
      </c>
      <c r="AA73" s="219">
        <v>3265233.27</v>
      </c>
      <c r="AB73" s="219">
        <v>32304.05</v>
      </c>
      <c r="AC73" s="232">
        <v>-15564.22</v>
      </c>
      <c r="AD73" s="219">
        <v>8369.9150000000009</v>
      </c>
      <c r="AE73" s="219">
        <v>148255.94999999998</v>
      </c>
      <c r="AF73" s="219">
        <v>124035.78</v>
      </c>
      <c r="AG73" s="219">
        <v>136145.86499999999</v>
      </c>
      <c r="AH73" s="219">
        <v>960959.32</v>
      </c>
      <c r="AI73" s="232">
        <v>514545.35</v>
      </c>
      <c r="AJ73" s="219">
        <v>737752.33499999996</v>
      </c>
      <c r="AK73" s="219">
        <v>2065000</v>
      </c>
      <c r="AL73" s="232">
        <v>2065000</v>
      </c>
      <c r="AM73" s="219">
        <v>2065000</v>
      </c>
      <c r="AN73" s="219">
        <v>629641.68000000005</v>
      </c>
      <c r="AO73" s="232">
        <v>1082633.55</v>
      </c>
      <c r="AP73" s="220">
        <v>856137.61499999999</v>
      </c>
      <c r="AQ73" s="233">
        <v>0.15291099031979921</v>
      </c>
      <c r="AR73" s="234">
        <v>0.17858632201914695</v>
      </c>
      <c r="AS73" s="235">
        <v>0.16595704967810768</v>
      </c>
      <c r="AT73" s="233">
        <v>1.0056584325147796E-2</v>
      </c>
      <c r="AU73" s="234">
        <v>-4.6905078277514117E-3</v>
      </c>
      <c r="AV73" s="235">
        <v>2.5633436596706003E-3</v>
      </c>
      <c r="AW73" s="233">
        <v>4.6153608073287875E-2</v>
      </c>
      <c r="AX73" s="234">
        <v>3.7380016281654466E-2</v>
      </c>
      <c r="AY73" s="235">
        <v>4.1695601429419464E-2</v>
      </c>
      <c r="AZ73" s="227">
        <v>346.79152652472033</v>
      </c>
      <c r="BA73" s="228">
        <v>183.83185066095032</v>
      </c>
      <c r="BB73" s="229">
        <v>264.90209515260318</v>
      </c>
      <c r="BC73" s="233">
        <v>0.64285582245663309</v>
      </c>
      <c r="BD73" s="234">
        <v>0.62231828285045232</v>
      </c>
      <c r="BE73" s="235">
        <v>0.63242035997017754</v>
      </c>
      <c r="BF73" s="233">
        <v>0.1358813242216492</v>
      </c>
      <c r="BG73" s="234">
        <v>0.21614116732821362</v>
      </c>
      <c r="BH73" s="235">
        <v>0.17757253597689981</v>
      </c>
      <c r="BI73" s="236" t="s">
        <v>57</v>
      </c>
    </row>
    <row r="74" spans="1:61">
      <c r="A74" s="219">
        <v>107</v>
      </c>
      <c r="B74" s="220">
        <v>75</v>
      </c>
      <c r="C74" s="221" t="s">
        <v>179</v>
      </c>
      <c r="D74" s="222" t="s">
        <v>180</v>
      </c>
      <c r="E74" s="223" t="s">
        <v>62</v>
      </c>
      <c r="F74" s="224" t="s">
        <v>63</v>
      </c>
      <c r="G74" s="219">
        <v>2</v>
      </c>
      <c r="H74" s="225" t="s">
        <v>355</v>
      </c>
      <c r="I74" s="226" t="s">
        <v>364</v>
      </c>
      <c r="J74" s="227">
        <v>5020</v>
      </c>
      <c r="K74" s="228">
        <v>0</v>
      </c>
      <c r="L74" s="228">
        <v>5159</v>
      </c>
      <c r="M74" s="228">
        <v>0</v>
      </c>
      <c r="N74" s="229">
        <v>5089.5</v>
      </c>
      <c r="O74" s="230">
        <v>0</v>
      </c>
      <c r="P74" s="227">
        <v>8253973.29</v>
      </c>
      <c r="Q74" s="228">
        <v>0</v>
      </c>
      <c r="R74" s="228">
        <v>9009794.5999999996</v>
      </c>
      <c r="S74" s="228">
        <v>0</v>
      </c>
      <c r="T74" s="229">
        <v>8631883.9450000003</v>
      </c>
      <c r="U74" s="231">
        <v>0</v>
      </c>
      <c r="V74" s="219">
        <v>889750.27</v>
      </c>
      <c r="W74" s="232">
        <v>668205.21</v>
      </c>
      <c r="X74" s="219">
        <v>778977.74</v>
      </c>
      <c r="Y74" s="219">
        <v>5110523.5199999996</v>
      </c>
      <c r="Z74" s="232">
        <v>4821641.62</v>
      </c>
      <c r="AA74" s="219">
        <v>4966082.57</v>
      </c>
      <c r="AB74" s="219">
        <v>54733.96</v>
      </c>
      <c r="AC74" s="232">
        <v>20937.62</v>
      </c>
      <c r="AD74" s="219">
        <v>37835.79</v>
      </c>
      <c r="AE74" s="219">
        <v>284230.56</v>
      </c>
      <c r="AF74" s="219">
        <v>189062.66999999998</v>
      </c>
      <c r="AG74" s="219">
        <v>236646.61499999999</v>
      </c>
      <c r="AH74" s="219">
        <v>962220.14</v>
      </c>
      <c r="AI74" s="232">
        <v>354339.98</v>
      </c>
      <c r="AJ74" s="219">
        <v>658280.06000000006</v>
      </c>
      <c r="AK74" s="219">
        <v>2250000</v>
      </c>
      <c r="AL74" s="232">
        <v>2250000</v>
      </c>
      <c r="AM74" s="219">
        <v>2250000</v>
      </c>
      <c r="AN74" s="219">
        <v>1077979.8600000001</v>
      </c>
      <c r="AO74" s="232">
        <v>1278060.02</v>
      </c>
      <c r="AP74" s="220">
        <v>1178019.94</v>
      </c>
      <c r="AQ74" s="233">
        <v>0.17410158988956187</v>
      </c>
      <c r="AR74" s="234">
        <v>0.13858458646704647</v>
      </c>
      <c r="AS74" s="235">
        <v>0.15685960292037593</v>
      </c>
      <c r="AT74" s="233">
        <v>1.0710049525415355E-2</v>
      </c>
      <c r="AU74" s="234">
        <v>4.3424255990224337E-3</v>
      </c>
      <c r="AV74" s="235">
        <v>7.6188402964874578E-3</v>
      </c>
      <c r="AW74" s="233">
        <v>5.5616720848199915E-2</v>
      </c>
      <c r="AX74" s="234">
        <v>3.9211265560628698E-2</v>
      </c>
      <c r="AY74" s="235">
        <v>4.7652573565646526E-2</v>
      </c>
      <c r="AZ74" s="227">
        <v>191.67731872509961</v>
      </c>
      <c r="BA74" s="228">
        <v>68.683849583252567</v>
      </c>
      <c r="BB74" s="229">
        <v>129.34081147460458</v>
      </c>
      <c r="BC74" s="233">
        <v>0.44026800604568983</v>
      </c>
      <c r="BD74" s="234">
        <v>0.46664604658029313</v>
      </c>
      <c r="BE74" s="235">
        <v>0.45307341718242916</v>
      </c>
      <c r="BF74" s="233">
        <v>0.13060132643099454</v>
      </c>
      <c r="BG74" s="234">
        <v>0.14185229261497259</v>
      </c>
      <c r="BH74" s="235">
        <v>0.13647309758866319</v>
      </c>
      <c r="BI74" s="236" t="s">
        <v>57</v>
      </c>
    </row>
    <row r="75" spans="1:61">
      <c r="A75" s="219">
        <v>109</v>
      </c>
      <c r="B75" s="220">
        <v>76</v>
      </c>
      <c r="C75" s="221" t="s">
        <v>181</v>
      </c>
      <c r="D75" s="222" t="s">
        <v>182</v>
      </c>
      <c r="E75" s="223" t="s">
        <v>67</v>
      </c>
      <c r="F75" s="224" t="s">
        <v>68</v>
      </c>
      <c r="G75" s="219">
        <v>1</v>
      </c>
      <c r="H75" s="225" t="s">
        <v>355</v>
      </c>
      <c r="I75" s="226" t="s">
        <v>364</v>
      </c>
      <c r="J75" s="227">
        <v>1424</v>
      </c>
      <c r="K75" s="228">
        <v>1424</v>
      </c>
      <c r="L75" s="228">
        <v>1460</v>
      </c>
      <c r="M75" s="228">
        <v>1460</v>
      </c>
      <c r="N75" s="229">
        <v>1442</v>
      </c>
      <c r="O75" s="230">
        <v>1442</v>
      </c>
      <c r="P75" s="227">
        <v>3042461.7</v>
      </c>
      <c r="Q75" s="228">
        <v>3042461.7</v>
      </c>
      <c r="R75" s="228">
        <v>2927225.1</v>
      </c>
      <c r="S75" s="228">
        <v>2927225.1</v>
      </c>
      <c r="T75" s="229">
        <v>2984843.4</v>
      </c>
      <c r="U75" s="231">
        <v>2984843.4000000004</v>
      </c>
      <c r="V75" s="219">
        <v>776647.25</v>
      </c>
      <c r="W75" s="232">
        <v>479359.98</v>
      </c>
      <c r="X75" s="219">
        <v>628003.61499999999</v>
      </c>
      <c r="Y75" s="219">
        <v>2977413.06</v>
      </c>
      <c r="Z75" s="232">
        <v>2695572.95</v>
      </c>
      <c r="AA75" s="219">
        <v>2836493.0049999999</v>
      </c>
      <c r="AB75" s="219">
        <v>121431.69</v>
      </c>
      <c r="AC75" s="232">
        <v>170830.75</v>
      </c>
      <c r="AD75" s="219">
        <v>146131.22</v>
      </c>
      <c r="AE75" s="219">
        <v>553828.64</v>
      </c>
      <c r="AF75" s="219">
        <v>648174</v>
      </c>
      <c r="AG75" s="219">
        <v>601001.32000000007</v>
      </c>
      <c r="AH75" s="219">
        <v>7072009.0199999996</v>
      </c>
      <c r="AI75" s="232">
        <v>9326060.6899999995</v>
      </c>
      <c r="AJ75" s="219">
        <v>8199034.8549999995</v>
      </c>
      <c r="AK75" s="219">
        <v>8100000</v>
      </c>
      <c r="AL75" s="232">
        <v>9523002.25</v>
      </c>
      <c r="AM75" s="219">
        <v>8811501.125</v>
      </c>
      <c r="AN75" s="219">
        <v>1146596.78</v>
      </c>
      <c r="AO75" s="232">
        <v>1148613.51</v>
      </c>
      <c r="AP75" s="220">
        <v>1147605.145</v>
      </c>
      <c r="AQ75" s="233">
        <v>0.26084632341876002</v>
      </c>
      <c r="AR75" s="234">
        <v>0.177832315760551</v>
      </c>
      <c r="AS75" s="235">
        <v>0.22140143264693157</v>
      </c>
      <c r="AT75" s="233">
        <v>4.0784294134855445E-2</v>
      </c>
      <c r="AU75" s="234">
        <v>6.3374560128302213E-2</v>
      </c>
      <c r="AV75" s="235">
        <v>5.1518272649503684E-2</v>
      </c>
      <c r="AW75" s="233">
        <v>0.18601001232929368</v>
      </c>
      <c r="AX75" s="234">
        <v>0.24045871212648873</v>
      </c>
      <c r="AY75" s="235">
        <v>0.21188182693931942</v>
      </c>
      <c r="AZ75" s="227">
        <v>4966.2984691011234</v>
      </c>
      <c r="BA75" s="228">
        <v>6387.7128013698639</v>
      </c>
      <c r="BB75" s="229">
        <v>5685.8771532593628</v>
      </c>
      <c r="BC75" s="233">
        <v>2.7204824580167588</v>
      </c>
      <c r="BD75" s="234">
        <v>3.5328304693070907</v>
      </c>
      <c r="BE75" s="235">
        <v>3.1064772976586279</v>
      </c>
      <c r="BF75" s="233">
        <v>0.37686481969518304</v>
      </c>
      <c r="BG75" s="234">
        <v>0.39238988146145648</v>
      </c>
      <c r="BH75" s="235">
        <v>0.38447750558706029</v>
      </c>
      <c r="BI75" s="236" t="s">
        <v>80</v>
      </c>
    </row>
    <row r="76" spans="1:61">
      <c r="A76" s="219">
        <v>111</v>
      </c>
      <c r="B76" s="220">
        <v>77</v>
      </c>
      <c r="C76" s="221" t="s">
        <v>183</v>
      </c>
      <c r="D76" s="222" t="s">
        <v>184</v>
      </c>
      <c r="E76" s="223" t="s">
        <v>67</v>
      </c>
      <c r="F76" s="224" t="s">
        <v>68</v>
      </c>
      <c r="G76" s="219">
        <v>1</v>
      </c>
      <c r="H76" s="225" t="s">
        <v>355</v>
      </c>
      <c r="I76" s="226" t="s">
        <v>364</v>
      </c>
      <c r="J76" s="227">
        <v>10435</v>
      </c>
      <c r="K76" s="228">
        <v>10435</v>
      </c>
      <c r="L76" s="228">
        <v>10581</v>
      </c>
      <c r="M76" s="228">
        <v>10581</v>
      </c>
      <c r="N76" s="229">
        <v>10508</v>
      </c>
      <c r="O76" s="230">
        <v>10508</v>
      </c>
      <c r="P76" s="227">
        <v>18284481.34</v>
      </c>
      <c r="Q76" s="228">
        <v>18284481.34</v>
      </c>
      <c r="R76" s="228">
        <v>18877504.800000001</v>
      </c>
      <c r="S76" s="228">
        <v>18877504.800000001</v>
      </c>
      <c r="T76" s="229">
        <v>18580993.07</v>
      </c>
      <c r="U76" s="231">
        <v>18580993.07</v>
      </c>
      <c r="V76" s="219">
        <v>1594060.87</v>
      </c>
      <c r="W76" s="232">
        <v>1043033.52</v>
      </c>
      <c r="X76" s="219">
        <v>1318547.1950000001</v>
      </c>
      <c r="Y76" s="219">
        <v>12710489.859999999</v>
      </c>
      <c r="Z76" s="232">
        <v>12766155.01</v>
      </c>
      <c r="AA76" s="219">
        <v>12738322.434999999</v>
      </c>
      <c r="AB76" s="219">
        <v>166062.31</v>
      </c>
      <c r="AC76" s="232">
        <v>167176.78</v>
      </c>
      <c r="AD76" s="219">
        <v>166619.54499999998</v>
      </c>
      <c r="AE76" s="219">
        <v>803160.46</v>
      </c>
      <c r="AF76" s="219">
        <v>873381.53</v>
      </c>
      <c r="AG76" s="219">
        <v>838270.995</v>
      </c>
      <c r="AH76" s="219">
        <v>5282553.55</v>
      </c>
      <c r="AI76" s="232">
        <v>5193313.2300000004</v>
      </c>
      <c r="AJ76" s="219">
        <v>5237933.3900000006</v>
      </c>
      <c r="AK76" s="219">
        <v>9400000</v>
      </c>
      <c r="AL76" s="232">
        <v>7400000</v>
      </c>
      <c r="AM76" s="219">
        <v>8400000</v>
      </c>
      <c r="AN76" s="219">
        <v>2532852.2000000002</v>
      </c>
      <c r="AO76" s="232">
        <v>2869680.97</v>
      </c>
      <c r="AP76" s="220">
        <v>2701266.585</v>
      </c>
      <c r="AQ76" s="233">
        <v>0.12541301614318742</v>
      </c>
      <c r="AR76" s="234">
        <v>8.170302798164128E-2</v>
      </c>
      <c r="AS76" s="235">
        <v>0.10351027003187961</v>
      </c>
      <c r="AT76" s="233">
        <v>1.3064981116313955E-2</v>
      </c>
      <c r="AU76" s="234">
        <v>1.309531177312565E-2</v>
      </c>
      <c r="AV76" s="235">
        <v>1.3080179580177192E-2</v>
      </c>
      <c r="AW76" s="233">
        <v>6.3188788854436809E-2</v>
      </c>
      <c r="AX76" s="234">
        <v>6.8413827759091272E-2</v>
      </c>
      <c r="AY76" s="235">
        <v>6.5807016526505446E-2</v>
      </c>
      <c r="AZ76" s="227">
        <v>506.23416866315284</v>
      </c>
      <c r="BA76" s="228">
        <v>490.8149730649277</v>
      </c>
      <c r="BB76" s="229">
        <v>498.47101161020174</v>
      </c>
      <c r="BC76" s="233">
        <v>0.73954663459367254</v>
      </c>
      <c r="BD76" s="234">
        <v>0.5796576960097557</v>
      </c>
      <c r="BE76" s="235">
        <v>0.65942749077539742</v>
      </c>
      <c r="BF76" s="233">
        <v>0.13852469495314654</v>
      </c>
      <c r="BG76" s="234">
        <v>0.15201590466553611</v>
      </c>
      <c r="BH76" s="235">
        <v>0.14537794480755381</v>
      </c>
      <c r="BI76" s="236" t="s">
        <v>57</v>
      </c>
    </row>
    <row r="77" spans="1:61">
      <c r="A77" s="219">
        <v>110</v>
      </c>
      <c r="B77" s="220">
        <v>78</v>
      </c>
      <c r="C77" s="221" t="s">
        <v>185</v>
      </c>
      <c r="D77" s="222" t="s">
        <v>186</v>
      </c>
      <c r="E77" s="223" t="s">
        <v>62</v>
      </c>
      <c r="F77" s="224" t="s">
        <v>63</v>
      </c>
      <c r="G77" s="219">
        <v>2</v>
      </c>
      <c r="H77" s="225" t="s">
        <v>355</v>
      </c>
      <c r="I77" s="226" t="s">
        <v>364</v>
      </c>
      <c r="J77" s="227">
        <v>11773</v>
      </c>
      <c r="K77" s="228">
        <v>0</v>
      </c>
      <c r="L77" s="228">
        <v>11963</v>
      </c>
      <c r="M77" s="228">
        <v>0</v>
      </c>
      <c r="N77" s="229">
        <v>11868</v>
      </c>
      <c r="O77" s="230">
        <v>0</v>
      </c>
      <c r="P77" s="227">
        <v>19981786.920000002</v>
      </c>
      <c r="Q77" s="228">
        <v>0</v>
      </c>
      <c r="R77" s="228">
        <v>20812764.440000001</v>
      </c>
      <c r="S77" s="228">
        <v>0</v>
      </c>
      <c r="T77" s="229">
        <v>20397275.68</v>
      </c>
      <c r="U77" s="231">
        <v>0</v>
      </c>
      <c r="V77" s="219">
        <v>1317491.21</v>
      </c>
      <c r="W77" s="232">
        <v>1094803.8999999999</v>
      </c>
      <c r="X77" s="219">
        <v>1206147.5549999999</v>
      </c>
      <c r="Y77" s="219">
        <v>8476516.3499999996</v>
      </c>
      <c r="Z77" s="232">
        <v>8480246.3300000001</v>
      </c>
      <c r="AA77" s="219">
        <v>8478381.3399999999</v>
      </c>
      <c r="AB77" s="219">
        <v>48867.03</v>
      </c>
      <c r="AC77" s="232">
        <v>64425.52</v>
      </c>
      <c r="AD77" s="219">
        <v>56646.274999999994</v>
      </c>
      <c r="AE77" s="219">
        <v>441867.03</v>
      </c>
      <c r="AF77" s="219">
        <v>420026.37</v>
      </c>
      <c r="AG77" s="219">
        <v>430946.7</v>
      </c>
      <c r="AH77" s="219">
        <v>313585.43</v>
      </c>
      <c r="AI77" s="232">
        <v>-503752.62</v>
      </c>
      <c r="AJ77" s="219">
        <v>-95083.595000000001</v>
      </c>
      <c r="AK77" s="219">
        <v>3500000</v>
      </c>
      <c r="AL77" s="232">
        <v>3000000</v>
      </c>
      <c r="AM77" s="219">
        <v>3250000</v>
      </c>
      <c r="AN77" s="219">
        <v>3152716.57</v>
      </c>
      <c r="AO77" s="232">
        <v>3692754.62</v>
      </c>
      <c r="AP77" s="220">
        <v>3422735.5949999997</v>
      </c>
      <c r="AQ77" s="233">
        <v>0.15542838066961318</v>
      </c>
      <c r="AR77" s="234">
        <v>0.12910048333466276</v>
      </c>
      <c r="AS77" s="235">
        <v>0.14226153632764058</v>
      </c>
      <c r="AT77" s="233">
        <v>5.7649897649286082E-3</v>
      </c>
      <c r="AU77" s="234">
        <v>7.5971283725669789E-3</v>
      </c>
      <c r="AV77" s="235">
        <v>6.6812605765618933E-3</v>
      </c>
      <c r="AW77" s="233">
        <v>5.2128375827411699E-2</v>
      </c>
      <c r="AX77" s="234">
        <v>4.9529972792665328E-2</v>
      </c>
      <c r="AY77" s="235">
        <v>5.082888852461076E-2</v>
      </c>
      <c r="AZ77" s="227">
        <v>26.635983181856794</v>
      </c>
      <c r="BA77" s="228">
        <v>-42.109221767115265</v>
      </c>
      <c r="BB77" s="229">
        <v>-8.01176230198854</v>
      </c>
      <c r="BC77" s="233">
        <v>0.41290547383890791</v>
      </c>
      <c r="BD77" s="234">
        <v>0.35376330866558686</v>
      </c>
      <c r="BE77" s="235">
        <v>0.38332788649961813</v>
      </c>
      <c r="BF77" s="233">
        <v>0.15777951104284921</v>
      </c>
      <c r="BG77" s="234">
        <v>0.17742739704980778</v>
      </c>
      <c r="BH77" s="235">
        <v>0.16780356596131471</v>
      </c>
      <c r="BI77" s="236" t="s">
        <v>57</v>
      </c>
    </row>
    <row r="78" spans="1:61">
      <c r="A78" s="219">
        <v>116</v>
      </c>
      <c r="B78" s="220">
        <v>82</v>
      </c>
      <c r="C78" s="221" t="s">
        <v>191</v>
      </c>
      <c r="D78" s="222" t="s">
        <v>192</v>
      </c>
      <c r="E78" s="223" t="s">
        <v>67</v>
      </c>
      <c r="F78" s="224" t="s">
        <v>68</v>
      </c>
      <c r="G78" s="219">
        <v>1</v>
      </c>
      <c r="H78" s="225" t="s">
        <v>355</v>
      </c>
      <c r="I78" s="226" t="s">
        <v>364</v>
      </c>
      <c r="J78" s="227">
        <v>2549</v>
      </c>
      <c r="K78" s="228">
        <v>2549</v>
      </c>
      <c r="L78" s="228">
        <v>2715</v>
      </c>
      <c r="M78" s="228">
        <v>2715</v>
      </c>
      <c r="N78" s="229">
        <v>2632</v>
      </c>
      <c r="O78" s="230">
        <v>2632</v>
      </c>
      <c r="P78" s="227">
        <v>3616460.64</v>
      </c>
      <c r="Q78" s="228">
        <v>3616460.64</v>
      </c>
      <c r="R78" s="228">
        <v>4274117.75</v>
      </c>
      <c r="S78" s="228">
        <v>4274117.75</v>
      </c>
      <c r="T78" s="229">
        <v>3945289.1949999998</v>
      </c>
      <c r="U78" s="231">
        <v>3945289.1950000003</v>
      </c>
      <c r="V78" s="219">
        <v>280481.19</v>
      </c>
      <c r="W78" s="232">
        <v>793948.91</v>
      </c>
      <c r="X78" s="219">
        <v>537215.05000000005</v>
      </c>
      <c r="Y78" s="219">
        <v>3077603.18</v>
      </c>
      <c r="Z78" s="232">
        <v>3447002.3</v>
      </c>
      <c r="AA78" s="219">
        <v>3262302.74</v>
      </c>
      <c r="AB78" s="219">
        <v>-7558.58</v>
      </c>
      <c r="AC78" s="232">
        <v>11813.25</v>
      </c>
      <c r="AD78" s="219">
        <v>2127.335</v>
      </c>
      <c r="AE78" s="219">
        <v>192441.42</v>
      </c>
      <c r="AF78" s="219">
        <v>213369.25</v>
      </c>
      <c r="AG78" s="219">
        <v>202905.33500000002</v>
      </c>
      <c r="AH78" s="219">
        <v>1287265.3999999999</v>
      </c>
      <c r="AI78" s="232">
        <v>557873.43999999994</v>
      </c>
      <c r="AJ78" s="219">
        <v>922569.41999999993</v>
      </c>
      <c r="AK78" s="219">
        <v>2237000</v>
      </c>
      <c r="AL78" s="232">
        <v>1847805.2</v>
      </c>
      <c r="AM78" s="219">
        <v>2042402.6</v>
      </c>
      <c r="AN78" s="219">
        <v>608740.6</v>
      </c>
      <c r="AO78" s="232">
        <v>1201133.51</v>
      </c>
      <c r="AP78" s="220">
        <v>904937.05499999993</v>
      </c>
      <c r="AQ78" s="233">
        <v>9.1136242587324071E-2</v>
      </c>
      <c r="AR78" s="234">
        <v>0.23033025246313299</v>
      </c>
      <c r="AS78" s="235">
        <v>0.1646735734893813</v>
      </c>
      <c r="AT78" s="233">
        <v>-2.4559956426871122E-3</v>
      </c>
      <c r="AU78" s="234">
        <v>3.427108244169144E-3</v>
      </c>
      <c r="AV78" s="235">
        <v>6.5209613256187252E-4</v>
      </c>
      <c r="AW78" s="233">
        <v>6.2529640354738653E-2</v>
      </c>
      <c r="AX78" s="234">
        <v>6.1899944192088302E-2</v>
      </c>
      <c r="AY78" s="235">
        <v>6.2196966735220904E-2</v>
      </c>
      <c r="AZ78" s="227">
        <v>505.00800313848566</v>
      </c>
      <c r="BA78" s="228">
        <v>205.47824677716389</v>
      </c>
      <c r="BB78" s="229">
        <v>350.52029635258356</v>
      </c>
      <c r="BC78" s="233">
        <v>0.72686433863120714</v>
      </c>
      <c r="BD78" s="234">
        <v>0.53606149319946783</v>
      </c>
      <c r="BE78" s="235">
        <v>0.62606163890234168</v>
      </c>
      <c r="BF78" s="233">
        <v>0.16832496205461261</v>
      </c>
      <c r="BG78" s="234">
        <v>0.28102489923212809</v>
      </c>
      <c r="BH78" s="235">
        <v>0.22937153913757646</v>
      </c>
      <c r="BI78" s="236" t="s">
        <v>80</v>
      </c>
    </row>
    <row r="79" spans="1:61">
      <c r="A79" s="219">
        <v>119</v>
      </c>
      <c r="B79" s="220">
        <v>83</v>
      </c>
      <c r="C79" s="221" t="s">
        <v>368</v>
      </c>
      <c r="D79" s="222" t="s">
        <v>194</v>
      </c>
      <c r="E79" s="223" t="s">
        <v>58</v>
      </c>
      <c r="F79" s="224" t="s">
        <v>59</v>
      </c>
      <c r="G79" s="219">
        <v>3</v>
      </c>
      <c r="H79" s="225" t="s">
        <v>355</v>
      </c>
      <c r="I79" s="226" t="s">
        <v>364</v>
      </c>
      <c r="J79" s="227">
        <v>7387</v>
      </c>
      <c r="K79" s="228">
        <v>7387</v>
      </c>
      <c r="L79" s="228">
        <v>7496</v>
      </c>
      <c r="M79" s="228">
        <v>7496</v>
      </c>
      <c r="N79" s="229">
        <v>7441.5</v>
      </c>
      <c r="O79" s="230">
        <v>7441.5</v>
      </c>
      <c r="P79" s="227">
        <v>13011467.109999999</v>
      </c>
      <c r="Q79" s="228">
        <v>13011467.109999999</v>
      </c>
      <c r="R79" s="228">
        <v>14031907.91</v>
      </c>
      <c r="S79" s="228">
        <v>14031907.91</v>
      </c>
      <c r="T79" s="229">
        <v>13521687.51</v>
      </c>
      <c r="U79" s="231">
        <v>13521687.51</v>
      </c>
      <c r="V79" s="219">
        <v>1856971.74</v>
      </c>
      <c r="W79" s="232">
        <v>2384615.71</v>
      </c>
      <c r="X79" s="219">
        <v>2120793.7250000001</v>
      </c>
      <c r="Y79" s="219">
        <v>15451260.18</v>
      </c>
      <c r="Z79" s="232">
        <v>15829069.84</v>
      </c>
      <c r="AA79" s="219">
        <v>15640165.01</v>
      </c>
      <c r="AB79" s="219">
        <v>-66333.83</v>
      </c>
      <c r="AC79" s="232">
        <v>-56163.74</v>
      </c>
      <c r="AD79" s="219">
        <v>-61248.785000000003</v>
      </c>
      <c r="AE79" s="219">
        <v>440741.62</v>
      </c>
      <c r="AF79" s="219">
        <v>463502.26</v>
      </c>
      <c r="AG79" s="219">
        <v>452121.94</v>
      </c>
      <c r="AH79" s="219">
        <v>-8878.7099999999991</v>
      </c>
      <c r="AI79" s="232">
        <v>-1519830.17</v>
      </c>
      <c r="AJ79" s="219">
        <v>-764354.44</v>
      </c>
      <c r="AK79" s="219">
        <v>3000000</v>
      </c>
      <c r="AL79" s="232">
        <v>3004350.32</v>
      </c>
      <c r="AM79" s="219">
        <v>3002175.16</v>
      </c>
      <c r="AN79" s="219">
        <v>4740169.26</v>
      </c>
      <c r="AO79" s="232">
        <v>6023001.0199999996</v>
      </c>
      <c r="AP79" s="220">
        <v>5381585.1399999997</v>
      </c>
      <c r="AQ79" s="233">
        <v>0.12018254293611927</v>
      </c>
      <c r="AR79" s="234">
        <v>0.1506478734444702</v>
      </c>
      <c r="AS79" s="235">
        <v>0.13559919116224209</v>
      </c>
      <c r="AT79" s="233">
        <v>-4.293101612893817E-3</v>
      </c>
      <c r="AU79" s="234">
        <v>-3.5481389979134742E-3</v>
      </c>
      <c r="AV79" s="235">
        <v>-3.9161214067011943E-3</v>
      </c>
      <c r="AW79" s="233">
        <v>2.8524639082221449E-2</v>
      </c>
      <c r="AX79" s="234">
        <v>2.9281711729436655E-2</v>
      </c>
      <c r="AY79" s="235">
        <v>2.8907747438145476E-2</v>
      </c>
      <c r="AZ79" s="227">
        <v>-1.2019371869500475</v>
      </c>
      <c r="BA79" s="228">
        <v>-202.75215715048026</v>
      </c>
      <c r="BB79" s="229">
        <v>-102.71510313780823</v>
      </c>
      <c r="BC79" s="233">
        <v>0.19415892069976134</v>
      </c>
      <c r="BD79" s="234">
        <v>0.18979954920711878</v>
      </c>
      <c r="BE79" s="235">
        <v>0.19195290830246811</v>
      </c>
      <c r="BF79" s="233">
        <v>0.36430705468693303</v>
      </c>
      <c r="BG79" s="234">
        <v>0.42923607100554301</v>
      </c>
      <c r="BH79" s="235">
        <v>0.39799656189510629</v>
      </c>
      <c r="BI79" s="236" t="s">
        <v>57</v>
      </c>
    </row>
    <row r="80" spans="1:61">
      <c r="A80" s="219">
        <v>122</v>
      </c>
      <c r="B80" s="220">
        <v>85</v>
      </c>
      <c r="C80" s="221" t="s">
        <v>195</v>
      </c>
      <c r="D80" s="222" t="s">
        <v>196</v>
      </c>
      <c r="E80" s="223" t="s">
        <v>67</v>
      </c>
      <c r="F80" s="224" t="s">
        <v>68</v>
      </c>
      <c r="G80" s="219">
        <v>1</v>
      </c>
      <c r="H80" s="225" t="s">
        <v>355</v>
      </c>
      <c r="I80" s="226" t="s">
        <v>364</v>
      </c>
      <c r="J80" s="227">
        <v>841</v>
      </c>
      <c r="K80" s="228">
        <v>841</v>
      </c>
      <c r="L80" s="228">
        <v>855</v>
      </c>
      <c r="M80" s="228">
        <v>855</v>
      </c>
      <c r="N80" s="229">
        <v>848</v>
      </c>
      <c r="O80" s="230">
        <v>848</v>
      </c>
      <c r="P80" s="227">
        <v>1684575.27</v>
      </c>
      <c r="Q80" s="228">
        <v>1684575.27</v>
      </c>
      <c r="R80" s="228">
        <v>1881120.51</v>
      </c>
      <c r="S80" s="228">
        <v>1881120.51</v>
      </c>
      <c r="T80" s="229">
        <v>1782847.89</v>
      </c>
      <c r="U80" s="231">
        <v>1782847.8900000001</v>
      </c>
      <c r="V80" s="219">
        <v>-65871.460000000006</v>
      </c>
      <c r="W80" s="232">
        <v>117836.88</v>
      </c>
      <c r="X80" s="219">
        <v>25982.71</v>
      </c>
      <c r="Y80" s="219">
        <v>1081390.75</v>
      </c>
      <c r="Z80" s="232">
        <v>1228994.48</v>
      </c>
      <c r="AA80" s="219">
        <v>1155192.615</v>
      </c>
      <c r="AB80" s="219">
        <v>4404.26</v>
      </c>
      <c r="AC80" s="232">
        <v>8083.72</v>
      </c>
      <c r="AD80" s="219">
        <v>6243.99</v>
      </c>
      <c r="AE80" s="219">
        <v>64979.360000000001</v>
      </c>
      <c r="AF80" s="219">
        <v>67383.72</v>
      </c>
      <c r="AG80" s="219">
        <v>66181.540000000008</v>
      </c>
      <c r="AH80" s="219">
        <v>432436.95</v>
      </c>
      <c r="AI80" s="232">
        <v>341136.12</v>
      </c>
      <c r="AJ80" s="219">
        <v>386786.53500000003</v>
      </c>
      <c r="AK80" s="219">
        <v>795000</v>
      </c>
      <c r="AL80" s="232">
        <v>795000</v>
      </c>
      <c r="AM80" s="219">
        <v>795000</v>
      </c>
      <c r="AN80" s="219">
        <v>765663.05</v>
      </c>
      <c r="AO80" s="232">
        <v>797663.88</v>
      </c>
      <c r="AP80" s="220">
        <v>781663.46500000008</v>
      </c>
      <c r="AQ80" s="233">
        <v>-6.0913652165047655E-2</v>
      </c>
      <c r="AR80" s="234">
        <v>9.5880723565170134E-2</v>
      </c>
      <c r="AS80" s="235">
        <v>2.249210189073101E-2</v>
      </c>
      <c r="AT80" s="233">
        <v>4.0727738793770894E-3</v>
      </c>
      <c r="AU80" s="234">
        <v>6.5775071666717335E-3</v>
      </c>
      <c r="AV80" s="235">
        <v>5.4051505514515425E-3</v>
      </c>
      <c r="AW80" s="233">
        <v>6.0088695968594147E-2</v>
      </c>
      <c r="AX80" s="234">
        <v>5.4828334135398234E-2</v>
      </c>
      <c r="AY80" s="235">
        <v>5.7290480514368601E-2</v>
      </c>
      <c r="AZ80" s="227">
        <v>514.19375743162891</v>
      </c>
      <c r="BA80" s="228">
        <v>398.9896140350877</v>
      </c>
      <c r="BB80" s="229">
        <v>456.11619693396227</v>
      </c>
      <c r="BC80" s="233">
        <v>0.73516441674760025</v>
      </c>
      <c r="BD80" s="234">
        <v>0.64687027723672119</v>
      </c>
      <c r="BE80" s="235">
        <v>0.68819692030319979</v>
      </c>
      <c r="BF80" s="233">
        <v>0.45451400340217507</v>
      </c>
      <c r="BG80" s="234">
        <v>0.42403656531287304</v>
      </c>
      <c r="BH80" s="235">
        <v>0.43843530869030001</v>
      </c>
      <c r="BI80" s="236" t="s">
        <v>57</v>
      </c>
    </row>
    <row r="81" spans="1:61">
      <c r="A81" s="219">
        <v>123</v>
      </c>
      <c r="B81" s="220">
        <v>86</v>
      </c>
      <c r="C81" s="221" t="s">
        <v>197</v>
      </c>
      <c r="D81" s="222" t="s">
        <v>198</v>
      </c>
      <c r="E81" s="223" t="s">
        <v>67</v>
      </c>
      <c r="F81" s="224" t="s">
        <v>68</v>
      </c>
      <c r="G81" s="219">
        <v>1</v>
      </c>
      <c r="H81" s="225" t="s">
        <v>355</v>
      </c>
      <c r="I81" s="226" t="s">
        <v>364</v>
      </c>
      <c r="J81" s="227">
        <v>3635</v>
      </c>
      <c r="K81" s="228">
        <v>3635</v>
      </c>
      <c r="L81" s="228">
        <v>3693</v>
      </c>
      <c r="M81" s="228">
        <v>3693</v>
      </c>
      <c r="N81" s="229">
        <v>3664</v>
      </c>
      <c r="O81" s="230">
        <v>3664</v>
      </c>
      <c r="P81" s="227">
        <v>6895963.0499999998</v>
      </c>
      <c r="Q81" s="228">
        <v>6895963.0499999998</v>
      </c>
      <c r="R81" s="228">
        <v>6958599.2000000002</v>
      </c>
      <c r="S81" s="228">
        <v>6958599.2000000002</v>
      </c>
      <c r="T81" s="229">
        <v>6927281.125</v>
      </c>
      <c r="U81" s="231">
        <v>6927281.125</v>
      </c>
      <c r="V81" s="219">
        <v>849276.96</v>
      </c>
      <c r="W81" s="232">
        <v>675546.64</v>
      </c>
      <c r="X81" s="219">
        <v>762411.8</v>
      </c>
      <c r="Y81" s="219">
        <v>4717802.38</v>
      </c>
      <c r="Z81" s="232">
        <v>4592607.57</v>
      </c>
      <c r="AA81" s="219">
        <v>4655204.9749999996</v>
      </c>
      <c r="AB81" s="219">
        <v>-43312.68</v>
      </c>
      <c r="AC81" s="232">
        <v>-47692.7</v>
      </c>
      <c r="AD81" s="219">
        <v>-45502.69</v>
      </c>
      <c r="AE81" s="219">
        <v>198540.93</v>
      </c>
      <c r="AF81" s="219">
        <v>150812.63</v>
      </c>
      <c r="AG81" s="219">
        <v>174676.78</v>
      </c>
      <c r="AH81" s="219">
        <v>-156464.64000000001</v>
      </c>
      <c r="AI81" s="232">
        <v>-832011.28</v>
      </c>
      <c r="AJ81" s="219">
        <v>-494237.96</v>
      </c>
      <c r="AK81" s="219">
        <v>1753425</v>
      </c>
      <c r="AL81" s="232">
        <v>1054125</v>
      </c>
      <c r="AM81" s="219">
        <v>1403775</v>
      </c>
      <c r="AN81" s="219">
        <v>2637784.2200000002</v>
      </c>
      <c r="AO81" s="232">
        <v>2637784.2200000002</v>
      </c>
      <c r="AP81" s="220">
        <v>2637784.2200000002</v>
      </c>
      <c r="AQ81" s="233">
        <v>0.18001537402251258</v>
      </c>
      <c r="AR81" s="234">
        <v>0.14709435319769765</v>
      </c>
      <c r="AS81" s="235">
        <v>0.16377620407574001</v>
      </c>
      <c r="AT81" s="233">
        <v>-9.18068976004883E-3</v>
      </c>
      <c r="AU81" s="234">
        <v>-1.0384666939875291E-2</v>
      </c>
      <c r="AV81" s="235">
        <v>-9.7745835563341661E-3</v>
      </c>
      <c r="AW81" s="233">
        <v>4.2083350256820209E-2</v>
      </c>
      <c r="AX81" s="234">
        <v>3.28381268595958E-2</v>
      </c>
      <c r="AY81" s="235">
        <v>3.7522897689376181E-2</v>
      </c>
      <c r="AZ81" s="227">
        <v>-43.043917469050889</v>
      </c>
      <c r="BA81" s="228">
        <v>-225.29414568101814</v>
      </c>
      <c r="BB81" s="229">
        <v>-134.89027292576418</v>
      </c>
      <c r="BC81" s="233">
        <v>0.37166139205686693</v>
      </c>
      <c r="BD81" s="234">
        <v>0.22952646920799286</v>
      </c>
      <c r="BE81" s="235">
        <v>0.30154955743919742</v>
      </c>
      <c r="BF81" s="233">
        <v>0.3825113622092276</v>
      </c>
      <c r="BG81" s="234">
        <v>0.37906827856962938</v>
      </c>
      <c r="BH81" s="235">
        <v>0.38078203733936089</v>
      </c>
      <c r="BI81" s="236" t="s">
        <v>57</v>
      </c>
    </row>
    <row r="82" spans="1:61">
      <c r="A82" s="219">
        <v>24</v>
      </c>
      <c r="B82" s="220">
        <v>87</v>
      </c>
      <c r="C82" s="221" t="s">
        <v>199</v>
      </c>
      <c r="D82" s="222" t="s">
        <v>198</v>
      </c>
      <c r="E82" s="223" t="s">
        <v>62</v>
      </c>
      <c r="F82" s="224" t="s">
        <v>63</v>
      </c>
      <c r="G82" s="219">
        <v>2</v>
      </c>
      <c r="H82" s="225" t="s">
        <v>355</v>
      </c>
      <c r="I82" s="226" t="s">
        <v>364</v>
      </c>
      <c r="J82" s="227">
        <v>5672</v>
      </c>
      <c r="K82" s="228">
        <v>0</v>
      </c>
      <c r="L82" s="228">
        <v>5746</v>
      </c>
      <c r="M82" s="228">
        <v>0</v>
      </c>
      <c r="N82" s="229">
        <v>5709</v>
      </c>
      <c r="O82" s="230">
        <v>0</v>
      </c>
      <c r="P82" s="227">
        <v>11157397.35</v>
      </c>
      <c r="Q82" s="228">
        <v>0</v>
      </c>
      <c r="R82" s="228">
        <v>11329693</v>
      </c>
      <c r="S82" s="228">
        <v>0</v>
      </c>
      <c r="T82" s="229">
        <v>11243545.175000001</v>
      </c>
      <c r="U82" s="231">
        <v>0</v>
      </c>
      <c r="V82" s="219">
        <v>822348.52</v>
      </c>
      <c r="W82" s="232">
        <v>624453.31999999995</v>
      </c>
      <c r="X82" s="219">
        <v>723400.91999999993</v>
      </c>
      <c r="Y82" s="219">
        <v>4636885.2300000004</v>
      </c>
      <c r="Z82" s="232">
        <v>4461680.1399999997</v>
      </c>
      <c r="AA82" s="219">
        <v>4549282.6850000005</v>
      </c>
      <c r="AB82" s="219">
        <v>110147.92</v>
      </c>
      <c r="AC82" s="232">
        <v>93075.61</v>
      </c>
      <c r="AD82" s="219">
        <v>101611.765</v>
      </c>
      <c r="AE82" s="219">
        <v>432271.01999999996</v>
      </c>
      <c r="AF82" s="219">
        <v>407375.61</v>
      </c>
      <c r="AG82" s="219">
        <v>419823.31499999994</v>
      </c>
      <c r="AH82" s="219">
        <v>3255814.02</v>
      </c>
      <c r="AI82" s="232">
        <v>2631360.7000000002</v>
      </c>
      <c r="AJ82" s="219">
        <v>2943587.3600000003</v>
      </c>
      <c r="AK82" s="219">
        <v>5401701.0999999996</v>
      </c>
      <c r="AL82" s="232">
        <v>5001701.0999999996</v>
      </c>
      <c r="AM82" s="219">
        <v>5201701.0999999996</v>
      </c>
      <c r="AN82" s="219">
        <v>1695885.98</v>
      </c>
      <c r="AO82" s="232">
        <v>1806039.3</v>
      </c>
      <c r="AP82" s="220">
        <v>1750962.6400000001</v>
      </c>
      <c r="AQ82" s="233">
        <v>0.17734933672274653</v>
      </c>
      <c r="AR82" s="234">
        <v>0.13995923069465038</v>
      </c>
      <c r="AS82" s="235">
        <v>0.15901428205048987</v>
      </c>
      <c r="AT82" s="233">
        <v>2.3754722089595472E-2</v>
      </c>
      <c r="AU82" s="234">
        <v>2.0861112199764283E-2</v>
      </c>
      <c r="AV82" s="235">
        <v>2.2335777316067135E-2</v>
      </c>
      <c r="AW82" s="233">
        <v>9.322443807823122E-2</v>
      </c>
      <c r="AX82" s="234">
        <v>9.130542692825129E-2</v>
      </c>
      <c r="AY82" s="235">
        <v>9.2283409071115985E-2</v>
      </c>
      <c r="AZ82" s="227">
        <v>574.01516572637513</v>
      </c>
      <c r="BA82" s="228">
        <v>457.94651931778628</v>
      </c>
      <c r="BB82" s="229">
        <v>515.60472236819055</v>
      </c>
      <c r="BC82" s="233">
        <v>1.1649417296446647</v>
      </c>
      <c r="BD82" s="234">
        <v>1.1210353371499195</v>
      </c>
      <c r="BE82" s="235">
        <v>1.1434112716607319</v>
      </c>
      <c r="BF82" s="233">
        <v>0.15199655679556845</v>
      </c>
      <c r="BG82" s="234">
        <v>0.15940761148603053</v>
      </c>
      <c r="BH82" s="235">
        <v>0.15573047581942942</v>
      </c>
      <c r="BI82" s="236" t="s">
        <v>57</v>
      </c>
    </row>
    <row r="83" spans="1:61">
      <c r="A83" s="219">
        <v>124</v>
      </c>
      <c r="B83" s="220">
        <v>88</v>
      </c>
      <c r="C83" s="221" t="s">
        <v>200</v>
      </c>
      <c r="D83" s="222" t="s">
        <v>201</v>
      </c>
      <c r="E83" s="223" t="s">
        <v>67</v>
      </c>
      <c r="F83" s="224" t="s">
        <v>68</v>
      </c>
      <c r="G83" s="219">
        <v>1</v>
      </c>
      <c r="H83" s="225" t="s">
        <v>355</v>
      </c>
      <c r="I83" s="226" t="s">
        <v>364</v>
      </c>
      <c r="J83" s="227">
        <v>1142</v>
      </c>
      <c r="K83" s="228">
        <v>1142</v>
      </c>
      <c r="L83" s="228">
        <v>1160</v>
      </c>
      <c r="M83" s="228">
        <v>1160</v>
      </c>
      <c r="N83" s="229">
        <v>1151</v>
      </c>
      <c r="O83" s="230">
        <v>1151</v>
      </c>
      <c r="P83" s="227">
        <v>2500418.17</v>
      </c>
      <c r="Q83" s="228">
        <v>2500418.17</v>
      </c>
      <c r="R83" s="228">
        <v>2563398.85</v>
      </c>
      <c r="S83" s="228">
        <v>2563398.85</v>
      </c>
      <c r="T83" s="229">
        <v>2531908.5099999998</v>
      </c>
      <c r="U83" s="231">
        <v>2531908.5099999998</v>
      </c>
      <c r="V83" s="219">
        <v>521122</v>
      </c>
      <c r="W83" s="232">
        <v>170830.06</v>
      </c>
      <c r="X83" s="219">
        <v>345976.03</v>
      </c>
      <c r="Y83" s="219">
        <v>2341721</v>
      </c>
      <c r="Z83" s="232">
        <v>1989219.97</v>
      </c>
      <c r="AA83" s="219">
        <v>2165470.4849999999</v>
      </c>
      <c r="AB83" s="219">
        <v>-6543</v>
      </c>
      <c r="AC83" s="232">
        <v>-3615.07</v>
      </c>
      <c r="AD83" s="219">
        <v>-5079.0349999999999</v>
      </c>
      <c r="AE83" s="219">
        <v>40503</v>
      </c>
      <c r="AF83" s="219">
        <v>697.32999999999947</v>
      </c>
      <c r="AG83" s="219">
        <v>20600.165000000001</v>
      </c>
      <c r="AH83" s="219">
        <v>-866299</v>
      </c>
      <c r="AI83" s="232">
        <v>-931956.94</v>
      </c>
      <c r="AJ83" s="219">
        <v>-899127.97</v>
      </c>
      <c r="AK83" s="219">
        <v>0</v>
      </c>
      <c r="AL83" s="232">
        <v>0</v>
      </c>
      <c r="AM83" s="219">
        <v>0</v>
      </c>
      <c r="AN83" s="219">
        <v>924385</v>
      </c>
      <c r="AO83" s="232">
        <v>934896.74</v>
      </c>
      <c r="AP83" s="220">
        <v>929640.87</v>
      </c>
      <c r="AQ83" s="233">
        <v>0.22253803933090235</v>
      </c>
      <c r="AR83" s="234">
        <v>8.5877913240535189E-2</v>
      </c>
      <c r="AS83" s="235">
        <v>0.15976945074825161</v>
      </c>
      <c r="AT83" s="233">
        <v>-2.7940988700191015E-3</v>
      </c>
      <c r="AU83" s="234">
        <v>-1.817330438322515E-3</v>
      </c>
      <c r="AV83" s="235">
        <v>-2.3454648932793006E-3</v>
      </c>
      <c r="AW83" s="233">
        <v>1.7296253481947677E-2</v>
      </c>
      <c r="AX83" s="234">
        <v>3.5055449398087405E-4</v>
      </c>
      <c r="AY83" s="235">
        <v>9.5130204464550817E-3</v>
      </c>
      <c r="AZ83" s="227">
        <v>-758.58056042031524</v>
      </c>
      <c r="BA83" s="228">
        <v>-803.41115517241371</v>
      </c>
      <c r="BB83" s="229">
        <v>-781.17112945264978</v>
      </c>
      <c r="BC83" s="233">
        <v>0</v>
      </c>
      <c r="BD83" s="234">
        <v>0</v>
      </c>
      <c r="BE83" s="235">
        <v>0</v>
      </c>
      <c r="BF83" s="233">
        <v>0.36969216233139113</v>
      </c>
      <c r="BG83" s="234">
        <v>0.36470982266376534</v>
      </c>
      <c r="BH83" s="235">
        <v>0.36717000884048534</v>
      </c>
      <c r="BI83" s="236" t="s">
        <v>57</v>
      </c>
    </row>
    <row r="84" spans="1:61">
      <c r="A84" s="219">
        <v>126</v>
      </c>
      <c r="B84" s="220">
        <v>90</v>
      </c>
      <c r="C84" s="221" t="s">
        <v>202</v>
      </c>
      <c r="D84" s="222" t="s">
        <v>203</v>
      </c>
      <c r="E84" s="223" t="s">
        <v>67</v>
      </c>
      <c r="F84" s="224" t="s">
        <v>68</v>
      </c>
      <c r="G84" s="219">
        <v>1</v>
      </c>
      <c r="H84" s="225" t="s">
        <v>355</v>
      </c>
      <c r="I84" s="226" t="s">
        <v>364</v>
      </c>
      <c r="J84" s="227">
        <v>3455</v>
      </c>
      <c r="K84" s="228">
        <v>3455</v>
      </c>
      <c r="L84" s="228">
        <v>3492</v>
      </c>
      <c r="M84" s="228">
        <v>3492</v>
      </c>
      <c r="N84" s="229">
        <v>3473.5</v>
      </c>
      <c r="O84" s="230">
        <v>3473.5</v>
      </c>
      <c r="P84" s="227">
        <v>5370124.21</v>
      </c>
      <c r="Q84" s="228">
        <v>5370124.21</v>
      </c>
      <c r="R84" s="228">
        <v>5340517.8099999996</v>
      </c>
      <c r="S84" s="228">
        <v>5340517.8099999996</v>
      </c>
      <c r="T84" s="229">
        <v>5355321.01</v>
      </c>
      <c r="U84" s="231">
        <v>5355321.01</v>
      </c>
      <c r="V84" s="219">
        <v>319138.26</v>
      </c>
      <c r="W84" s="232">
        <v>433092.18</v>
      </c>
      <c r="X84" s="219">
        <v>376115.22</v>
      </c>
      <c r="Y84" s="219">
        <v>5229141.4800000004</v>
      </c>
      <c r="Z84" s="232">
        <v>5113689.4000000004</v>
      </c>
      <c r="AA84" s="219">
        <v>5171415.4400000004</v>
      </c>
      <c r="AB84" s="219">
        <v>-36510.31</v>
      </c>
      <c r="AC84" s="232">
        <v>-46680.98</v>
      </c>
      <c r="AD84" s="219">
        <v>-41595.645000000004</v>
      </c>
      <c r="AE84" s="219">
        <v>87889.69</v>
      </c>
      <c r="AF84" s="219">
        <v>70784.669999999984</v>
      </c>
      <c r="AG84" s="219">
        <v>79337.179999999993</v>
      </c>
      <c r="AH84" s="219">
        <v>-537811.54</v>
      </c>
      <c r="AI84" s="232">
        <v>-864276.87</v>
      </c>
      <c r="AJ84" s="219">
        <v>-701044.20500000007</v>
      </c>
      <c r="AK84" s="219">
        <v>1200000</v>
      </c>
      <c r="AL84" s="232">
        <v>1200000</v>
      </c>
      <c r="AM84" s="219">
        <v>1200000</v>
      </c>
      <c r="AN84" s="219">
        <v>1964621.54</v>
      </c>
      <c r="AO84" s="232">
        <v>2000573.87</v>
      </c>
      <c r="AP84" s="220">
        <v>1982597.7050000001</v>
      </c>
      <c r="AQ84" s="233">
        <v>6.1030718182059969E-2</v>
      </c>
      <c r="AR84" s="234">
        <v>8.4692703471587458E-2</v>
      </c>
      <c r="AS84" s="235">
        <v>7.2729647107987891E-2</v>
      </c>
      <c r="AT84" s="233">
        <v>-6.9820849444677856E-3</v>
      </c>
      <c r="AU84" s="234">
        <v>-9.128630299681478E-3</v>
      </c>
      <c r="AV84" s="235">
        <v>-8.0433771919124711E-3</v>
      </c>
      <c r="AW84" s="233">
        <v>1.6807671074908458E-2</v>
      </c>
      <c r="AX84" s="234">
        <v>1.3842191901604343E-2</v>
      </c>
      <c r="AY84" s="235">
        <v>1.5341482601908306E-2</v>
      </c>
      <c r="AZ84" s="227">
        <v>-155.66180607814761</v>
      </c>
      <c r="BA84" s="228">
        <v>-247.50196735395187</v>
      </c>
      <c r="BB84" s="229">
        <v>-201.82645890312364</v>
      </c>
      <c r="BC84" s="233">
        <v>0.22948317703578369</v>
      </c>
      <c r="BD84" s="234">
        <v>0.2346642328335389</v>
      </c>
      <c r="BE84" s="235">
        <v>0.23204478810930726</v>
      </c>
      <c r="BF84" s="233">
        <v>0.36584284891242769</v>
      </c>
      <c r="BG84" s="234">
        <v>0.37460297693492761</v>
      </c>
      <c r="BH84" s="235">
        <v>0.37021080553301883</v>
      </c>
      <c r="BI84" s="236" t="s">
        <v>57</v>
      </c>
    </row>
    <row r="85" spans="1:61">
      <c r="A85" s="219">
        <v>25</v>
      </c>
      <c r="B85" s="220">
        <v>91</v>
      </c>
      <c r="C85" s="221" t="s">
        <v>204</v>
      </c>
      <c r="D85" s="222" t="s">
        <v>203</v>
      </c>
      <c r="E85" s="223" t="s">
        <v>62</v>
      </c>
      <c r="F85" s="224" t="s">
        <v>63</v>
      </c>
      <c r="G85" s="219">
        <v>2</v>
      </c>
      <c r="H85" s="225" t="s">
        <v>355</v>
      </c>
      <c r="I85" s="226" t="s">
        <v>364</v>
      </c>
      <c r="J85" s="227">
        <v>6571</v>
      </c>
      <c r="K85" s="228">
        <v>0</v>
      </c>
      <c r="L85" s="228">
        <v>6797</v>
      </c>
      <c r="M85" s="228">
        <v>0</v>
      </c>
      <c r="N85" s="229">
        <v>6684</v>
      </c>
      <c r="O85" s="230">
        <v>0</v>
      </c>
      <c r="P85" s="227">
        <v>9731667.2599999998</v>
      </c>
      <c r="Q85" s="228">
        <v>0</v>
      </c>
      <c r="R85" s="228">
        <v>10354282.380000001</v>
      </c>
      <c r="S85" s="228">
        <v>0</v>
      </c>
      <c r="T85" s="229">
        <v>10042974.82</v>
      </c>
      <c r="U85" s="231">
        <v>0</v>
      </c>
      <c r="V85" s="219">
        <v>810026.24</v>
      </c>
      <c r="W85" s="232">
        <v>1231648.79</v>
      </c>
      <c r="X85" s="219">
        <v>1020837.515</v>
      </c>
      <c r="Y85" s="219">
        <v>4840988.75</v>
      </c>
      <c r="Z85" s="232">
        <v>5008820.12</v>
      </c>
      <c r="AA85" s="219">
        <v>4924904.4350000005</v>
      </c>
      <c r="AB85" s="219">
        <v>46276.58</v>
      </c>
      <c r="AC85" s="232">
        <v>11794.63</v>
      </c>
      <c r="AD85" s="219">
        <v>29035.605</v>
      </c>
      <c r="AE85" s="219">
        <v>291276.58</v>
      </c>
      <c r="AF85" s="219">
        <v>266456.98</v>
      </c>
      <c r="AG85" s="219">
        <v>278866.78000000003</v>
      </c>
      <c r="AH85" s="219">
        <v>1276865.1000000001</v>
      </c>
      <c r="AI85" s="232">
        <v>45216.31</v>
      </c>
      <c r="AJ85" s="219">
        <v>661040.70500000007</v>
      </c>
      <c r="AK85" s="219">
        <v>2200000</v>
      </c>
      <c r="AL85" s="232">
        <v>1500000</v>
      </c>
      <c r="AM85" s="219">
        <v>1850000</v>
      </c>
      <c r="AN85" s="219">
        <v>1345844.29</v>
      </c>
      <c r="AO85" s="232">
        <v>2022830.73</v>
      </c>
      <c r="AP85" s="220">
        <v>1684337.51</v>
      </c>
      <c r="AQ85" s="233">
        <v>0.16732661070530272</v>
      </c>
      <c r="AR85" s="234">
        <v>0.24589599156936784</v>
      </c>
      <c r="AS85" s="235">
        <v>0.20728067487871973</v>
      </c>
      <c r="AT85" s="233">
        <v>9.5593240120626193E-3</v>
      </c>
      <c r="AU85" s="234">
        <v>2.3547721254561639E-3</v>
      </c>
      <c r="AV85" s="235">
        <v>5.8956687146356776E-3</v>
      </c>
      <c r="AW85" s="233">
        <v>6.0168819851109966E-2</v>
      </c>
      <c r="AX85" s="234">
        <v>5.3197554237583593E-2</v>
      </c>
      <c r="AY85" s="235">
        <v>5.6623795178271312E-2</v>
      </c>
      <c r="AZ85" s="227">
        <v>194.31823162380152</v>
      </c>
      <c r="BA85" s="228">
        <v>6.6523922318670001</v>
      </c>
      <c r="BB85" s="229">
        <v>98.8989684320766</v>
      </c>
      <c r="BC85" s="233">
        <v>0.45445261569756801</v>
      </c>
      <c r="BD85" s="234">
        <v>0.29947172469032485</v>
      </c>
      <c r="BE85" s="235">
        <v>0.37564180674299719</v>
      </c>
      <c r="BF85" s="233">
        <v>0.13829534590972031</v>
      </c>
      <c r="BG85" s="234">
        <v>0.19536175041036499</v>
      </c>
      <c r="BH85" s="235">
        <v>0.16771300736966302</v>
      </c>
      <c r="BI85" s="236" t="s">
        <v>57</v>
      </c>
    </row>
    <row r="86" spans="1:61">
      <c r="A86" s="219">
        <v>28</v>
      </c>
      <c r="B86" s="220">
        <v>92</v>
      </c>
      <c r="C86" s="221" t="s">
        <v>205</v>
      </c>
      <c r="D86" s="222" t="s">
        <v>206</v>
      </c>
      <c r="E86" s="223" t="s">
        <v>58</v>
      </c>
      <c r="F86" s="224" t="s">
        <v>59</v>
      </c>
      <c r="G86" s="219">
        <v>3</v>
      </c>
      <c r="H86" s="225" t="s">
        <v>355</v>
      </c>
      <c r="I86" s="226" t="s">
        <v>364</v>
      </c>
      <c r="J86" s="227">
        <v>4959</v>
      </c>
      <c r="K86" s="228">
        <v>4959</v>
      </c>
      <c r="L86" s="228">
        <v>5007</v>
      </c>
      <c r="M86" s="228">
        <v>5007</v>
      </c>
      <c r="N86" s="229">
        <v>4983</v>
      </c>
      <c r="O86" s="230">
        <v>4983</v>
      </c>
      <c r="P86" s="227">
        <v>10620413.65</v>
      </c>
      <c r="Q86" s="228">
        <v>10620413.65</v>
      </c>
      <c r="R86" s="228">
        <v>11469768.1</v>
      </c>
      <c r="S86" s="228">
        <v>11469768.1</v>
      </c>
      <c r="T86" s="229">
        <v>11045090.875</v>
      </c>
      <c r="U86" s="231">
        <v>11045090.875</v>
      </c>
      <c r="V86" s="219">
        <v>1741705.58</v>
      </c>
      <c r="W86" s="232">
        <v>2039019.69</v>
      </c>
      <c r="X86" s="219">
        <v>1890362.635</v>
      </c>
      <c r="Y86" s="219">
        <v>11293445.27</v>
      </c>
      <c r="Z86" s="232">
        <v>12117580.57</v>
      </c>
      <c r="AA86" s="219">
        <v>11705512.92</v>
      </c>
      <c r="AB86" s="219">
        <v>219138.13</v>
      </c>
      <c r="AC86" s="232">
        <v>161337.85</v>
      </c>
      <c r="AD86" s="219">
        <v>190237.99</v>
      </c>
      <c r="AE86" s="219">
        <v>1189328.6800000002</v>
      </c>
      <c r="AF86" s="219">
        <v>1123681.2</v>
      </c>
      <c r="AG86" s="219">
        <v>1156504.94</v>
      </c>
      <c r="AH86" s="219">
        <v>9794337</v>
      </c>
      <c r="AI86" s="232">
        <v>8228597.0599999996</v>
      </c>
      <c r="AJ86" s="219">
        <v>9011467.0299999993</v>
      </c>
      <c r="AK86" s="219">
        <v>12500000</v>
      </c>
      <c r="AL86" s="232">
        <v>11012383.449999999</v>
      </c>
      <c r="AM86" s="219">
        <v>11756191.725</v>
      </c>
      <c r="AN86" s="219">
        <v>5031468</v>
      </c>
      <c r="AO86" s="232">
        <v>6108144.3399999999</v>
      </c>
      <c r="AP86" s="220">
        <v>5569806.1699999999</v>
      </c>
      <c r="AQ86" s="233">
        <v>0.15422269629505186</v>
      </c>
      <c r="AR86" s="234">
        <v>0.16826953847933027</v>
      </c>
      <c r="AS86" s="235">
        <v>0.16149336196708927</v>
      </c>
      <c r="AT86" s="233">
        <v>1.9404010446849231E-2</v>
      </c>
      <c r="AU86" s="234">
        <v>1.3314361647359775E-2</v>
      </c>
      <c r="AV86" s="235">
        <v>1.6251999489484994E-2</v>
      </c>
      <c r="AW86" s="233">
        <v>0.10531141308661074</v>
      </c>
      <c r="AX86" s="234">
        <v>9.2731481627771839E-2</v>
      </c>
      <c r="AY86" s="235">
        <v>9.8800022511102398E-2</v>
      </c>
      <c r="AZ86" s="227">
        <v>1975.0629159104658</v>
      </c>
      <c r="BA86" s="228">
        <v>1643.4186259237067</v>
      </c>
      <c r="BB86" s="229">
        <v>1808.442109171182</v>
      </c>
      <c r="BC86" s="233">
        <v>1.1068367270707995</v>
      </c>
      <c r="BD86" s="234">
        <v>0.90879391198469239</v>
      </c>
      <c r="BE86" s="235">
        <v>1.0043294817874584</v>
      </c>
      <c r="BF86" s="233">
        <v>0.47375442857632954</v>
      </c>
      <c r="BG86" s="234">
        <v>0.53254296745546226</v>
      </c>
      <c r="BH86" s="235">
        <v>0.50427889032646822</v>
      </c>
      <c r="BI86" s="236" t="s">
        <v>57</v>
      </c>
    </row>
    <row r="87" spans="1:61">
      <c r="A87" s="219">
        <v>127</v>
      </c>
      <c r="B87" s="220">
        <v>93</v>
      </c>
      <c r="C87" s="221" t="s">
        <v>207</v>
      </c>
      <c r="D87" s="222" t="s">
        <v>208</v>
      </c>
      <c r="E87" s="223" t="s">
        <v>67</v>
      </c>
      <c r="F87" s="224" t="s">
        <v>68</v>
      </c>
      <c r="G87" s="219">
        <v>1</v>
      </c>
      <c r="H87" s="225" t="s">
        <v>355</v>
      </c>
      <c r="I87" s="226" t="s">
        <v>364</v>
      </c>
      <c r="J87" s="227">
        <v>1261</v>
      </c>
      <c r="K87" s="228">
        <v>1261</v>
      </c>
      <c r="L87" s="228">
        <v>1275</v>
      </c>
      <c r="M87" s="228">
        <v>1275</v>
      </c>
      <c r="N87" s="229">
        <v>1268</v>
      </c>
      <c r="O87" s="230">
        <v>1268</v>
      </c>
      <c r="P87" s="227">
        <v>2037404.95</v>
      </c>
      <c r="Q87" s="228">
        <v>2037404.95</v>
      </c>
      <c r="R87" s="228">
        <v>2129209.69</v>
      </c>
      <c r="S87" s="228">
        <v>2129209.69</v>
      </c>
      <c r="T87" s="229">
        <v>2083307.32</v>
      </c>
      <c r="U87" s="231">
        <v>2083307.3199999998</v>
      </c>
      <c r="V87" s="219">
        <v>304317.40000000002</v>
      </c>
      <c r="W87" s="232">
        <v>374610.01</v>
      </c>
      <c r="X87" s="219">
        <v>339463.70500000002</v>
      </c>
      <c r="Y87" s="219">
        <v>1873358.09</v>
      </c>
      <c r="Z87" s="232">
        <v>1945793.28</v>
      </c>
      <c r="AA87" s="219">
        <v>1909575.6850000001</v>
      </c>
      <c r="AB87" s="219">
        <v>-30313.14</v>
      </c>
      <c r="AC87" s="232">
        <v>-47204.34</v>
      </c>
      <c r="AD87" s="219">
        <v>-38758.74</v>
      </c>
      <c r="AE87" s="219">
        <v>84486.86</v>
      </c>
      <c r="AF87" s="219">
        <v>75995.66</v>
      </c>
      <c r="AG87" s="219">
        <v>80241.260000000009</v>
      </c>
      <c r="AH87" s="219">
        <v>150260.88</v>
      </c>
      <c r="AI87" s="232">
        <v>205921.07</v>
      </c>
      <c r="AJ87" s="219">
        <v>178090.97500000001</v>
      </c>
      <c r="AK87" s="219">
        <v>400000</v>
      </c>
      <c r="AL87" s="232">
        <v>800000</v>
      </c>
      <c r="AM87" s="219">
        <v>600000</v>
      </c>
      <c r="AN87" s="219">
        <v>1307516.22</v>
      </c>
      <c r="AO87" s="232">
        <v>1558926.23</v>
      </c>
      <c r="AP87" s="220">
        <v>1433221.2250000001</v>
      </c>
      <c r="AQ87" s="233">
        <v>0.16244486391814178</v>
      </c>
      <c r="AR87" s="234">
        <v>0.19252302587867917</v>
      </c>
      <c r="AS87" s="235">
        <v>0.17776918069628647</v>
      </c>
      <c r="AT87" s="233">
        <v>-1.6181177619917823E-2</v>
      </c>
      <c r="AU87" s="234">
        <v>-2.4259689086807822E-2</v>
      </c>
      <c r="AV87" s="235">
        <v>-2.0297043109867623E-2</v>
      </c>
      <c r="AW87" s="233">
        <v>4.5099151332033904E-2</v>
      </c>
      <c r="AX87" s="234">
        <v>3.9056389381712742E-2</v>
      </c>
      <c r="AY87" s="235">
        <v>4.2020465923559354E-2</v>
      </c>
      <c r="AZ87" s="227">
        <v>119.16009516256939</v>
      </c>
      <c r="BA87" s="228">
        <v>161.50672156862746</v>
      </c>
      <c r="BB87" s="229">
        <v>140.45029574132491</v>
      </c>
      <c r="BC87" s="233">
        <v>0.21352030993711404</v>
      </c>
      <c r="BD87" s="234">
        <v>0.41114336667870494</v>
      </c>
      <c r="BE87" s="235">
        <v>0.31420592789963181</v>
      </c>
      <c r="BF87" s="233">
        <v>0.64175569024704693</v>
      </c>
      <c r="BG87" s="234">
        <v>0.73216190839334383</v>
      </c>
      <c r="BH87" s="235">
        <v>0.68795477807854111</v>
      </c>
      <c r="BI87" s="236" t="s">
        <v>57</v>
      </c>
    </row>
    <row r="88" spans="1:61">
      <c r="A88" s="219">
        <v>224</v>
      </c>
      <c r="B88" s="220">
        <v>109</v>
      </c>
      <c r="C88" s="221" t="s">
        <v>211</v>
      </c>
      <c r="D88" s="222" t="s">
        <v>212</v>
      </c>
      <c r="E88" s="223" t="s">
        <v>67</v>
      </c>
      <c r="F88" s="224" t="s">
        <v>68</v>
      </c>
      <c r="G88" s="219">
        <v>1</v>
      </c>
      <c r="H88" s="225" t="s">
        <v>355</v>
      </c>
      <c r="I88" s="226" t="s">
        <v>364</v>
      </c>
      <c r="J88" s="227">
        <v>1074</v>
      </c>
      <c r="K88" s="228">
        <v>1074</v>
      </c>
      <c r="L88" s="228">
        <v>1082</v>
      </c>
      <c r="M88" s="228">
        <v>1082</v>
      </c>
      <c r="N88" s="229">
        <v>1078</v>
      </c>
      <c r="O88" s="230">
        <v>1078</v>
      </c>
      <c r="P88" s="227">
        <v>1838036.75</v>
      </c>
      <c r="Q88" s="228">
        <v>1838036.75</v>
      </c>
      <c r="R88" s="228">
        <v>1936834.95</v>
      </c>
      <c r="S88" s="228">
        <v>1936834.95</v>
      </c>
      <c r="T88" s="229">
        <v>1887435.85</v>
      </c>
      <c r="U88" s="231">
        <v>1887435.85</v>
      </c>
      <c r="V88" s="219">
        <v>224561.51</v>
      </c>
      <c r="W88" s="232">
        <v>184591.08</v>
      </c>
      <c r="X88" s="219">
        <v>204576.29499999998</v>
      </c>
      <c r="Y88" s="219">
        <v>1557227.4</v>
      </c>
      <c r="Z88" s="232">
        <v>1508539.96</v>
      </c>
      <c r="AA88" s="219">
        <v>1532883.68</v>
      </c>
      <c r="AB88" s="219">
        <v>-27316</v>
      </c>
      <c r="AC88" s="232">
        <v>-20089.21</v>
      </c>
      <c r="AD88" s="219">
        <v>-23702.605</v>
      </c>
      <c r="AE88" s="219">
        <v>11380.449999999997</v>
      </c>
      <c r="AF88" s="219">
        <v>25442.739999999998</v>
      </c>
      <c r="AG88" s="219">
        <v>18411.594999999998</v>
      </c>
      <c r="AH88" s="219">
        <v>-675002.15</v>
      </c>
      <c r="AI88" s="232">
        <v>-581672.73</v>
      </c>
      <c r="AJ88" s="219">
        <v>-628337.43999999994</v>
      </c>
      <c r="AK88" s="219">
        <v>150000</v>
      </c>
      <c r="AL88" s="232">
        <v>100000</v>
      </c>
      <c r="AM88" s="219">
        <v>125000</v>
      </c>
      <c r="AN88" s="219">
        <v>1020830.6</v>
      </c>
      <c r="AO88" s="232">
        <v>939180.58</v>
      </c>
      <c r="AP88" s="220">
        <v>980005.59</v>
      </c>
      <c r="AQ88" s="233">
        <v>0.14420598430261375</v>
      </c>
      <c r="AR88" s="234">
        <v>0.12236406385946846</v>
      </c>
      <c r="AS88" s="235">
        <v>0.13345845980955318</v>
      </c>
      <c r="AT88" s="233">
        <v>-1.7541432933944008E-2</v>
      </c>
      <c r="AU88" s="234">
        <v>-1.3316988964614499E-2</v>
      </c>
      <c r="AV88" s="235">
        <v>-1.5462755138733032E-2</v>
      </c>
      <c r="AW88" s="233">
        <v>7.3081490859973298E-3</v>
      </c>
      <c r="AX88" s="234">
        <v>1.6865804469640963E-2</v>
      </c>
      <c r="AY88" s="235">
        <v>1.2011084233084142E-2</v>
      </c>
      <c r="AZ88" s="227">
        <v>-628.49362197392918</v>
      </c>
      <c r="BA88" s="228">
        <v>-537.59032347504626</v>
      </c>
      <c r="BB88" s="229">
        <v>-582.8733209647495</v>
      </c>
      <c r="BC88" s="233">
        <v>9.63250453979939E-2</v>
      </c>
      <c r="BD88" s="234">
        <v>6.6289261571831348E-2</v>
      </c>
      <c r="BE88" s="235">
        <v>8.1545652570324187E-2</v>
      </c>
      <c r="BF88" s="233">
        <v>0.55539183316111607</v>
      </c>
      <c r="BG88" s="234">
        <v>0.48490480822849669</v>
      </c>
      <c r="BH88" s="235">
        <v>0.51922590640630251</v>
      </c>
      <c r="BI88" s="236" t="s">
        <v>57</v>
      </c>
    </row>
    <row r="89" spans="1:61">
      <c r="A89" s="219">
        <v>130</v>
      </c>
      <c r="B89" s="220">
        <v>96</v>
      </c>
      <c r="C89" s="221" t="s">
        <v>213</v>
      </c>
      <c r="D89" s="222" t="s">
        <v>214</v>
      </c>
      <c r="E89" s="223" t="s">
        <v>67</v>
      </c>
      <c r="F89" s="224" t="s">
        <v>68</v>
      </c>
      <c r="G89" s="219">
        <v>1</v>
      </c>
      <c r="H89" s="225" t="s">
        <v>355</v>
      </c>
      <c r="I89" s="226" t="s">
        <v>364</v>
      </c>
      <c r="J89" s="227">
        <v>1808</v>
      </c>
      <c r="K89" s="228">
        <v>1808</v>
      </c>
      <c r="L89" s="228">
        <v>1804</v>
      </c>
      <c r="M89" s="228">
        <v>1804</v>
      </c>
      <c r="N89" s="229">
        <v>1806</v>
      </c>
      <c r="O89" s="230">
        <v>1806</v>
      </c>
      <c r="P89" s="227">
        <v>4049309.51</v>
      </c>
      <c r="Q89" s="228">
        <v>4049309.51</v>
      </c>
      <c r="R89" s="228">
        <v>4013515.93</v>
      </c>
      <c r="S89" s="228">
        <v>4013515.93</v>
      </c>
      <c r="T89" s="229">
        <v>4031412.72</v>
      </c>
      <c r="U89" s="231">
        <v>4031412.7199999997</v>
      </c>
      <c r="V89" s="219">
        <v>506843.43</v>
      </c>
      <c r="W89" s="232">
        <v>266008.5</v>
      </c>
      <c r="X89" s="219">
        <v>386425.96499999997</v>
      </c>
      <c r="Y89" s="219">
        <v>2445972.69</v>
      </c>
      <c r="Z89" s="232">
        <v>2292682.91</v>
      </c>
      <c r="AA89" s="219">
        <v>2369327.7999999998</v>
      </c>
      <c r="AB89" s="219">
        <v>-17410.59</v>
      </c>
      <c r="AC89" s="232">
        <v>-26494.66</v>
      </c>
      <c r="AD89" s="219">
        <v>-21952.625</v>
      </c>
      <c r="AE89" s="219">
        <v>-17410.59</v>
      </c>
      <c r="AF89" s="219">
        <v>-26494.66</v>
      </c>
      <c r="AG89" s="219">
        <v>-21952.625</v>
      </c>
      <c r="AH89" s="219">
        <v>-1396568.21</v>
      </c>
      <c r="AI89" s="232">
        <v>-1662576.71</v>
      </c>
      <c r="AJ89" s="219">
        <v>-1529572.46</v>
      </c>
      <c r="AK89" s="219">
        <v>600000</v>
      </c>
      <c r="AL89" s="232">
        <v>300000</v>
      </c>
      <c r="AM89" s="219">
        <v>450000</v>
      </c>
      <c r="AN89" s="219">
        <v>1396572.21</v>
      </c>
      <c r="AO89" s="232">
        <v>1662580.71</v>
      </c>
      <c r="AP89" s="220">
        <v>1529576.46</v>
      </c>
      <c r="AQ89" s="233">
        <v>0.20721549021056324</v>
      </c>
      <c r="AR89" s="234">
        <v>0.11602498489422594</v>
      </c>
      <c r="AS89" s="235">
        <v>0.16309518885483046</v>
      </c>
      <c r="AT89" s="233">
        <v>-7.1180639388087365E-3</v>
      </c>
      <c r="AU89" s="234">
        <v>-1.1556181574188992E-2</v>
      </c>
      <c r="AV89" s="235">
        <v>-9.2653388864132689E-3</v>
      </c>
      <c r="AW89" s="233">
        <v>-7.1180639388087365E-3</v>
      </c>
      <c r="AX89" s="234">
        <v>-1.1556181574188992E-2</v>
      </c>
      <c r="AY89" s="235">
        <v>-9.2653388864132689E-3</v>
      </c>
      <c r="AZ89" s="227">
        <v>-772.43816924778764</v>
      </c>
      <c r="BA89" s="228">
        <v>-921.60571507760517</v>
      </c>
      <c r="BB89" s="229">
        <v>-846.93934662236984</v>
      </c>
      <c r="BC89" s="233">
        <v>0.24530118527202363</v>
      </c>
      <c r="BD89" s="234">
        <v>0.13085106479028971</v>
      </c>
      <c r="BE89" s="235">
        <v>0.18992728654937491</v>
      </c>
      <c r="BF89" s="233">
        <v>0.34489144545535122</v>
      </c>
      <c r="BG89" s="234">
        <v>0.41424544937585439</v>
      </c>
      <c r="BH89" s="235">
        <v>0.37941450460075943</v>
      </c>
      <c r="BI89" s="236" t="s">
        <v>57</v>
      </c>
    </row>
    <row r="90" spans="1:61">
      <c r="A90" s="219">
        <v>211</v>
      </c>
      <c r="B90" s="220">
        <v>97</v>
      </c>
      <c r="C90" s="221" t="s">
        <v>215</v>
      </c>
      <c r="D90" s="222" t="s">
        <v>216</v>
      </c>
      <c r="E90" s="223" t="s">
        <v>67</v>
      </c>
      <c r="F90" s="224" t="s">
        <v>68</v>
      </c>
      <c r="G90" s="219">
        <v>1</v>
      </c>
      <c r="H90" s="225" t="s">
        <v>355</v>
      </c>
      <c r="I90" s="226" t="s">
        <v>364</v>
      </c>
      <c r="J90" s="227">
        <v>1661</v>
      </c>
      <c r="K90" s="228">
        <v>1661</v>
      </c>
      <c r="L90" s="228">
        <v>1655</v>
      </c>
      <c r="M90" s="228">
        <v>1655</v>
      </c>
      <c r="N90" s="229">
        <v>1658</v>
      </c>
      <c r="O90" s="230">
        <v>1658</v>
      </c>
      <c r="P90" s="227">
        <v>2319558.5</v>
      </c>
      <c r="Q90" s="228">
        <v>2319558.5</v>
      </c>
      <c r="R90" s="228">
        <v>2555031.35</v>
      </c>
      <c r="S90" s="228">
        <v>2555031.35</v>
      </c>
      <c r="T90" s="229">
        <v>2437294.9249999998</v>
      </c>
      <c r="U90" s="231">
        <v>2437294.9249999998</v>
      </c>
      <c r="V90" s="219">
        <v>513536.07</v>
      </c>
      <c r="W90" s="232">
        <v>665594.28</v>
      </c>
      <c r="X90" s="219">
        <v>589565.17500000005</v>
      </c>
      <c r="Y90" s="219">
        <v>2283652.75</v>
      </c>
      <c r="Z90" s="232">
        <v>2505111.38</v>
      </c>
      <c r="AA90" s="219">
        <v>2394382.0649999999</v>
      </c>
      <c r="AB90" s="219">
        <v>12449.4</v>
      </c>
      <c r="AC90" s="232">
        <v>14398.72</v>
      </c>
      <c r="AD90" s="219">
        <v>13424.06</v>
      </c>
      <c r="AE90" s="219">
        <v>208449.4</v>
      </c>
      <c r="AF90" s="219">
        <v>186898.72</v>
      </c>
      <c r="AG90" s="219">
        <v>197674.06</v>
      </c>
      <c r="AH90" s="219">
        <v>370159.65</v>
      </c>
      <c r="AI90" s="232">
        <v>-297934.63</v>
      </c>
      <c r="AJ90" s="219">
        <v>36112.510000000009</v>
      </c>
      <c r="AK90" s="219">
        <v>1520000</v>
      </c>
      <c r="AL90" s="232">
        <v>1017500</v>
      </c>
      <c r="AM90" s="219">
        <v>1268750</v>
      </c>
      <c r="AN90" s="219">
        <v>1759585.45</v>
      </c>
      <c r="AO90" s="232">
        <v>2053842.13</v>
      </c>
      <c r="AP90" s="220">
        <v>1906713.79</v>
      </c>
      <c r="AQ90" s="233">
        <v>0.22487485017150705</v>
      </c>
      <c r="AR90" s="234">
        <v>0.26569448580765304</v>
      </c>
      <c r="AS90" s="235">
        <v>0.24622852953085417</v>
      </c>
      <c r="AT90" s="233">
        <v>5.4515293535761945E-3</v>
      </c>
      <c r="AU90" s="234">
        <v>5.7477364539376286E-3</v>
      </c>
      <c r="AV90" s="235">
        <v>5.6064820214897495E-3</v>
      </c>
      <c r="AW90" s="233">
        <v>9.1278938971785434E-2</v>
      </c>
      <c r="AX90" s="234">
        <v>7.4606950210732756E-2</v>
      </c>
      <c r="AY90" s="235">
        <v>8.2557442644392673E-2</v>
      </c>
      <c r="AZ90" s="227">
        <v>222.85349187236602</v>
      </c>
      <c r="BA90" s="228">
        <v>-180.02092447129908</v>
      </c>
      <c r="BB90" s="229">
        <v>21.780765983112182</v>
      </c>
      <c r="BC90" s="233">
        <v>0.66560031948815335</v>
      </c>
      <c r="BD90" s="234">
        <v>0.40616956520312486</v>
      </c>
      <c r="BE90" s="235">
        <v>0.52988619424861927</v>
      </c>
      <c r="BF90" s="233">
        <v>0.75858636460343642</v>
      </c>
      <c r="BG90" s="234">
        <v>0.80384224248363922</v>
      </c>
      <c r="BH90" s="235">
        <v>0.78230737299877662</v>
      </c>
      <c r="BI90" s="236" t="s">
        <v>57</v>
      </c>
    </row>
    <row r="91" spans="1:61">
      <c r="A91" s="219">
        <v>132</v>
      </c>
      <c r="B91" s="220">
        <v>98</v>
      </c>
      <c r="C91" s="221" t="s">
        <v>217</v>
      </c>
      <c r="D91" s="222" t="s">
        <v>218</v>
      </c>
      <c r="E91" s="223" t="s">
        <v>58</v>
      </c>
      <c r="F91" s="224" t="s">
        <v>59</v>
      </c>
      <c r="G91" s="219">
        <v>3</v>
      </c>
      <c r="H91" s="225" t="s">
        <v>355</v>
      </c>
      <c r="I91" s="226" t="s">
        <v>364</v>
      </c>
      <c r="J91" s="227">
        <v>4425</v>
      </c>
      <c r="K91" s="228">
        <v>4425</v>
      </c>
      <c r="L91" s="228">
        <v>4471</v>
      </c>
      <c r="M91" s="228">
        <v>4471</v>
      </c>
      <c r="N91" s="229">
        <v>4448</v>
      </c>
      <c r="O91" s="230">
        <v>4448</v>
      </c>
      <c r="P91" s="227">
        <v>7640343.8600000003</v>
      </c>
      <c r="Q91" s="228">
        <v>7640343.8600000003</v>
      </c>
      <c r="R91" s="228">
        <v>7355222.2699999996</v>
      </c>
      <c r="S91" s="228">
        <v>7355222.2699999996</v>
      </c>
      <c r="T91" s="229">
        <v>7497783.0650000004</v>
      </c>
      <c r="U91" s="231">
        <v>7497783.0649999995</v>
      </c>
      <c r="V91" s="219">
        <v>1029504.95</v>
      </c>
      <c r="W91" s="232">
        <v>792869.43</v>
      </c>
      <c r="X91" s="219">
        <v>911187.19</v>
      </c>
      <c r="Y91" s="219">
        <v>9369090.6300000008</v>
      </c>
      <c r="Z91" s="232">
        <v>9138180.2100000009</v>
      </c>
      <c r="AA91" s="219">
        <v>9253635.4200000018</v>
      </c>
      <c r="AB91" s="219">
        <v>8357.34</v>
      </c>
      <c r="AC91" s="232">
        <v>66479.41</v>
      </c>
      <c r="AD91" s="219">
        <v>37418.375</v>
      </c>
      <c r="AE91" s="219">
        <v>613357.34</v>
      </c>
      <c r="AF91" s="219">
        <v>783479.41</v>
      </c>
      <c r="AG91" s="219">
        <v>698418.375</v>
      </c>
      <c r="AH91" s="219">
        <v>3394887.81</v>
      </c>
      <c r="AI91" s="232">
        <v>3152575.93</v>
      </c>
      <c r="AJ91" s="219">
        <v>3273731.87</v>
      </c>
      <c r="AK91" s="219">
        <v>6228901.1500000004</v>
      </c>
      <c r="AL91" s="232">
        <v>6042623.6299999999</v>
      </c>
      <c r="AM91" s="219">
        <v>6135762.3900000006</v>
      </c>
      <c r="AN91" s="219">
        <v>3395650.24</v>
      </c>
      <c r="AO91" s="232">
        <v>3471519.67</v>
      </c>
      <c r="AP91" s="220">
        <v>3433584.9550000001</v>
      </c>
      <c r="AQ91" s="233">
        <v>0.10988312427072763</v>
      </c>
      <c r="AR91" s="234">
        <v>8.6764477366331125E-2</v>
      </c>
      <c r="AS91" s="235">
        <v>9.8468023500324992E-2</v>
      </c>
      <c r="AT91" s="233">
        <v>8.9201186433608009E-4</v>
      </c>
      <c r="AU91" s="234">
        <v>7.274906871200781E-3</v>
      </c>
      <c r="AV91" s="235">
        <v>4.0436405046958279E-3</v>
      </c>
      <c r="AW91" s="233">
        <v>6.5466048330882667E-2</v>
      </c>
      <c r="AX91" s="234">
        <v>8.5736918291743777E-2</v>
      </c>
      <c r="AY91" s="235">
        <v>7.5475026116816682E-2</v>
      </c>
      <c r="AZ91" s="227">
        <v>767.20628474576267</v>
      </c>
      <c r="BA91" s="228">
        <v>705.11651308432113</v>
      </c>
      <c r="BB91" s="229">
        <v>736.00087005395687</v>
      </c>
      <c r="BC91" s="233">
        <v>0.66483519009357683</v>
      </c>
      <c r="BD91" s="234">
        <v>0.66125021515634996</v>
      </c>
      <c r="BE91" s="235">
        <v>0.66306506702638168</v>
      </c>
      <c r="BF91" s="233">
        <v>0.44443683454843874</v>
      </c>
      <c r="BG91" s="234">
        <v>0.47198025329015658</v>
      </c>
      <c r="BH91" s="235">
        <v>0.45794669240673747</v>
      </c>
      <c r="BI91" s="236" t="s">
        <v>57</v>
      </c>
    </row>
    <row r="92" spans="1:61">
      <c r="A92" s="219">
        <v>133</v>
      </c>
      <c r="B92" s="220">
        <v>99</v>
      </c>
      <c r="C92" s="221" t="s">
        <v>219</v>
      </c>
      <c r="D92" s="222" t="s">
        <v>220</v>
      </c>
      <c r="E92" s="223" t="s">
        <v>67</v>
      </c>
      <c r="F92" s="224" t="s">
        <v>68</v>
      </c>
      <c r="G92" s="219">
        <v>1</v>
      </c>
      <c r="H92" s="225" t="s">
        <v>355</v>
      </c>
      <c r="I92" s="226" t="s">
        <v>364</v>
      </c>
      <c r="J92" s="227">
        <v>1215</v>
      </c>
      <c r="K92" s="228">
        <v>1215</v>
      </c>
      <c r="L92" s="228">
        <v>1232</v>
      </c>
      <c r="M92" s="228">
        <v>1232</v>
      </c>
      <c r="N92" s="229">
        <v>1223.5</v>
      </c>
      <c r="O92" s="230">
        <v>1223.5</v>
      </c>
      <c r="P92" s="227">
        <v>3595826.41</v>
      </c>
      <c r="Q92" s="228">
        <v>3595826.41</v>
      </c>
      <c r="R92" s="228">
        <v>4877972.8</v>
      </c>
      <c r="S92" s="228">
        <v>4877972.8</v>
      </c>
      <c r="T92" s="229">
        <v>4236899.6050000004</v>
      </c>
      <c r="U92" s="231">
        <v>4236899.6050000004</v>
      </c>
      <c r="V92" s="219">
        <v>23626.81</v>
      </c>
      <c r="W92" s="232">
        <v>1647129.31</v>
      </c>
      <c r="X92" s="219">
        <v>835378.06</v>
      </c>
      <c r="Y92" s="219">
        <v>1793998.57</v>
      </c>
      <c r="Z92" s="232">
        <v>3743051.76</v>
      </c>
      <c r="AA92" s="219">
        <v>2768525.165</v>
      </c>
      <c r="AB92" s="219">
        <v>-51278.02</v>
      </c>
      <c r="AC92" s="232">
        <v>-20022.060000000001</v>
      </c>
      <c r="AD92" s="219">
        <v>-35650.04</v>
      </c>
      <c r="AE92" s="219">
        <v>25721.980000000003</v>
      </c>
      <c r="AF92" s="219">
        <v>54584.39</v>
      </c>
      <c r="AG92" s="219">
        <v>40153.184999999998</v>
      </c>
      <c r="AH92" s="219">
        <v>-536997.81000000006</v>
      </c>
      <c r="AI92" s="232">
        <v>-2098120.67</v>
      </c>
      <c r="AJ92" s="219">
        <v>-1317559.24</v>
      </c>
      <c r="AK92" s="219">
        <v>0</v>
      </c>
      <c r="AL92" s="232">
        <v>0</v>
      </c>
      <c r="AM92" s="219">
        <v>0</v>
      </c>
      <c r="AN92" s="219">
        <v>1230999.81</v>
      </c>
      <c r="AO92" s="232">
        <v>2803522.67</v>
      </c>
      <c r="AP92" s="220">
        <v>2017261.24</v>
      </c>
      <c r="AQ92" s="233">
        <v>1.3169915737446769E-2</v>
      </c>
      <c r="AR92" s="234">
        <v>0.44004983516444884</v>
      </c>
      <c r="AS92" s="235">
        <v>0.30174118355900875</v>
      </c>
      <c r="AT92" s="233">
        <v>-2.8583088558426218E-2</v>
      </c>
      <c r="AU92" s="234">
        <v>-5.3491272052299923E-3</v>
      </c>
      <c r="AV92" s="235">
        <v>-1.2876906611033098E-2</v>
      </c>
      <c r="AW92" s="233">
        <v>1.433779292254397E-2</v>
      </c>
      <c r="AX92" s="234">
        <v>1.4582857384798762E-2</v>
      </c>
      <c r="AY92" s="235">
        <v>1.4503456752938706E-2</v>
      </c>
      <c r="AZ92" s="227">
        <v>-441.97350617283951</v>
      </c>
      <c r="BA92" s="228">
        <v>-1703.0200243506492</v>
      </c>
      <c r="BB92" s="229">
        <v>-1076.8771883939517</v>
      </c>
      <c r="BC92" s="233">
        <v>0</v>
      </c>
      <c r="BD92" s="234">
        <v>0</v>
      </c>
      <c r="BE92" s="235">
        <v>0</v>
      </c>
      <c r="BF92" s="233">
        <v>0.34234127837111022</v>
      </c>
      <c r="BG92" s="234">
        <v>0.57473109936160371</v>
      </c>
      <c r="BH92" s="235">
        <v>0.47611730936919378</v>
      </c>
      <c r="BI92" s="236" t="s">
        <v>57</v>
      </c>
    </row>
    <row r="93" spans="1:61">
      <c r="A93" s="219">
        <v>27</v>
      </c>
      <c r="B93" s="220">
        <v>100</v>
      </c>
      <c r="C93" s="221" t="s">
        <v>221</v>
      </c>
      <c r="D93" s="222" t="s">
        <v>222</v>
      </c>
      <c r="E93" s="223" t="s">
        <v>67</v>
      </c>
      <c r="F93" s="224" t="s">
        <v>68</v>
      </c>
      <c r="G93" s="219">
        <v>1</v>
      </c>
      <c r="H93" s="225" t="s">
        <v>355</v>
      </c>
      <c r="I93" s="226" t="s">
        <v>364</v>
      </c>
      <c r="J93" s="227">
        <v>10809</v>
      </c>
      <c r="K93" s="228">
        <v>10809</v>
      </c>
      <c r="L93" s="228">
        <v>10948</v>
      </c>
      <c r="M93" s="228">
        <v>10948</v>
      </c>
      <c r="N93" s="229">
        <v>10878.5</v>
      </c>
      <c r="O93" s="230">
        <v>10878.5</v>
      </c>
      <c r="P93" s="227">
        <v>22972136.690000001</v>
      </c>
      <c r="Q93" s="228">
        <v>22972136.690000001</v>
      </c>
      <c r="R93" s="228">
        <v>23860375.350000001</v>
      </c>
      <c r="S93" s="228">
        <v>23860375.350000001</v>
      </c>
      <c r="T93" s="229">
        <v>23416256.02</v>
      </c>
      <c r="U93" s="231">
        <v>23416256.020000003</v>
      </c>
      <c r="V93" s="219">
        <v>1489067.85</v>
      </c>
      <c r="W93" s="232">
        <v>1749369.97</v>
      </c>
      <c r="X93" s="219">
        <v>1619218.9100000001</v>
      </c>
      <c r="Y93" s="219">
        <v>12448048.85</v>
      </c>
      <c r="Z93" s="232">
        <v>12925043.380000001</v>
      </c>
      <c r="AA93" s="219">
        <v>12686546.115</v>
      </c>
      <c r="AB93" s="219">
        <v>-83073.600000000006</v>
      </c>
      <c r="AC93" s="232">
        <v>-93010.1</v>
      </c>
      <c r="AD93" s="219">
        <v>-88041.85</v>
      </c>
      <c r="AE93" s="219">
        <v>688111.70000000007</v>
      </c>
      <c r="AF93" s="219">
        <v>710909.75</v>
      </c>
      <c r="AG93" s="219">
        <v>699510.72500000009</v>
      </c>
      <c r="AH93" s="219">
        <v>2934215.76</v>
      </c>
      <c r="AI93" s="232">
        <v>2035765.64</v>
      </c>
      <c r="AJ93" s="219">
        <v>2484990.6999999997</v>
      </c>
      <c r="AK93" s="219">
        <v>7630582.7999999998</v>
      </c>
      <c r="AL93" s="232">
        <v>5130582.8</v>
      </c>
      <c r="AM93" s="219">
        <v>6380582.7999999998</v>
      </c>
      <c r="AN93" s="219">
        <v>7758792.2400000002</v>
      </c>
      <c r="AO93" s="232">
        <v>8704242.3599999994</v>
      </c>
      <c r="AP93" s="220">
        <v>8231517.2999999998</v>
      </c>
      <c r="AQ93" s="233">
        <v>0.11962259049136043</v>
      </c>
      <c r="AR93" s="234">
        <v>0.13534731904319533</v>
      </c>
      <c r="AS93" s="235">
        <v>0.12763276114099398</v>
      </c>
      <c r="AT93" s="233">
        <v>-6.6736241961325533E-3</v>
      </c>
      <c r="AU93" s="234">
        <v>-7.196115112768001E-3</v>
      </c>
      <c r="AV93" s="235">
        <v>-6.9397808672214808E-3</v>
      </c>
      <c r="AW93" s="233">
        <v>5.5278679276712518E-2</v>
      </c>
      <c r="AX93" s="234">
        <v>5.5002503983858968E-2</v>
      </c>
      <c r="AY93" s="235">
        <v>5.5137995689223104E-2</v>
      </c>
      <c r="AZ93" s="227">
        <v>271.46042742159312</v>
      </c>
      <c r="BA93" s="228">
        <v>185.94863354037267</v>
      </c>
      <c r="BB93" s="229">
        <v>228.43137381072756</v>
      </c>
      <c r="BC93" s="233">
        <v>0.61299428464244821</v>
      </c>
      <c r="BD93" s="234">
        <v>0.39694898107181437</v>
      </c>
      <c r="BE93" s="235">
        <v>0.502940890464733</v>
      </c>
      <c r="BF93" s="233">
        <v>0.3377479572188633</v>
      </c>
      <c r="BG93" s="234">
        <v>0.36479905417749436</v>
      </c>
      <c r="BH93" s="235">
        <v>0.35153003507347202</v>
      </c>
      <c r="BI93" s="236" t="s">
        <v>57</v>
      </c>
    </row>
    <row r="94" spans="1:61">
      <c r="A94" s="219">
        <v>26</v>
      </c>
      <c r="B94" s="220">
        <v>101</v>
      </c>
      <c r="C94" s="221" t="s">
        <v>223</v>
      </c>
      <c r="D94" s="222" t="s">
        <v>222</v>
      </c>
      <c r="E94" s="223" t="s">
        <v>62</v>
      </c>
      <c r="F94" s="224" t="s">
        <v>63</v>
      </c>
      <c r="G94" s="219">
        <v>2</v>
      </c>
      <c r="H94" s="225" t="s">
        <v>355</v>
      </c>
      <c r="I94" s="226" t="s">
        <v>364</v>
      </c>
      <c r="J94" s="227">
        <v>15779</v>
      </c>
      <c r="K94" s="228">
        <v>0</v>
      </c>
      <c r="L94" s="228">
        <v>15936</v>
      </c>
      <c r="M94" s="228">
        <v>0</v>
      </c>
      <c r="N94" s="229">
        <v>15857.5</v>
      </c>
      <c r="O94" s="230">
        <v>0</v>
      </c>
      <c r="P94" s="227">
        <v>32336310.960000001</v>
      </c>
      <c r="Q94" s="228">
        <v>0</v>
      </c>
      <c r="R94" s="228">
        <v>33733962.590000004</v>
      </c>
      <c r="S94" s="228">
        <v>0</v>
      </c>
      <c r="T94" s="229">
        <v>33035136.774999999</v>
      </c>
      <c r="U94" s="231">
        <v>0</v>
      </c>
      <c r="V94" s="219">
        <v>1508104.32</v>
      </c>
      <c r="W94" s="232">
        <v>1869723.57</v>
      </c>
      <c r="X94" s="219">
        <v>1688913.9450000001</v>
      </c>
      <c r="Y94" s="219">
        <v>12097895.52</v>
      </c>
      <c r="Z94" s="232">
        <v>12527843.800000001</v>
      </c>
      <c r="AA94" s="219">
        <v>12312869.66</v>
      </c>
      <c r="AB94" s="219">
        <v>37973.360000000001</v>
      </c>
      <c r="AC94" s="232">
        <v>27886.32</v>
      </c>
      <c r="AD94" s="219">
        <v>32929.839999999997</v>
      </c>
      <c r="AE94" s="219">
        <v>1290270.1100000001</v>
      </c>
      <c r="AF94" s="219">
        <v>1436077.32</v>
      </c>
      <c r="AG94" s="219">
        <v>1363173.7150000001</v>
      </c>
      <c r="AH94" s="219">
        <v>10805657.93</v>
      </c>
      <c r="AI94" s="232">
        <v>8801125.3599999994</v>
      </c>
      <c r="AJ94" s="219">
        <v>9803391.6449999996</v>
      </c>
      <c r="AK94" s="219">
        <v>13502060.800000001</v>
      </c>
      <c r="AL94" s="232">
        <v>12000000</v>
      </c>
      <c r="AM94" s="219">
        <v>12751030.4</v>
      </c>
      <c r="AN94" s="219">
        <v>5326343.07</v>
      </c>
      <c r="AO94" s="232">
        <v>5382876.6399999997</v>
      </c>
      <c r="AP94" s="220">
        <v>5354609.8550000004</v>
      </c>
      <c r="AQ94" s="233">
        <v>0.12465840174490117</v>
      </c>
      <c r="AR94" s="234">
        <v>0.14924544078367261</v>
      </c>
      <c r="AS94" s="235">
        <v>0.13716655756429083</v>
      </c>
      <c r="AT94" s="233">
        <v>3.1388401344038062E-3</v>
      </c>
      <c r="AU94" s="234">
        <v>2.2259472934999395E-3</v>
      </c>
      <c r="AV94" s="235">
        <v>2.6744244769338356E-3</v>
      </c>
      <c r="AW94" s="233">
        <v>0.10665244280436637</v>
      </c>
      <c r="AX94" s="234">
        <v>0.11463084493438527</v>
      </c>
      <c r="AY94" s="235">
        <v>0.11071129254526682</v>
      </c>
      <c r="AZ94" s="227">
        <v>684.81259458774321</v>
      </c>
      <c r="BA94" s="228">
        <v>552.27945281124494</v>
      </c>
      <c r="BB94" s="229">
        <v>618.21798171212356</v>
      </c>
      <c r="BC94" s="233">
        <v>1.1160669041717763</v>
      </c>
      <c r="BD94" s="234">
        <v>0.95786634887641231</v>
      </c>
      <c r="BE94" s="235">
        <v>1.0355855906948666</v>
      </c>
      <c r="BF94" s="233">
        <v>0.16471709084529412</v>
      </c>
      <c r="BG94" s="234">
        <v>0.15956846533041705</v>
      </c>
      <c r="BH94" s="235">
        <v>0.16208832103435419</v>
      </c>
      <c r="BI94" s="236" t="s">
        <v>57</v>
      </c>
    </row>
    <row r="95" spans="1:61">
      <c r="A95" s="219">
        <v>134</v>
      </c>
      <c r="B95" s="220">
        <v>102</v>
      </c>
      <c r="C95" s="221" t="s">
        <v>224</v>
      </c>
      <c r="D95" s="222" t="s">
        <v>225</v>
      </c>
      <c r="E95" s="223" t="s">
        <v>58</v>
      </c>
      <c r="F95" s="224" t="s">
        <v>59</v>
      </c>
      <c r="G95" s="219">
        <v>3</v>
      </c>
      <c r="H95" s="225" t="s">
        <v>355</v>
      </c>
      <c r="I95" s="226" t="s">
        <v>364</v>
      </c>
      <c r="J95" s="227">
        <v>3238</v>
      </c>
      <c r="K95" s="228">
        <v>3238</v>
      </c>
      <c r="L95" s="228">
        <v>3364</v>
      </c>
      <c r="M95" s="228">
        <v>3364</v>
      </c>
      <c r="N95" s="229">
        <v>3301</v>
      </c>
      <c r="O95" s="230">
        <v>3301</v>
      </c>
      <c r="P95" s="227">
        <v>5030967.3</v>
      </c>
      <c r="Q95" s="228">
        <v>5030967.3</v>
      </c>
      <c r="R95" s="228">
        <v>5517958.4500000002</v>
      </c>
      <c r="S95" s="228">
        <v>5517958.4500000002</v>
      </c>
      <c r="T95" s="229">
        <v>5274462.875</v>
      </c>
      <c r="U95" s="231">
        <v>5274462.875</v>
      </c>
      <c r="V95" s="219">
        <v>1547366.64</v>
      </c>
      <c r="W95" s="232">
        <v>1282012.8899999999</v>
      </c>
      <c r="X95" s="219">
        <v>1414689.7649999999</v>
      </c>
      <c r="Y95" s="219">
        <v>7667962.2699999996</v>
      </c>
      <c r="Z95" s="232">
        <v>7582751.2199999997</v>
      </c>
      <c r="AA95" s="219">
        <v>7625356.7449999992</v>
      </c>
      <c r="AB95" s="219">
        <v>11120.53</v>
      </c>
      <c r="AC95" s="232">
        <v>-8971.32</v>
      </c>
      <c r="AD95" s="219">
        <v>1074.6050000000005</v>
      </c>
      <c r="AE95" s="219">
        <v>432679.53</v>
      </c>
      <c r="AF95" s="219">
        <v>347219.93</v>
      </c>
      <c r="AG95" s="219">
        <v>389949.73</v>
      </c>
      <c r="AH95" s="219">
        <v>959956.91</v>
      </c>
      <c r="AI95" s="232">
        <v>-178203.08</v>
      </c>
      <c r="AJ95" s="219">
        <v>390876.91500000004</v>
      </c>
      <c r="AK95" s="219">
        <v>6500000</v>
      </c>
      <c r="AL95" s="232">
        <v>6500000</v>
      </c>
      <c r="AM95" s="219">
        <v>6500000</v>
      </c>
      <c r="AN95" s="219">
        <v>3140720.44</v>
      </c>
      <c r="AO95" s="232">
        <v>3146542.08</v>
      </c>
      <c r="AP95" s="220">
        <v>3143631.26</v>
      </c>
      <c r="AQ95" s="233">
        <v>0.20179632939169379</v>
      </c>
      <c r="AR95" s="234">
        <v>0.1690696229910072</v>
      </c>
      <c r="AS95" s="235">
        <v>0.1855244039470838</v>
      </c>
      <c r="AT95" s="233">
        <v>1.450258831281391E-3</v>
      </c>
      <c r="AU95" s="234">
        <v>-1.1831220278383338E-3</v>
      </c>
      <c r="AV95" s="235">
        <v>1.4092520991947381E-4</v>
      </c>
      <c r="AW95" s="233">
        <v>5.6426924750635224E-2</v>
      </c>
      <c r="AX95" s="234">
        <v>4.5790758515746217E-2</v>
      </c>
      <c r="AY95" s="235">
        <v>5.1138555616521524E-2</v>
      </c>
      <c r="AZ95" s="227">
        <v>296.4660006176652</v>
      </c>
      <c r="BA95" s="228">
        <v>-52.973567181926278</v>
      </c>
      <c r="BB95" s="229">
        <v>118.41166767646168</v>
      </c>
      <c r="BC95" s="233">
        <v>0.84768283555990953</v>
      </c>
      <c r="BD95" s="234">
        <v>0.85720865836344817</v>
      </c>
      <c r="BE95" s="235">
        <v>0.85241913491615939</v>
      </c>
      <c r="BF95" s="233">
        <v>0.62427764934985752</v>
      </c>
      <c r="BG95" s="234">
        <v>0.57023663887864184</v>
      </c>
      <c r="BH95" s="235">
        <v>0.59600974250861516</v>
      </c>
      <c r="BI95" s="236" t="s">
        <v>57</v>
      </c>
    </row>
    <row r="96" spans="1:61" ht="13.5" thickBot="1">
      <c r="A96" s="219">
        <v>135</v>
      </c>
      <c r="B96" s="220">
        <v>103</v>
      </c>
      <c r="C96" s="260" t="s">
        <v>226</v>
      </c>
      <c r="D96" s="261" t="s">
        <v>227</v>
      </c>
      <c r="E96" s="262" t="s">
        <v>67</v>
      </c>
      <c r="F96" s="263" t="s">
        <v>68</v>
      </c>
      <c r="G96" s="264">
        <v>1</v>
      </c>
      <c r="H96" s="265" t="s">
        <v>355</v>
      </c>
      <c r="I96" s="266" t="s">
        <v>364</v>
      </c>
      <c r="J96" s="267">
        <v>2249</v>
      </c>
      <c r="K96" s="268">
        <v>2249</v>
      </c>
      <c r="L96" s="268">
        <v>2360</v>
      </c>
      <c r="M96" s="268">
        <v>2360</v>
      </c>
      <c r="N96" s="269">
        <v>2304.5</v>
      </c>
      <c r="O96" s="270">
        <v>2304.5</v>
      </c>
      <c r="P96" s="267">
        <v>3615671.4</v>
      </c>
      <c r="Q96" s="268">
        <v>3615671.4</v>
      </c>
      <c r="R96" s="268">
        <v>4000666.98</v>
      </c>
      <c r="S96" s="268">
        <v>4000666.98</v>
      </c>
      <c r="T96" s="269">
        <v>3808169.19</v>
      </c>
      <c r="U96" s="271">
        <v>3808169.19</v>
      </c>
      <c r="V96" s="264">
        <v>634735.86</v>
      </c>
      <c r="W96" s="272">
        <v>661364.73</v>
      </c>
      <c r="X96" s="264">
        <v>648050.29499999993</v>
      </c>
      <c r="Y96" s="264">
        <v>3872198.11</v>
      </c>
      <c r="Z96" s="272">
        <v>3895990.11</v>
      </c>
      <c r="AA96" s="264">
        <v>3884094.11</v>
      </c>
      <c r="AB96" s="264">
        <v>79587.360000000001</v>
      </c>
      <c r="AC96" s="272">
        <v>59695.57</v>
      </c>
      <c r="AD96" s="264">
        <v>69641.464999999997</v>
      </c>
      <c r="AE96" s="264">
        <v>318256.11</v>
      </c>
      <c r="AF96" s="264">
        <v>273156.62</v>
      </c>
      <c r="AG96" s="264">
        <v>295706.36499999999</v>
      </c>
      <c r="AH96" s="264">
        <v>2639873.2599999998</v>
      </c>
      <c r="AI96" s="272">
        <v>2003508.53</v>
      </c>
      <c r="AJ96" s="264">
        <v>2321690.895</v>
      </c>
      <c r="AK96" s="264">
        <v>4230000</v>
      </c>
      <c r="AL96" s="272">
        <v>3790000</v>
      </c>
      <c r="AM96" s="264">
        <v>4010000</v>
      </c>
      <c r="AN96" s="264">
        <v>1329264.44</v>
      </c>
      <c r="AO96" s="272">
        <v>1577168.12</v>
      </c>
      <c r="AP96" s="273">
        <v>1453216.28</v>
      </c>
      <c r="AQ96" s="274">
        <v>0.16392132891155201</v>
      </c>
      <c r="AR96" s="275">
        <v>0.16975523841871354</v>
      </c>
      <c r="AS96" s="276">
        <v>0.1668472175613685</v>
      </c>
      <c r="AT96" s="274">
        <v>2.0553535159904306E-2</v>
      </c>
      <c r="AU96" s="275">
        <v>1.5322310456275775E-2</v>
      </c>
      <c r="AV96" s="276">
        <v>1.7929911847578792E-2</v>
      </c>
      <c r="AW96" s="274">
        <v>8.2190038050506661E-2</v>
      </c>
      <c r="AX96" s="275">
        <v>7.0112246768511438E-2</v>
      </c>
      <c r="AY96" s="276">
        <v>7.6132646796243569E-2</v>
      </c>
      <c r="AZ96" s="267">
        <v>1173.7986927523343</v>
      </c>
      <c r="BA96" s="268">
        <v>848.94429237288125</v>
      </c>
      <c r="BB96" s="269">
        <v>1007.4597070948145</v>
      </c>
      <c r="BC96" s="274">
        <v>1.0924027851457219</v>
      </c>
      <c r="BD96" s="275">
        <v>0.97279507724417713</v>
      </c>
      <c r="BE96" s="276">
        <v>1.0324157670834604</v>
      </c>
      <c r="BF96" s="274">
        <v>0.36763972522503013</v>
      </c>
      <c r="BG96" s="275">
        <v>0.39422629473648413</v>
      </c>
      <c r="BH96" s="276">
        <v>0.38160496750408301</v>
      </c>
      <c r="BI96" s="236" t="s">
        <v>57</v>
      </c>
    </row>
  </sheetData>
  <sheetProtection sheet="1" objects="1" scenarios="1" autoFilter="0"/>
  <autoFilter ref="C11:BH11"/>
  <mergeCells count="8">
    <mergeCell ref="P9:T9"/>
    <mergeCell ref="J9:N9"/>
    <mergeCell ref="BF9:BH9"/>
    <mergeCell ref="BC9:BE9"/>
    <mergeCell ref="AZ9:BB9"/>
    <mergeCell ref="AW9:AY9"/>
    <mergeCell ref="AT9:AV9"/>
    <mergeCell ref="AQ9:AS9"/>
  </mergeCells>
  <phoneticPr fontId="3" type="noConversion"/>
  <conditionalFormatting sqref="A12:B96 O12:S96 U12:AR96 AT12:AU96 AW12:AX96 AZ12:BA96 BF12:BG96 BC12:BD96 BI12:BI96 D12:M96">
    <cfRule type="expression" dxfId="0" priority="1">
      <formula>ISODD(ROW())</formula>
    </cfRule>
  </conditionalFormatting>
  <pageMargins left="0.19685039370078741" right="0.19685039370078741" top="1.1811023622047245" bottom="0.39370078740157483" header="0.31496062992125984" footer="0.19685039370078741"/>
  <pageSetup paperSize="9" scale="65" fitToHeight="0" orientation="landscape" r:id="rId1"/>
  <headerFooter scaleWithDoc="0">
    <oddHeader>&amp;L&amp;"Arial,Fett"Amt für Volksschule&amp;"Arial,Standard"
Finanzen&amp;R
&amp;G</oddHeader>
    <oddFooter>&amp;L&amp;8&amp;F/AVFIN/avtro&amp;C&amp;8&amp;P/&amp;N&amp;R&amp;8&amp;A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nhaengeExcel2014"/>
    <f:field ref="objsubject" par="" edit="true" text=""/>
    <f:field ref="objcreatedby" par="" text="Tropea AVK, Roberto"/>
    <f:field ref="objcreatedat" par="" text="29.10.2015 10:21:52"/>
    <f:field ref="objchangedby" par="" text="Tropea AVK, Roberto"/>
    <f:field ref="objmodifiedat" par="" text="29.10.2015 11:33:51"/>
    <f:field ref="doc_FSCFOLIO_1_1001_FieldDocumentNumber" par="" text=""/>
    <f:field ref="doc_FSCFOLIO_1_1001_FieldSubject" par="" edit="true" text=""/>
    <f:field ref="FSCFOLIO_1_1001_FieldCurrentUser" par="" text="Roberto Tropea AVK"/>
    <f:field ref="CCAPRECONFIG_15_1001_Objektname" par="" edit="true" text="AnhaengeExcel2014"/>
    <f:field ref="CHPRECONFIG_1_1001_Objektname" par="" edit="true" text="AnhaengeExcel2014"/>
  </f:record>
  <f:display par="" text="...">
    <f:field ref="FSCFOLIO_1_1001_FieldCurrentUser" text="Aktueller Benutzer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objsubject" text="Objektbetreff"/>
    <f:field ref="CCAPRECONFIG_15_1001_Objektname" text="Objektname"/>
    <f:field ref="CHPRECONFIG_1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Schulkennzahlen</vt:lpstr>
      <vt:lpstr>Schulkennzahlen pro Stufe</vt:lpstr>
      <vt:lpstr>Übersicht Finanzlage</vt:lpstr>
      <vt:lpstr>Finanzkennzahlen</vt:lpstr>
      <vt:lpstr>Finanzkennzahlen!Drucktitel</vt:lpstr>
      <vt:lpstr>Schulkennzahlen!Drucktitel</vt:lpstr>
      <vt:lpstr>'Schulkennzahlen pro Stufe'!Drucktitel</vt:lpstr>
      <vt:lpstr>'Übersicht Finanzlage'!Drucktitel</vt:lpstr>
    </vt:vector>
  </TitlesOfParts>
  <Company>Amt für Informatik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avktro</dc:creator>
  <cp:lastModifiedBy>avktro</cp:lastModifiedBy>
  <cp:lastPrinted>2015-10-29T10:24:04Z</cp:lastPrinted>
  <dcterms:created xsi:type="dcterms:W3CDTF">2012-12-18T10:02:27Z</dcterms:created>
  <dcterms:modified xsi:type="dcterms:W3CDTF">2015-10-29T10:33:50Z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COO$NOPARSEFILE" pid="2" fmtid="{D5CDD505-2E9C-101B-9397-08002B2CF9AE}">
    <vt:lpwstr/>
  </property>
  <property name="FSC$NOPARSEFILE" pid="3" fmtid="{D5CDD505-2E9C-101B-9397-08002B2CF9AE}">
    <vt:lpwstr/>
  </property>
  <property name="COO$NOUSEREXPRESSIONS" pid="4" fmtid="{D5CDD505-2E9C-101B-9397-08002B2CF9AE}">
    <vt:lpwstr/>
  </property>
  <property name="FSC$NOUSEREXPRESSIONS" pid="5" fmtid="{D5CDD505-2E9C-101B-9397-08002B2CF9AE}">
    <vt:lpwstr/>
  </property>
  <property name="COO$NOVIRTUALATTRS" pid="6" fmtid="{D5CDD505-2E9C-101B-9397-08002B2CF9AE}">
    <vt:lpwstr/>
  </property>
  <property name="FSC$NOVIRTUALATTRS" pid="7" fmtid="{D5CDD505-2E9C-101B-9397-08002B2CF9AE}">
    <vt:lpwstr/>
  </property>
  <property name="FSC#LOCALSW@2103.100:TopLevelSubfileAddress" pid="8" fmtid="{D5CDD505-2E9C-101B-9397-08002B2CF9AE}">
    <vt:lpwstr>COO.2103.100.7.818059</vt:lpwstr>
  </property>
  <property name="FSC#FSCIBISDOCPROPS@15.1400:ObjectCOOAddress" pid="9" fmtid="{D5CDD505-2E9C-101B-9397-08002B2CF9AE}">
    <vt:lpwstr>COO.2103.100.2.5875791</vt:lpwstr>
  </property>
  <property name="FSC#FSCIBISDOCPROPS@15.1400:Container" pid="10" fmtid="{D5CDD505-2E9C-101B-9397-08002B2CF9AE}">
    <vt:lpwstr>COO.2103.100.2.5875791</vt:lpwstr>
  </property>
  <property name="FSC#FSCIBISDOCPROPS@15.1400:Objectname" pid="11" fmtid="{D5CDD505-2E9C-101B-9397-08002B2CF9AE}">
    <vt:lpwstr>AnhaengeExcel2014</vt:lpwstr>
  </property>
  <property name="FSC#FSCIBISDOCPROPS@15.1400:Subject" pid="12" fmtid="{D5CDD505-2E9C-101B-9397-08002B2CF9AE}">
    <vt:lpwstr>Nicht verfügbar</vt:lpwstr>
  </property>
  <property name="FSC#FSCIBISDOCPROPS@15.1400:Owner" pid="13" fmtid="{D5CDD505-2E9C-101B-9397-08002B2CF9AE}">
    <vt:lpwstr>Tropea AVK, Roberto</vt:lpwstr>
  </property>
  <property name="FSC#FSCIBISDOCPROPS@15.1400:OwnerAbbreviation" pid="14" fmtid="{D5CDD505-2E9C-101B-9397-08002B2CF9AE}">
    <vt:lpwstr/>
  </property>
  <property name="FSC#FSCIBISDOCPROPS@15.1400:GroupShortName" pid="15" fmtid="{D5CDD505-2E9C-101B-9397-08002B2CF9AE}">
    <vt:lpwstr>AVK_x005f_FIN</vt:lpwstr>
  </property>
  <property name="FSC#FSCIBISDOCPROPS@15.1400:TopLevelSubfileName" pid="16" fmtid="{D5CDD505-2E9C-101B-9397-08002B2CF9AE}">
    <vt:lpwstr>Broschüre (001)</vt:lpwstr>
  </property>
  <property name="FSC#LOCALSW@2103.100:BarCodeTopLevelSubfileTitle" pid="17" fmtid="{D5CDD505-2E9C-101B-9397-08002B2CF9AE}">
    <vt:lpwstr>Broschüre (001)</vt:lpwstr>
  </property>
  <property name="FSC#FSCIBISDOCPROPS@15.1400:TopLevelSubfileNumber" pid="18" fmtid="{D5CDD505-2E9C-101B-9397-08002B2CF9AE}">
    <vt:lpwstr>1</vt:lpwstr>
  </property>
  <property name="FSC#FSCIBISDOCPROPS@15.1400:TitleSubFile" pid="19" fmtid="{D5CDD505-2E9C-101B-9397-08002B2CF9AE}">
    <vt:lpwstr>Broschüre</vt:lpwstr>
  </property>
  <property name="FSC#LOCALSW@2103.100:BarCodeTitleSubFile" pid="20" fmtid="{D5CDD505-2E9C-101B-9397-08002B2CF9AE}">
    <vt:lpwstr>Broschüre</vt:lpwstr>
  </property>
  <property name="FSC#LOCALSW@2103.100:BarCodeOwnerSubFile" pid="21" fmtid="{D5CDD505-2E9C-101B-9397-08002B2CF9AE}">
    <vt:lpwstr>Tropea AVK</vt:lpwstr>
  </property>
  <property name="FSC#FSCIBISDOCPROPS@15.1400:TopLevelDossierName" pid="22" fmtid="{D5CDD505-2E9C-101B-9397-08002B2CF9AE}">
    <vt:lpwstr>2014 (0316/2014/AVK)</vt:lpwstr>
  </property>
  <property name="FSC#LOCALSW@2103.100:BarCodeTopLevelDossierName" pid="23" fmtid="{D5CDD505-2E9C-101B-9397-08002B2CF9AE}">
    <vt:lpwstr>2014 (0316/2014/AVK)</vt:lpwstr>
  </property>
  <property name="FSC#FSCIBISDOCPROPS@15.1400:TopLevelDossierNumber" pid="24" fmtid="{D5CDD505-2E9C-101B-9397-08002B2CF9AE}">
    <vt:lpwstr>316</vt:lpwstr>
  </property>
  <property name="FSC#FSCIBISDOCPROPS@15.1400:TopLevelDossierYear" pid="25" fmtid="{D5CDD505-2E9C-101B-9397-08002B2CF9AE}">
    <vt:lpwstr>2014</vt:lpwstr>
  </property>
  <property name="FSC#FSCIBISDOCPROPS@15.1400:TopLevelDossierTitel" pid="26" fmtid="{D5CDD505-2E9C-101B-9397-08002B2CF9AE}">
    <vt:lpwstr>2014</vt:lpwstr>
  </property>
  <property name="FSC#LOCALSW@2103.100:BarCodeTopLevelDossierTitel" pid="27" fmtid="{D5CDD505-2E9C-101B-9397-08002B2CF9AE}">
    <vt:lpwstr>2014</vt:lpwstr>
  </property>
  <property name="FSC#FSCIBISDOCPROPS@15.1400:TopLevelDossierRespOrgShortname" pid="28" fmtid="{D5CDD505-2E9C-101B-9397-08002B2CF9AE}">
    <vt:lpwstr>AVK</vt:lpwstr>
  </property>
  <property name="FSC#FSCIBISDOCPROPS@15.1400:TopLevelDossierResponsible" pid="29" fmtid="{D5CDD505-2E9C-101B-9397-08002B2CF9AE}">
    <vt:lpwstr>Tropea AVK, Roberto</vt:lpwstr>
  </property>
  <property name="FSC#FSCIBISDOCPROPS@15.1400:TopLevelSubjectGroupPosNumber" pid="30" fmtid="{D5CDD505-2E9C-101B-9397-08002B2CF9AE}">
    <vt:lpwstr>07.05.01</vt:lpwstr>
  </property>
  <property name="FSC#FSCIBISDOCPROPS@15.1400:RRBNumber" pid="31" fmtid="{D5CDD505-2E9C-101B-9397-08002B2CF9AE}">
    <vt:lpwstr>Nicht verfügbar</vt:lpwstr>
  </property>
  <property name="FSC#FSCIBISDOCPROPS@15.1400:RRSessionDate" pid="32" fmtid="{D5CDD505-2E9C-101B-9397-08002B2CF9AE}">
    <vt:lpwstr/>
  </property>
  <property name="FSC#LOCALSW@2103.100:BarCodeDossierRef" pid="33" fmtid="{D5CDD505-2E9C-101B-9397-08002B2CF9AE}">
    <vt:lpwstr>AVK/07.05.01/2014/00316</vt:lpwstr>
  </property>
  <property name="FSC#FSCIBISDOCPROPS@15.1400:BGMName" pid="34" fmtid="{D5CDD505-2E9C-101B-9397-08002B2CF9AE}">
    <vt:lpwstr> </vt:lpwstr>
  </property>
  <property name="FSC#FSCIBISDOCPROPS@15.1400:BGMFirstName" pid="35" fmtid="{D5CDD505-2E9C-101B-9397-08002B2CF9AE}">
    <vt:lpwstr> </vt:lpwstr>
  </property>
  <property name="FSC#FSCIBISDOCPROPS@15.1400:BGMZIP" pid="36" fmtid="{D5CDD505-2E9C-101B-9397-08002B2CF9AE}">
    <vt:lpwstr> </vt:lpwstr>
  </property>
  <property name="FSC#FSCIBISDOCPROPS@15.1400:BGMBirthday" pid="37" fmtid="{D5CDD505-2E9C-101B-9397-08002B2CF9AE}">
    <vt:lpwstr> </vt:lpwstr>
  </property>
  <property name="FSC#FSCIBISDOCPROPS@15.1400:BGMDiagnose" pid="38" fmtid="{D5CDD505-2E9C-101B-9397-08002B2CF9AE}">
    <vt:lpwstr> </vt:lpwstr>
  </property>
  <property name="FSC#FSCIBISDOCPROPS@15.1400:BGMDiagnoseAdd" pid="39" fmtid="{D5CDD505-2E9C-101B-9397-08002B2CF9AE}">
    <vt:lpwstr> </vt:lpwstr>
  </property>
  <property name="FSC#FSCIBISDOCPROPS@15.1400:BGMDiagnoseDetail" pid="40" fmtid="{D5CDD505-2E9C-101B-9397-08002B2CF9AE}">
    <vt:lpwstr> </vt:lpwstr>
  </property>
  <property name="FSC#FSCIBISDOCPROPS@15.1400:CreatedAt" pid="41" fmtid="{D5CDD505-2E9C-101B-9397-08002B2CF9AE}">
    <vt:lpwstr>29.10.2015</vt:lpwstr>
  </property>
  <property name="FSC#FSCIBISDOCPROPS@15.1400:CreatedBy" pid="42" fmtid="{D5CDD505-2E9C-101B-9397-08002B2CF9AE}">
    <vt:lpwstr>Roberto Tropea AVK</vt:lpwstr>
  </property>
  <property name="FSC#FSCIBISDOCPROPS@15.1400:ReferredBarCode" pid="43" fmtid="{D5CDD505-2E9C-101B-9397-08002B2CF9AE}">
    <vt:lpwstr/>
  </property>
  <property name="FSC#FSCIBISDOCPROPS@15.1400:DossierRef" pid="44" fmtid="{D5CDD505-2E9C-101B-9397-08002B2CF9AE}">
    <vt:lpwstr>AVK/07.05.01/2014/00316</vt:lpwstr>
  </property>
  <property name="FSC#COOSYSTEM@1.1:Container" pid="45" fmtid="{D5CDD505-2E9C-101B-9397-08002B2CF9AE}">
    <vt:lpwstr>COO.2103.100.2.5875791</vt:lpwstr>
  </property>
  <property name="FSC#LOCALSW@2103.100:User_Login_red" pid="46" fmtid="{D5CDD505-2E9C-101B-9397-08002B2CF9AE}">
    <vt:lpwstr>avktro@TG.CH</vt:lpwstr>
  </property>
  <property name="FSC#COOELAK@1.1001:Subject" pid="47" fmtid="{D5CDD505-2E9C-101B-9397-08002B2CF9AE}">
    <vt:lpwstr/>
  </property>
  <property name="FSC#COOELAK@1.1001:FileReference" pid="48" fmtid="{D5CDD505-2E9C-101B-9397-08002B2CF9AE}">
    <vt:lpwstr>AVK/07.05.01/2014/00316</vt:lpwstr>
  </property>
  <property name="FSC#COOELAK@1.1001:FileRefYear" pid="49" fmtid="{D5CDD505-2E9C-101B-9397-08002B2CF9AE}">
    <vt:lpwstr>2014</vt:lpwstr>
  </property>
  <property name="FSC#COOELAK@1.1001:FileRefOrdinal" pid="50" fmtid="{D5CDD505-2E9C-101B-9397-08002B2CF9AE}">
    <vt:lpwstr>316</vt:lpwstr>
  </property>
  <property name="FSC#COOELAK@1.1001:FileRefOU" pid="51" fmtid="{D5CDD505-2E9C-101B-9397-08002B2CF9AE}">
    <vt:lpwstr/>
  </property>
  <property name="FSC#COOELAK@1.1001:Organization" pid="52" fmtid="{D5CDD505-2E9C-101B-9397-08002B2CF9AE}">
    <vt:lpwstr/>
  </property>
  <property name="FSC#COOELAK@1.1001:Owner" pid="53" fmtid="{D5CDD505-2E9C-101B-9397-08002B2CF9AE}">
    <vt:lpwstr>Tropea AVK Roberto (Frauenfeld)</vt:lpwstr>
  </property>
  <property name="FSC#COOELAK@1.1001:OwnerExtension" pid="54" fmtid="{D5CDD505-2E9C-101B-9397-08002B2CF9AE}">
    <vt:lpwstr>+41 58 345 57 89</vt:lpwstr>
  </property>
  <property name="FSC#COOELAK@1.1001:OwnerFaxExtension" pid="55" fmtid="{D5CDD505-2E9C-101B-9397-08002B2CF9AE}">
    <vt:lpwstr/>
  </property>
  <property name="FSC#COOELAK@1.1001:DispatchedBy" pid="56" fmtid="{D5CDD505-2E9C-101B-9397-08002B2CF9AE}">
    <vt:lpwstr/>
  </property>
  <property name="FSC#COOELAK@1.1001:DispatchedAt" pid="57" fmtid="{D5CDD505-2E9C-101B-9397-08002B2CF9AE}">
    <vt:lpwstr/>
  </property>
  <property name="FSC#COOELAK@1.1001:ApprovedBy" pid="58" fmtid="{D5CDD505-2E9C-101B-9397-08002B2CF9AE}">
    <vt:lpwstr/>
  </property>
  <property name="FSC#COOELAK@1.1001:ApprovedAt" pid="59" fmtid="{D5CDD505-2E9C-101B-9397-08002B2CF9AE}">
    <vt:lpwstr/>
  </property>
  <property name="FSC#COOELAK@1.1001:Department" pid="60" fmtid="{D5CDD505-2E9C-101B-9397-08002B2CF9AE}">
    <vt:lpwstr>AVK Abteilung Finanzen (AVK_x005f_FIN)</vt:lpwstr>
  </property>
  <property name="FSC#COOELAK@1.1001:CreatedAt" pid="61" fmtid="{D5CDD505-2E9C-101B-9397-08002B2CF9AE}">
    <vt:lpwstr>29.10.2015</vt:lpwstr>
  </property>
  <property name="FSC#COOELAK@1.1001:OU" pid="62" fmtid="{D5CDD505-2E9C-101B-9397-08002B2CF9AE}">
    <vt:lpwstr>Amt für Volksschule, Amtsleitung (AVK)</vt:lpwstr>
  </property>
  <property name="FSC#COOELAK@1.1001:Priority" pid="63" fmtid="{D5CDD505-2E9C-101B-9397-08002B2CF9AE}">
    <vt:lpwstr> ()</vt:lpwstr>
  </property>
  <property name="FSC#COOELAK@1.1001:ObjBarCode" pid="64" fmtid="{D5CDD505-2E9C-101B-9397-08002B2CF9AE}">
    <vt:lpwstr>*COO.2103.100.2.5875791*</vt:lpwstr>
  </property>
  <property name="FSC#COOELAK@1.1001:RefBarCode" pid="65" fmtid="{D5CDD505-2E9C-101B-9397-08002B2CF9AE}">
    <vt:lpwstr>*COO.2103.100.7.935399*</vt:lpwstr>
  </property>
  <property name="FSC#COOELAK@1.1001:FileRefBarCode" pid="66" fmtid="{D5CDD505-2E9C-101B-9397-08002B2CF9AE}">
    <vt:lpwstr>*AVK/07.05.01/2014/00316*</vt:lpwstr>
  </property>
  <property name="FSC#COOELAK@1.1001:ExternalRef" pid="67" fmtid="{D5CDD505-2E9C-101B-9397-08002B2CF9AE}">
    <vt:lpwstr/>
  </property>
  <property name="FSC#COOELAK@1.1001:IncomingNumber" pid="68" fmtid="{D5CDD505-2E9C-101B-9397-08002B2CF9AE}">
    <vt:lpwstr/>
  </property>
  <property name="FSC#COOELAK@1.1001:IncomingSubject" pid="69" fmtid="{D5CDD505-2E9C-101B-9397-08002B2CF9AE}">
    <vt:lpwstr/>
  </property>
  <property name="FSC#COOELAK@1.1001:ProcessResponsible" pid="70" fmtid="{D5CDD505-2E9C-101B-9397-08002B2CF9AE}">
    <vt:lpwstr/>
  </property>
  <property name="FSC#COOELAK@1.1001:ProcessResponsiblePhone" pid="71" fmtid="{D5CDD505-2E9C-101B-9397-08002B2CF9AE}">
    <vt:lpwstr/>
  </property>
  <property name="FSC#COOELAK@1.1001:ProcessResponsibleMail" pid="72" fmtid="{D5CDD505-2E9C-101B-9397-08002B2CF9AE}">
    <vt:lpwstr/>
  </property>
  <property name="FSC#COOELAK@1.1001:ProcessResponsibleFax" pid="73" fmtid="{D5CDD505-2E9C-101B-9397-08002B2CF9AE}">
    <vt:lpwstr/>
  </property>
  <property name="FSC#COOELAK@1.1001:ApproverFirstName" pid="74" fmtid="{D5CDD505-2E9C-101B-9397-08002B2CF9AE}">
    <vt:lpwstr/>
  </property>
  <property name="FSC#COOELAK@1.1001:ApproverSurName" pid="75" fmtid="{D5CDD505-2E9C-101B-9397-08002B2CF9AE}">
    <vt:lpwstr/>
  </property>
  <property name="FSC#COOELAK@1.1001:ApproverTitle" pid="76" fmtid="{D5CDD505-2E9C-101B-9397-08002B2CF9AE}">
    <vt:lpwstr/>
  </property>
  <property name="FSC#COOELAK@1.1001:ExternalDate" pid="77" fmtid="{D5CDD505-2E9C-101B-9397-08002B2CF9AE}">
    <vt:lpwstr/>
  </property>
  <property name="FSC#COOELAK@1.1001:SettlementApprovedAt" pid="78" fmtid="{D5CDD505-2E9C-101B-9397-08002B2CF9AE}">
    <vt:lpwstr/>
  </property>
  <property name="FSC#COOELAK@1.1001:BaseNumber" pid="79" fmtid="{D5CDD505-2E9C-101B-9397-08002B2CF9AE}">
    <vt:lpwstr>07.05.01</vt:lpwstr>
  </property>
  <property name="FSC#COOELAK@1.1001:CurrentUserRolePos" pid="80" fmtid="{D5CDD505-2E9C-101B-9397-08002B2CF9AE}">
    <vt:lpwstr>Sachbearbeiter/in</vt:lpwstr>
  </property>
  <property name="FSC#COOELAK@1.1001:CurrentUserEmail" pid="81" fmtid="{D5CDD505-2E9C-101B-9397-08002B2CF9AE}">
    <vt:lpwstr>roberto.tropea@tg.ch</vt:lpwstr>
  </property>
  <property name="FSC#ELAKGOV@1.1001:PersonalSubjGender" pid="82" fmtid="{D5CDD505-2E9C-101B-9397-08002B2CF9AE}">
    <vt:lpwstr/>
  </property>
  <property name="FSC#ELAKGOV@1.1001:PersonalSubjFirstName" pid="83" fmtid="{D5CDD505-2E9C-101B-9397-08002B2CF9AE}">
    <vt:lpwstr/>
  </property>
  <property name="FSC#ELAKGOV@1.1001:PersonalSubjSurName" pid="84" fmtid="{D5CDD505-2E9C-101B-9397-08002B2CF9AE}">
    <vt:lpwstr/>
  </property>
  <property name="FSC#ELAKGOV@1.1001:PersonalSubjSalutation" pid="85" fmtid="{D5CDD505-2E9C-101B-9397-08002B2CF9AE}">
    <vt:lpwstr/>
  </property>
  <property name="FSC#ELAKGOV@1.1001:PersonalSubjAddress" pid="86" fmtid="{D5CDD505-2E9C-101B-9397-08002B2CF9AE}">
    <vt:lpwstr/>
  </property>
  <property name="FSC#LOCALSW@2103.100:TGDOSREI" pid="87" fmtid="{D5CDD505-2E9C-101B-9397-08002B2CF9AE}">
    <vt:lpwstr/>
  </property>
  <property name="FSC#ATSTATECFG@1.1001:Office" pid="88" fmtid="{D5CDD505-2E9C-101B-9397-08002B2CF9AE}">
    <vt:lpwstr/>
  </property>
  <property name="FSC#ATSTATECFG@1.1001:Agent" pid="89" fmtid="{D5CDD505-2E9C-101B-9397-08002B2CF9AE}">
    <vt:lpwstr>Roberto Tropea AVK</vt:lpwstr>
  </property>
  <property name="FSC#ATSTATECFG@1.1001:AgentPhone" pid="90" fmtid="{D5CDD505-2E9C-101B-9397-08002B2CF9AE}">
    <vt:lpwstr>+41 58 345 57 89</vt:lpwstr>
  </property>
  <property name="FSC#ATSTATECFG@1.1001:DepartmentFax" pid="91" fmtid="{D5CDD505-2E9C-101B-9397-08002B2CF9AE}">
    <vt:lpwstr/>
  </property>
  <property name="FSC#ATSTATECFG@1.1001:DepartmentEmail" pid="92" fmtid="{D5CDD505-2E9C-101B-9397-08002B2CF9AE}">
    <vt:lpwstr>leitung.avk@tg.ch</vt:lpwstr>
  </property>
  <property name="FSC#ATSTATECFG@1.1001:SubfileDate" pid="93" fmtid="{D5CDD505-2E9C-101B-9397-08002B2CF9AE}">
    <vt:lpwstr>13.11.2014</vt:lpwstr>
  </property>
  <property name="FSC#ATSTATECFG@1.1001:SubfileSubject" pid="94" fmtid="{D5CDD505-2E9C-101B-9397-08002B2CF9AE}">
    <vt:lpwstr/>
  </property>
  <property name="FSC#ATSTATECFG@1.1001:DepartmentZipCode" pid="95" fmtid="{D5CDD505-2E9C-101B-9397-08002B2CF9AE}">
    <vt:lpwstr>8510</vt:lpwstr>
  </property>
  <property name="FSC#ATSTATECFG@1.1001:DepartmentCountry" pid="96" fmtid="{D5CDD505-2E9C-101B-9397-08002B2CF9AE}">
    <vt:lpwstr>Schweiz</vt:lpwstr>
  </property>
  <property name="FSC#ATSTATECFG@1.1001:DepartmentCity" pid="97" fmtid="{D5CDD505-2E9C-101B-9397-08002B2CF9AE}">
    <vt:lpwstr>Frauenfeld</vt:lpwstr>
  </property>
  <property name="FSC#ATSTATECFG@1.1001:DepartmentStreet" pid="98" fmtid="{D5CDD505-2E9C-101B-9397-08002B2CF9AE}">
    <vt:lpwstr>Spannerstrasse 31</vt:lpwstr>
  </property>
  <property name="FSC#ATSTATECFG@1.1001:DepartmentDVR" pid="99" fmtid="{D5CDD505-2E9C-101B-9397-08002B2CF9AE}">
    <vt:lpwstr/>
  </property>
  <property name="FSC#ATSTATECFG@1.1001:DepartmentUID" pid="100" fmtid="{D5CDD505-2E9C-101B-9397-08002B2CF9AE}">
    <vt:lpwstr>4110</vt:lpwstr>
  </property>
  <property name="FSC#ATSTATECFG@1.1001:SubfileReference" pid="101" fmtid="{D5CDD505-2E9C-101B-9397-08002B2CF9AE}">
    <vt:lpwstr>AVK/07.05.01/2014/00316</vt:lpwstr>
  </property>
  <property name="FSC#ATSTATECFG@1.1001:Clause" pid="102" fmtid="{D5CDD505-2E9C-101B-9397-08002B2CF9AE}">
    <vt:lpwstr/>
  </property>
  <property name="FSC#ATSTATECFG@1.1001:ApprovedSignature" pid="103" fmtid="{D5CDD505-2E9C-101B-9397-08002B2CF9AE}">
    <vt:lpwstr/>
  </property>
  <property name="FSC#ATSTATECFG@1.1001:BankAccount" pid="104" fmtid="{D5CDD505-2E9C-101B-9397-08002B2CF9AE}">
    <vt:lpwstr/>
  </property>
  <property name="FSC#ATSTATECFG@1.1001:BankAccountOwner" pid="105" fmtid="{D5CDD505-2E9C-101B-9397-08002B2CF9AE}">
    <vt:lpwstr/>
  </property>
  <property name="FSC#ATSTATECFG@1.1001:BankInstitute" pid="106" fmtid="{D5CDD505-2E9C-101B-9397-08002B2CF9AE}">
    <vt:lpwstr/>
  </property>
  <property name="FSC#ATSTATECFG@1.1001:BankAccountID" pid="107" fmtid="{D5CDD505-2E9C-101B-9397-08002B2CF9AE}">
    <vt:lpwstr/>
  </property>
  <property name="FSC#ATSTATECFG@1.1001:BankAccountIBAN" pid="108" fmtid="{D5CDD505-2E9C-101B-9397-08002B2CF9AE}">
    <vt:lpwstr/>
  </property>
  <property name="FSC#ATSTATECFG@1.1001:BankAccountBIC" pid="109" fmtid="{D5CDD505-2E9C-101B-9397-08002B2CF9AE}">
    <vt:lpwstr/>
  </property>
  <property name="FSC#ATSTATECFG@1.1001:BankName" pid="110" fmtid="{D5CDD505-2E9C-101B-9397-08002B2CF9AE}">
    <vt:lpwstr/>
  </property>
  <property name="FSC#FSCFOLIO@1.1001:docpropproject" pid="111" fmtid="{D5CDD505-2E9C-101B-9397-08002B2CF9AE}">
    <vt:lpwstr/>
  </property>
</Properties>
</file>