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ktro\AppData\Local\Temp\Fabasoft\Work\"/>
    </mc:Choice>
  </mc:AlternateContent>
  <bookViews>
    <workbookView xWindow="240" yWindow="60" windowWidth="18780" windowHeight="12405"/>
  </bookViews>
  <sheets>
    <sheet name="Formular" sheetId="11" r:id="rId1"/>
    <sheet name="Hilfstabelle" sheetId="12" state="hidden" r:id="rId2"/>
  </sheets>
  <calcPr calcId="162913"/>
</workbook>
</file>

<file path=xl/calcChain.xml><?xml version="1.0" encoding="utf-8"?>
<calcChain xmlns="http://schemas.openxmlformats.org/spreadsheetml/2006/main">
  <c r="F47" i="11" l="1"/>
  <c r="K63" i="11" s="1"/>
  <c r="L58" i="11"/>
  <c r="L63" i="11"/>
  <c r="L65" i="11" s="1"/>
</calcChain>
</file>

<file path=xl/sharedStrings.xml><?xml version="1.0" encoding="utf-8"?>
<sst xmlns="http://schemas.openxmlformats.org/spreadsheetml/2006/main" count="50" uniqueCount="46">
  <si>
    <t>Abteilung Finanzen</t>
  </si>
  <si>
    <t>8510 Frauenfeld</t>
  </si>
  <si>
    <t>Bitte leer lassen</t>
  </si>
  <si>
    <t>Konto:</t>
  </si>
  <si>
    <t>KORE-NR:</t>
  </si>
  <si>
    <t>Rechn-Jahr:</t>
  </si>
  <si>
    <t>Belegnr.:</t>
  </si>
  <si>
    <t>Schulgemeinde:</t>
  </si>
  <si>
    <t>Dauer:</t>
  </si>
  <si>
    <t>bis</t>
  </si>
  <si>
    <t>Lohnband / Lohnposition</t>
  </si>
  <si>
    <t>LB</t>
  </si>
  <si>
    <t>LP</t>
  </si>
  <si>
    <t>Pensum</t>
  </si>
  <si>
    <t>Lektionen pro Woche</t>
  </si>
  <si>
    <t>Besoldung für Anzahl Lektionen</t>
  </si>
  <si>
    <t>à</t>
  </si>
  <si>
    <t>+ Lohnnebenkosten</t>
  </si>
  <si>
    <t>100% zu Lasten Kanton</t>
  </si>
  <si>
    <t>AMT FÜR VOLKSSCHULE</t>
  </si>
  <si>
    <t>Datum:</t>
  </si>
  <si>
    <t>Visum:</t>
  </si>
  <si>
    <t>Finanzen</t>
  </si>
  <si>
    <t>Amt für Volksschule</t>
  </si>
  <si>
    <t>Stempel der Schulgemeinde, Unterschrift, Datum:</t>
  </si>
  <si>
    <t>Name der Lehrperson:</t>
  </si>
  <si>
    <t>Allgemeine Angaben</t>
  </si>
  <si>
    <t>Rückvergütung Kanton</t>
  </si>
  <si>
    <t>Besoldung</t>
  </si>
  <si>
    <t>CHF</t>
  </si>
  <si>
    <r>
      <t>Jahreslohn 100%</t>
    </r>
    <r>
      <rPr>
        <sz val="8"/>
        <rFont val="Arial"/>
        <family val="2"/>
      </rPr>
      <t xml:space="preserve"> (inkl. 13. Monatslohn)</t>
    </r>
  </si>
  <si>
    <t>Die Schulgemeinde stellt dem Amt für Volksschule bis spätestens Ende November den Besoldungs-aufwand pro Kalenderjahr in Rechnung. Bitte legen Sie der Rückvergütung den Entscheid bei.</t>
  </si>
  <si>
    <t>Spannerstrasse 31</t>
  </si>
  <si>
    <t>Nr.</t>
  </si>
  <si>
    <t>Jahr</t>
  </si>
  <si>
    <t>Besoldungsnebenkosten</t>
  </si>
  <si>
    <t>bitte auswählen</t>
  </si>
  <si>
    <t>bitte Jahr auswählen</t>
  </si>
  <si>
    <t>Rückvergütung des Besoldungsaufwandes
(gemäss kantonalem Entscheid)</t>
  </si>
  <si>
    <t>Jahr:</t>
  </si>
  <si>
    <t>Thema:</t>
  </si>
  <si>
    <t>Weiterbildungsblock Berufseinführung</t>
  </si>
  <si>
    <t>Arbeitsgruppe koordinierte Aufnahmeprüfung Sek</t>
  </si>
  <si>
    <t>Präsidium Stufenkonferenz</t>
  </si>
  <si>
    <t>bitte wählen</t>
  </si>
  <si>
    <t>Einzelunterricht infolge Krankheit des Kindes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</si>
</sst>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0.0%"/>
  </numFmts>
  <fonts count="10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0" fillId="2" borderId="1" xfId="0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right" vertical="center"/>
    </xf>
    <xf numFmtId="0" fontId="3" fillId="2" borderId="3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0" fillId="0" borderId="0" xfId="0" applyFill="1" applyProtection="1"/>
    <xf numFmtId="0" fontId="2" fillId="0" borderId="0" xfId="0" applyFont="1" applyFill="1" applyProtection="1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4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Protection="1"/>
    <xf numFmtId="0" fontId="6" fillId="0" borderId="0" xfId="0" applyFont="1" applyFill="1" applyAlignment="1" applyProtection="1">
      <alignment horizontal="center"/>
    </xf>
    <xf numFmtId="4" fontId="6" fillId="0" borderId="0" xfId="0" applyNumberFormat="1" applyFont="1" applyFill="1" applyProtection="1"/>
    <xf numFmtId="0" fontId="6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5" fillId="0" borderId="0" xfId="0" applyFont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vertical="center"/>
    </xf>
    <xf numFmtId="0" fontId="6" fillId="0" borderId="7" xfId="0" applyFont="1" applyFill="1" applyBorder="1" applyProtection="1"/>
    <xf numFmtId="0" fontId="6" fillId="0" borderId="7" xfId="0" applyFont="1" applyFill="1" applyBorder="1" applyAlignment="1" applyProtection="1">
      <alignment horizontal="center"/>
    </xf>
    <xf numFmtId="0" fontId="6" fillId="3" borderId="7" xfId="0" applyFont="1" applyFill="1" applyBorder="1" applyAlignment="1" applyProtection="1">
      <alignment horizontal="center"/>
      <protection locked="0"/>
    </xf>
    <xf numFmtId="4" fontId="6" fillId="3" borderId="7" xfId="0" applyNumberFormat="1" applyFont="1" applyFill="1" applyBorder="1" applyAlignment="1" applyProtection="1">
      <alignment horizontal="center"/>
      <protection locked="0"/>
    </xf>
    <xf numFmtId="0" fontId="6" fillId="0" borderId="7" xfId="0" quotePrefix="1" applyFont="1" applyFill="1" applyBorder="1" applyProtection="1"/>
    <xf numFmtId="0" fontId="5" fillId="0" borderId="7" xfId="0" applyFont="1" applyFill="1" applyBorder="1" applyProtection="1"/>
    <xf numFmtId="0" fontId="6" fillId="0" borderId="0" xfId="0" applyFont="1" applyFill="1" applyAlignment="1" applyProtection="1">
      <alignment horizontal="right"/>
    </xf>
    <xf numFmtId="4" fontId="6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7" xfId="0" applyFont="1" applyBorder="1" applyAlignment="1" applyProtection="1">
      <alignment vertical="center"/>
    </xf>
    <xf numFmtId="4" fontId="6" fillId="0" borderId="7" xfId="0" applyNumberFormat="1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</xf>
    <xf numFmtId="4" fontId="6" fillId="4" borderId="7" xfId="0" applyNumberFormat="1" applyFont="1" applyFill="1" applyBorder="1" applyAlignment="1" applyProtection="1"/>
    <xf numFmtId="4" fontId="5" fillId="4" borderId="8" xfId="0" applyNumberFormat="1" applyFont="1" applyFill="1" applyBorder="1" applyAlignment="1" applyProtection="1"/>
    <xf numFmtId="0" fontId="0" fillId="0" borderId="0" xfId="0" applyBorder="1" applyAlignment="1">
      <alignment horizontal="right"/>
    </xf>
    <xf numFmtId="0" fontId="4" fillId="2" borderId="0" xfId="0" applyFont="1" applyFill="1" applyBorder="1" applyAlignment="1"/>
    <xf numFmtId="0" fontId="0" fillId="0" borderId="0" xfId="0" applyBorder="1"/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protection locked="0"/>
    </xf>
    <xf numFmtId="164" fontId="6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165" fontId="0" fillId="0" borderId="0" xfId="0" applyNumberFormat="1"/>
    <xf numFmtId="165" fontId="6" fillId="0" borderId="7" xfId="0" applyNumberFormat="1" applyFon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center" vertical="center"/>
    </xf>
    <xf numFmtId="0" fontId="0" fillId="6" borderId="0" xfId="0" applyFill="1" applyAlignment="1" applyProtection="1">
      <alignment vertical="center"/>
    </xf>
    <xf numFmtId="0" fontId="0" fillId="6" borderId="0" xfId="0" applyFill="1" applyBorder="1" applyAlignment="1" applyProtection="1">
      <alignment horizontal="left" vertical="center"/>
    </xf>
    <xf numFmtId="0" fontId="3" fillId="6" borderId="0" xfId="0" applyFont="1" applyFill="1" applyBorder="1" applyAlignment="1" applyProtection="1">
      <alignment horizontal="left" vertical="center"/>
    </xf>
    <xf numFmtId="0" fontId="3" fillId="6" borderId="0" xfId="0" applyFont="1" applyFill="1" applyBorder="1" applyAlignment="1" applyProtection="1">
      <alignment horizontal="right" vertical="center"/>
    </xf>
    <xf numFmtId="0" fontId="3" fillId="6" borderId="0" xfId="0" applyFont="1" applyFill="1" applyAlignment="1" applyProtection="1">
      <alignment vertical="center"/>
    </xf>
    <xf numFmtId="0" fontId="6" fillId="3" borderId="7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right"/>
    </xf>
    <xf numFmtId="0" fontId="0" fillId="2" borderId="10" xfId="0" applyFill="1" applyBorder="1" applyAlignment="1" applyProtection="1">
      <alignment horizontal="right"/>
    </xf>
    <xf numFmtId="0" fontId="0" fillId="2" borderId="11" xfId="0" applyFill="1" applyBorder="1" applyAlignment="1" applyProtection="1">
      <alignment horizontal="right"/>
    </xf>
    <xf numFmtId="0" fontId="6" fillId="3" borderId="7" xfId="0" applyFon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left"/>
    </xf>
    <xf numFmtId="0" fontId="3" fillId="2" borderId="13" xfId="0" applyFont="1" applyFill="1" applyBorder="1" applyAlignment="1" applyProtection="1">
      <alignment horizontal="left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/>
    </xf>
    <xf numFmtId="0" fontId="6" fillId="5" borderId="7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left" vertical="center" wrapText="1"/>
    </xf>
    <xf numFmtId="0" fontId="0" fillId="0" borderId="0" xfId="0" applyFill="1" applyAlignment="1" applyProtection="1">
      <alignment horizontal="left" vertical="center" wrapText="1"/>
    </xf>
    <xf numFmtId="4" fontId="6" fillId="3" borderId="7" xfId="0" applyNumberFormat="1" applyFont="1" applyFill="1" applyBorder="1" applyAlignment="1" applyProtection="1">
      <alignment horizontal="center"/>
      <protection locked="0"/>
    </xf>
    <xf numFmtId="0" fontId="6" fillId="3" borderId="7" xfId="0" applyFont="1" applyFill="1" applyBorder="1" applyAlignment="1" applyProtection="1">
      <alignment vertical="center"/>
      <protection locked="0"/>
    </xf>
    <xf numFmtId="0" fontId="6" fillId="3" borderId="7" xfId="0" applyFont="1" applyFill="1" applyBorder="1" applyAlignment="1" applyProtection="1">
      <protection locked="0"/>
    </xf>
    <xf numFmtId="0" fontId="3" fillId="3" borderId="7" xfId="0" applyFont="1" applyFill="1" applyBorder="1" applyAlignment="1" applyProtection="1">
      <protection locked="0"/>
    </xf>
    <xf numFmtId="164" fontId="6" fillId="3" borderId="7" xfId="0" applyNumberFormat="1" applyFont="1" applyFill="1" applyBorder="1" applyAlignment="1" applyProtection="1">
      <protection locked="0"/>
    </xf>
    <xf numFmtId="164" fontId="6" fillId="3" borderId="7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Link="$H$47" fmlaRange="Hilfstabelle!$B$4:$B$14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0</xdr:row>
      <xdr:rowOff>0</xdr:rowOff>
    </xdr:from>
    <xdr:to>
      <xdr:col>12</xdr:col>
      <xdr:colOff>180975</xdr:colOff>
      <xdr:row>3</xdr:row>
      <xdr:rowOff>28575</xdr:rowOff>
    </xdr:to>
    <xdr:pic>
      <xdr:nvPicPr>
        <xdr:cNvPr id="1048" name="Picture 1" descr="logo_verw_t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0"/>
          <a:ext cx="15144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66675</xdr:rowOff>
        </xdr:from>
        <xdr:to>
          <xdr:col>7</xdr:col>
          <xdr:colOff>0</xdr:colOff>
          <xdr:row>47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3"/>
  <sheetViews>
    <sheetView showGridLines="0" tabSelected="1" workbookViewId="0">
      <selection activeCell="F39" sqref="F39:K39"/>
    </sheetView>
  </sheetViews>
  <sheetFormatPr baseColWidth="10" defaultRowHeight="12.75" x14ac:dyDescent="0.2"/>
  <cols>
    <col min="1" max="1" width="3" style="14" customWidth="1"/>
    <col min="2" max="2" width="11.5703125" style="14" customWidth="1"/>
    <col min="3" max="3" width="10" style="14" customWidth="1"/>
    <col min="4" max="4" width="8.140625" style="14" customWidth="1"/>
    <col min="5" max="5" width="3.140625" style="14" customWidth="1"/>
    <col min="6" max="6" width="6.42578125" style="14" customWidth="1"/>
    <col min="7" max="7" width="8.85546875" style="14" customWidth="1"/>
    <col min="8" max="9" width="4" style="14" customWidth="1"/>
    <col min="10" max="10" width="8.85546875" style="14" customWidth="1"/>
    <col min="11" max="11" width="6.28515625" style="14" customWidth="1"/>
    <col min="12" max="12" width="14.140625" style="14" customWidth="1"/>
    <col min="13" max="13" width="3" style="14" customWidth="1"/>
    <col min="14" max="16384" width="11.42578125" style="14"/>
  </cols>
  <sheetData>
    <row r="1" spans="1:12" x14ac:dyDescent="0.2">
      <c r="A1" s="12" t="s">
        <v>23</v>
      </c>
    </row>
    <row r="2" spans="1:12" x14ac:dyDescent="0.2">
      <c r="A2" s="13" t="s">
        <v>22</v>
      </c>
    </row>
    <row r="7" spans="1:12" x14ac:dyDescent="0.2">
      <c r="B7" s="1"/>
      <c r="E7" s="2" t="s">
        <v>2</v>
      </c>
    </row>
    <row r="8" spans="1:12" x14ac:dyDescent="0.2">
      <c r="B8" s="3" t="s">
        <v>3</v>
      </c>
      <c r="C8" s="76"/>
      <c r="D8" s="76"/>
      <c r="E8" s="77"/>
      <c r="J8" s="14" t="s">
        <v>23</v>
      </c>
    </row>
    <row r="9" spans="1:12" x14ac:dyDescent="0.2">
      <c r="B9" s="4" t="s">
        <v>4</v>
      </c>
      <c r="C9" s="83"/>
      <c r="D9" s="83"/>
      <c r="E9" s="84"/>
      <c r="J9" s="14" t="s">
        <v>0</v>
      </c>
    </row>
    <row r="10" spans="1:12" x14ac:dyDescent="0.2">
      <c r="B10" s="5" t="s">
        <v>5</v>
      </c>
      <c r="C10" s="83"/>
      <c r="D10" s="83"/>
      <c r="E10" s="84"/>
      <c r="J10" s="14" t="s">
        <v>32</v>
      </c>
    </row>
    <row r="11" spans="1:12" x14ac:dyDescent="0.2">
      <c r="B11" s="6" t="s">
        <v>6</v>
      </c>
      <c r="C11" s="81"/>
      <c r="D11" s="81"/>
      <c r="E11" s="82"/>
      <c r="J11" s="14" t="s">
        <v>1</v>
      </c>
    </row>
    <row r="12" spans="1:12" s="15" customFormat="1" x14ac:dyDescent="0.2">
      <c r="B12" s="7"/>
      <c r="C12" s="16"/>
      <c r="D12" s="16"/>
    </row>
    <row r="13" spans="1:12" s="15" customFormat="1" x14ac:dyDescent="0.2">
      <c r="B13" s="7"/>
      <c r="C13" s="16"/>
      <c r="D13" s="16"/>
    </row>
    <row r="14" spans="1:12" s="15" customFormat="1" x14ac:dyDescent="0.2">
      <c r="B14" s="7"/>
      <c r="C14" s="16"/>
      <c r="D14" s="16"/>
    </row>
    <row r="15" spans="1:12" s="15" customFormat="1" x14ac:dyDescent="0.2">
      <c r="B15" s="7"/>
      <c r="C15" s="16"/>
    </row>
    <row r="16" spans="1:12" s="15" customFormat="1" ht="12.75" hidden="1" customHeight="1" x14ac:dyDescent="0.2">
      <c r="B16" s="59">
        <v>1</v>
      </c>
      <c r="C16" s="60" t="s">
        <v>44</v>
      </c>
      <c r="D16" s="60"/>
      <c r="E16" s="60"/>
      <c r="F16" s="60"/>
      <c r="G16" s="60"/>
      <c r="H16" s="60"/>
      <c r="I16" s="60"/>
      <c r="J16" s="60"/>
      <c r="K16" s="60"/>
      <c r="L16" s="60"/>
    </row>
    <row r="17" spans="2:12" s="15" customFormat="1" ht="12.75" hidden="1" customHeight="1" x14ac:dyDescent="0.2">
      <c r="B17" s="59">
        <v>2</v>
      </c>
      <c r="C17" s="60" t="s">
        <v>41</v>
      </c>
      <c r="D17" s="60"/>
      <c r="E17" s="60"/>
      <c r="F17" s="60"/>
      <c r="G17" s="60"/>
      <c r="H17" s="60"/>
      <c r="I17" s="60"/>
      <c r="J17" s="60"/>
      <c r="K17" s="60"/>
      <c r="L17" s="60"/>
    </row>
    <row r="18" spans="2:12" s="15" customFormat="1" ht="12.75" hidden="1" customHeight="1" x14ac:dyDescent="0.2">
      <c r="B18" s="59">
        <v>3</v>
      </c>
      <c r="C18" s="60" t="s">
        <v>42</v>
      </c>
      <c r="D18" s="60"/>
      <c r="E18" s="60"/>
      <c r="F18" s="60"/>
      <c r="G18" s="60"/>
      <c r="H18" s="60"/>
      <c r="I18" s="60"/>
      <c r="J18" s="60"/>
      <c r="K18" s="60"/>
      <c r="L18" s="60"/>
    </row>
    <row r="19" spans="2:12" s="15" customFormat="1" ht="12.75" hidden="1" customHeight="1" x14ac:dyDescent="0.2">
      <c r="B19" s="59">
        <v>4</v>
      </c>
      <c r="C19" s="60" t="s">
        <v>43</v>
      </c>
      <c r="D19" s="60"/>
      <c r="E19" s="60"/>
      <c r="F19" s="60"/>
      <c r="G19" s="60"/>
      <c r="H19" s="60"/>
      <c r="I19" s="60"/>
      <c r="J19" s="60"/>
      <c r="K19" s="60"/>
      <c r="L19" s="60"/>
    </row>
    <row r="20" spans="2:12" s="15" customFormat="1" ht="12.75" hidden="1" customHeight="1" x14ac:dyDescent="0.2">
      <c r="B20" s="59">
        <v>5</v>
      </c>
      <c r="C20" s="64" t="s">
        <v>45</v>
      </c>
      <c r="D20" s="60"/>
      <c r="E20" s="60"/>
      <c r="F20" s="60"/>
      <c r="G20" s="60"/>
      <c r="H20" s="60"/>
      <c r="I20" s="60"/>
      <c r="J20" s="60"/>
      <c r="K20" s="60"/>
      <c r="L20" s="60"/>
    </row>
    <row r="21" spans="2:12" s="15" customFormat="1" ht="12.75" hidden="1" customHeight="1" x14ac:dyDescent="0.2">
      <c r="B21" s="59">
        <v>6</v>
      </c>
      <c r="C21" s="64"/>
      <c r="D21" s="60"/>
      <c r="E21" s="60"/>
      <c r="F21" s="60"/>
      <c r="G21" s="60"/>
      <c r="H21" s="60"/>
      <c r="I21" s="60"/>
      <c r="J21" s="60"/>
      <c r="K21" s="60"/>
      <c r="L21" s="60"/>
    </row>
    <row r="22" spans="2:12" s="15" customFormat="1" ht="12.75" hidden="1" customHeight="1" x14ac:dyDescent="0.2">
      <c r="B22" s="59">
        <v>7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2:12" s="15" customFormat="1" ht="12.75" hidden="1" customHeight="1" x14ac:dyDescent="0.2">
      <c r="B23" s="59">
        <v>8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</row>
    <row r="24" spans="2:12" s="15" customFormat="1" ht="12.75" hidden="1" customHeight="1" x14ac:dyDescent="0.2">
      <c r="B24" s="59">
        <v>9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</row>
    <row r="25" spans="2:12" s="15" customFormat="1" ht="12.75" hidden="1" customHeight="1" x14ac:dyDescent="0.2">
      <c r="B25" s="59">
        <v>10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2:12" s="15" customFormat="1" ht="12.75" hidden="1" customHeight="1" x14ac:dyDescent="0.2">
      <c r="B26" s="59">
        <v>11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2:12" s="15" customFormat="1" ht="12.75" hidden="1" customHeight="1" x14ac:dyDescent="0.2">
      <c r="B27" s="59"/>
      <c r="C27" s="60"/>
      <c r="D27" s="59"/>
      <c r="E27" s="60"/>
      <c r="F27" s="60"/>
      <c r="G27" s="60"/>
      <c r="H27" s="60"/>
      <c r="I27" s="60"/>
      <c r="J27" s="60"/>
      <c r="K27" s="60"/>
      <c r="L27" s="60"/>
    </row>
    <row r="28" spans="2:12" s="15" customFormat="1" ht="12.75" hidden="1" customHeight="1" x14ac:dyDescent="0.2">
      <c r="B28" s="59"/>
      <c r="C28" s="61"/>
      <c r="D28" s="59"/>
      <c r="E28" s="60"/>
      <c r="F28" s="60"/>
      <c r="G28" s="60"/>
      <c r="H28" s="60"/>
      <c r="I28" s="60"/>
      <c r="J28" s="60"/>
      <c r="K28" s="60"/>
      <c r="L28" s="60"/>
    </row>
    <row r="29" spans="2:12" s="15" customFormat="1" ht="12.75" hidden="1" customHeight="1" x14ac:dyDescent="0.2">
      <c r="B29" s="59"/>
      <c r="C29" s="61"/>
      <c r="D29" s="59"/>
      <c r="E29" s="60"/>
      <c r="F29" s="60"/>
      <c r="G29" s="60"/>
      <c r="H29" s="60"/>
      <c r="I29" s="60"/>
      <c r="J29" s="60"/>
      <c r="K29" s="60"/>
      <c r="L29" s="60"/>
    </row>
    <row r="30" spans="2:12" s="15" customFormat="1" ht="12.75" hidden="1" customHeight="1" x14ac:dyDescent="0.2">
      <c r="B30" s="59"/>
      <c r="C30" s="62"/>
      <c r="D30" s="59"/>
      <c r="E30" s="60"/>
      <c r="F30" s="60"/>
      <c r="G30" s="60"/>
      <c r="H30" s="60"/>
      <c r="I30" s="60"/>
      <c r="J30" s="60"/>
      <c r="K30" s="60"/>
      <c r="L30" s="60"/>
    </row>
    <row r="31" spans="2:12" s="15" customFormat="1" ht="12.75" hidden="1" customHeight="1" x14ac:dyDescent="0.2">
      <c r="B31" s="59"/>
      <c r="C31" s="59"/>
      <c r="D31" s="59"/>
      <c r="E31" s="60"/>
      <c r="F31" s="60"/>
      <c r="G31" s="60"/>
      <c r="H31" s="60"/>
      <c r="I31" s="60"/>
      <c r="J31" s="60"/>
      <c r="K31" s="60"/>
      <c r="L31" s="60"/>
    </row>
    <row r="32" spans="2:12" s="15" customFormat="1" ht="12.75" hidden="1" customHeight="1" x14ac:dyDescent="0.2">
      <c r="B32" s="59"/>
      <c r="C32" s="59"/>
      <c r="D32" s="59"/>
      <c r="E32" s="60"/>
      <c r="F32" s="60"/>
      <c r="G32" s="60"/>
      <c r="H32" s="60"/>
      <c r="I32" s="60"/>
      <c r="J32" s="60"/>
      <c r="K32" s="60"/>
      <c r="L32" s="60"/>
    </row>
    <row r="33" spans="1:14" s="15" customFormat="1" ht="12.75" hidden="1" customHeight="1" x14ac:dyDescent="0.2">
      <c r="B33" s="63"/>
      <c r="C33" s="59"/>
      <c r="D33" s="59"/>
      <c r="E33" s="60"/>
      <c r="F33" s="60"/>
      <c r="G33" s="60"/>
      <c r="H33" s="60"/>
      <c r="I33" s="60"/>
      <c r="J33" s="60"/>
      <c r="K33" s="60"/>
      <c r="L33" s="60"/>
    </row>
    <row r="34" spans="1:14" s="15" customFormat="1" ht="12.75" hidden="1" customHeight="1" x14ac:dyDescent="0.2">
      <c r="B34" s="63"/>
      <c r="C34" s="59"/>
      <c r="D34" s="59"/>
      <c r="E34" s="60"/>
      <c r="F34" s="60"/>
      <c r="G34" s="60"/>
      <c r="H34" s="60"/>
      <c r="I34" s="60"/>
      <c r="J34" s="60"/>
      <c r="K34" s="60"/>
      <c r="L34" s="60"/>
    </row>
    <row r="35" spans="1:14" s="18" customFormat="1" ht="33.75" customHeight="1" x14ac:dyDescent="0.2">
      <c r="A35" s="17"/>
      <c r="B35" s="87" t="s">
        <v>38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</row>
    <row r="36" spans="1:14" s="18" customFormat="1" x14ac:dyDescent="0.2">
      <c r="A36" s="17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</row>
    <row r="37" spans="1:14" s="29" customFormat="1" ht="15" customHeight="1" x14ac:dyDescent="0.2">
      <c r="A37" s="26" t="s">
        <v>26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8"/>
    </row>
    <row r="38" spans="1:14" s="18" customFormat="1" ht="6" customHeight="1" x14ac:dyDescent="0.2">
      <c r="A38" s="17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</row>
    <row r="39" spans="1:14" s="18" customFormat="1" ht="15" customHeight="1" x14ac:dyDescent="0.2">
      <c r="B39" s="31" t="s">
        <v>7</v>
      </c>
      <c r="C39" s="31"/>
      <c r="D39" s="31"/>
      <c r="E39" s="31"/>
      <c r="F39" s="90"/>
      <c r="G39" s="90"/>
      <c r="H39" s="90"/>
      <c r="I39" s="90"/>
      <c r="J39" s="90"/>
      <c r="K39" s="90"/>
      <c r="L39" s="41"/>
    </row>
    <row r="40" spans="1:14" s="18" customFormat="1" ht="6" customHeight="1" x14ac:dyDescent="0.2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40"/>
      <c r="M40" s="19"/>
    </row>
    <row r="41" spans="1:14" s="18" customFormat="1" ht="15" customHeight="1" x14ac:dyDescent="0.2">
      <c r="B41" s="32" t="s">
        <v>25</v>
      </c>
      <c r="C41" s="32"/>
      <c r="D41" s="32"/>
      <c r="E41" s="32"/>
      <c r="F41" s="91"/>
      <c r="G41" s="91"/>
      <c r="H41" s="91"/>
      <c r="I41" s="91"/>
      <c r="J41" s="91"/>
      <c r="K41" s="91"/>
      <c r="L41" s="42"/>
    </row>
    <row r="42" spans="1:14" s="18" customFormat="1" ht="6" customHeight="1" x14ac:dyDescent="0.2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40"/>
      <c r="M42" s="19"/>
    </row>
    <row r="43" spans="1:14" s="18" customFormat="1" ht="15" customHeight="1" x14ac:dyDescent="0.2">
      <c r="B43" s="32" t="s">
        <v>40</v>
      </c>
      <c r="C43" s="32"/>
      <c r="D43" s="32"/>
      <c r="E43" s="32"/>
      <c r="F43" s="92" t="s">
        <v>44</v>
      </c>
      <c r="G43" s="91"/>
      <c r="H43" s="91"/>
      <c r="I43" s="91"/>
      <c r="J43" s="91"/>
      <c r="K43" s="91"/>
      <c r="L43" s="42"/>
    </row>
    <row r="44" spans="1:14" s="18" customFormat="1" ht="6" customHeight="1" x14ac:dyDescent="0.2">
      <c r="B44" s="20"/>
      <c r="C44" s="20"/>
      <c r="D44" s="20"/>
      <c r="E44" s="20"/>
      <c r="F44" s="21"/>
      <c r="G44" s="21"/>
      <c r="H44" s="21"/>
      <c r="I44" s="21"/>
      <c r="J44" s="21"/>
      <c r="K44" s="21"/>
      <c r="L44" s="21"/>
    </row>
    <row r="45" spans="1:14" s="18" customFormat="1" ht="15" customHeight="1" x14ac:dyDescent="0.2">
      <c r="B45" s="32" t="s">
        <v>8</v>
      </c>
      <c r="C45" s="32"/>
      <c r="D45" s="32"/>
      <c r="E45" s="32"/>
      <c r="F45" s="93"/>
      <c r="G45" s="93"/>
      <c r="H45" s="85" t="s">
        <v>9</v>
      </c>
      <c r="I45" s="85"/>
      <c r="J45" s="94"/>
      <c r="K45" s="94"/>
      <c r="L45" s="20"/>
      <c r="M45" s="19"/>
      <c r="N45" s="19"/>
    </row>
    <row r="46" spans="1:14" s="19" customFormat="1" ht="6" customHeight="1" x14ac:dyDescent="0.2">
      <c r="B46" s="51"/>
      <c r="C46" s="51"/>
      <c r="D46" s="51"/>
      <c r="E46" s="51"/>
      <c r="F46" s="53"/>
      <c r="G46" s="53"/>
      <c r="H46" s="52"/>
      <c r="I46" s="52"/>
      <c r="J46" s="54"/>
      <c r="K46" s="54"/>
      <c r="L46" s="20"/>
    </row>
    <row r="47" spans="1:14" s="19" customFormat="1" ht="15" customHeight="1" x14ac:dyDescent="0.2">
      <c r="B47" s="32" t="s">
        <v>39</v>
      </c>
      <c r="C47" s="32"/>
      <c r="D47" s="32"/>
      <c r="E47" s="32"/>
      <c r="F47" s="65" t="str">
        <f>VLOOKUP(H47,Hilfstabelle!A4:B14,2,FALSE)</f>
        <v>bitte auswählen</v>
      </c>
      <c r="G47" s="65"/>
      <c r="H47" s="55">
        <v>1</v>
      </c>
      <c r="I47" s="52"/>
      <c r="J47" s="54"/>
      <c r="K47" s="54"/>
      <c r="L47" s="20"/>
    </row>
    <row r="48" spans="1:14" s="18" customFormat="1" x14ac:dyDescent="0.2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19"/>
      <c r="N48" s="19"/>
    </row>
    <row r="49" spans="1:19" s="18" customFormat="1" ht="6" customHeight="1" x14ac:dyDescent="0.2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19"/>
      <c r="N49" s="19"/>
    </row>
    <row r="50" spans="1:19" s="29" customFormat="1" ht="15" customHeight="1" x14ac:dyDescent="0.2">
      <c r="A50" s="26" t="s">
        <v>28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8"/>
    </row>
    <row r="51" spans="1:19" s="18" customFormat="1" ht="6" customHeight="1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19"/>
    </row>
    <row r="52" spans="1:19" s="18" customFormat="1" ht="15" customHeight="1" x14ac:dyDescent="0.2">
      <c r="B52" s="32" t="s">
        <v>30</v>
      </c>
      <c r="C52" s="32"/>
      <c r="D52" s="32"/>
      <c r="E52" s="32"/>
      <c r="F52" s="44" t="s">
        <v>29</v>
      </c>
      <c r="G52" s="89"/>
      <c r="H52" s="89"/>
      <c r="I52" s="89"/>
      <c r="J52" s="39"/>
      <c r="K52" s="39"/>
      <c r="L52" s="20"/>
      <c r="M52" s="19"/>
    </row>
    <row r="53" spans="1:19" s="18" customFormat="1" ht="6" customHeight="1" x14ac:dyDescent="0.2">
      <c r="B53" s="20"/>
      <c r="C53" s="20"/>
      <c r="D53" s="20"/>
      <c r="E53" s="20"/>
      <c r="F53" s="38"/>
      <c r="G53" s="21"/>
      <c r="H53" s="21"/>
      <c r="I53" s="21"/>
      <c r="J53" s="21"/>
      <c r="K53" s="21"/>
      <c r="L53" s="21"/>
      <c r="M53" s="19"/>
    </row>
    <row r="54" spans="1:19" s="18" customFormat="1" ht="15" customHeight="1" x14ac:dyDescent="0.2">
      <c r="B54" s="32" t="s">
        <v>10</v>
      </c>
      <c r="C54" s="32"/>
      <c r="D54" s="32"/>
      <c r="E54" s="32"/>
      <c r="F54" s="33" t="s">
        <v>11</v>
      </c>
      <c r="G54" s="34"/>
      <c r="H54" s="86" t="s">
        <v>12</v>
      </c>
      <c r="I54" s="86"/>
      <c r="J54" s="34"/>
      <c r="K54" s="22"/>
      <c r="L54" s="22"/>
      <c r="M54" s="19"/>
    </row>
    <row r="55" spans="1:19" s="18" customFormat="1" ht="6" customHeight="1" x14ac:dyDescent="0.2">
      <c r="B55" s="20"/>
      <c r="C55" s="20"/>
      <c r="D55" s="20"/>
      <c r="E55" s="20"/>
      <c r="F55" s="21"/>
      <c r="G55" s="21"/>
      <c r="H55" s="21"/>
      <c r="I55" s="21"/>
      <c r="J55" s="21"/>
      <c r="K55" s="21"/>
      <c r="L55" s="21"/>
      <c r="M55" s="19"/>
    </row>
    <row r="56" spans="1:19" s="18" customFormat="1" ht="15" customHeight="1" x14ac:dyDescent="0.2">
      <c r="B56" s="32" t="s">
        <v>13</v>
      </c>
      <c r="C56" s="32"/>
      <c r="D56" s="32"/>
      <c r="E56" s="32"/>
      <c r="F56" s="32"/>
      <c r="G56" s="75"/>
      <c r="H56" s="75"/>
      <c r="I56" s="75"/>
      <c r="J56" s="23" t="s">
        <v>14</v>
      </c>
      <c r="K56" s="21"/>
      <c r="L56" s="21"/>
      <c r="M56" s="19"/>
    </row>
    <row r="57" spans="1:19" s="18" customFormat="1" ht="6" customHeight="1" x14ac:dyDescent="0.2">
      <c r="B57" s="20"/>
      <c r="C57" s="20"/>
      <c r="D57" s="20"/>
      <c r="E57" s="20"/>
      <c r="F57" s="30"/>
      <c r="G57" s="30"/>
      <c r="H57" s="23"/>
      <c r="I57" s="23"/>
      <c r="J57" s="21"/>
      <c r="K57" s="21"/>
      <c r="L57" s="21"/>
      <c r="M57" s="19"/>
    </row>
    <row r="58" spans="1:19" s="18" customFormat="1" ht="15" customHeight="1" x14ac:dyDescent="0.2">
      <c r="B58" s="32" t="s">
        <v>15</v>
      </c>
      <c r="C58" s="32"/>
      <c r="D58" s="32"/>
      <c r="E58" s="32"/>
      <c r="F58" s="43"/>
      <c r="G58" s="34"/>
      <c r="H58" s="85" t="s">
        <v>16</v>
      </c>
      <c r="I58" s="85"/>
      <c r="J58" s="35"/>
      <c r="K58" s="32"/>
      <c r="L58" s="46" t="str">
        <f>IF(J58*G58=0,"",J58*G58)</f>
        <v/>
      </c>
      <c r="M58" s="19"/>
      <c r="S58" s="39"/>
    </row>
    <row r="59" spans="1:19" s="18" customFormat="1" x14ac:dyDescent="0.2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19"/>
    </row>
    <row r="60" spans="1:19" s="18" customFormat="1" ht="6" customHeight="1" x14ac:dyDescent="0.2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19"/>
    </row>
    <row r="61" spans="1:19" s="29" customFormat="1" ht="15" customHeight="1" x14ac:dyDescent="0.2">
      <c r="A61" s="26" t="s">
        <v>27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8"/>
    </row>
    <row r="62" spans="1:19" s="18" customFormat="1" ht="6" customHeight="1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19"/>
    </row>
    <row r="63" spans="1:19" s="18" customFormat="1" ht="15" customHeight="1" x14ac:dyDescent="0.2">
      <c r="B63" s="36" t="s">
        <v>17</v>
      </c>
      <c r="C63" s="36"/>
      <c r="D63" s="36"/>
      <c r="E63" s="36"/>
      <c r="F63" s="32"/>
      <c r="G63" s="32"/>
      <c r="H63" s="43"/>
      <c r="I63" s="43"/>
      <c r="J63" s="32"/>
      <c r="K63" s="58" t="str">
        <f>VLOOKUP(F47,Hilfstabelle!B4:C14,2,FALSE)</f>
        <v>bitte Jahr auswählen</v>
      </c>
      <c r="L63" s="46" t="str">
        <f>IF(G58="","",IF(J58="","",ROUND(L58*K63*20,0)/20))</f>
        <v/>
      </c>
      <c r="M63" s="19"/>
    </row>
    <row r="64" spans="1:19" s="18" customFormat="1" ht="6" customHeight="1" thickBot="1" x14ac:dyDescent="0.25">
      <c r="B64" s="20"/>
      <c r="C64" s="20"/>
      <c r="D64" s="20"/>
      <c r="E64" s="20"/>
      <c r="F64" s="20"/>
      <c r="G64" s="20"/>
      <c r="H64" s="24"/>
      <c r="I64" s="24"/>
      <c r="J64" s="20"/>
      <c r="K64" s="21"/>
      <c r="L64" s="22"/>
      <c r="M64" s="19"/>
    </row>
    <row r="65" spans="2:12" s="18" customFormat="1" ht="19.5" customHeight="1" thickBot="1" x14ac:dyDescent="0.25">
      <c r="B65" s="37" t="s">
        <v>18</v>
      </c>
      <c r="C65" s="37"/>
      <c r="D65" s="37"/>
      <c r="E65" s="37"/>
      <c r="F65" s="32"/>
      <c r="G65" s="32"/>
      <c r="H65" s="32"/>
      <c r="I65" s="32"/>
      <c r="J65" s="43"/>
      <c r="K65" s="45" t="s">
        <v>29</v>
      </c>
      <c r="L65" s="47" t="str">
        <f>IF(L63="","",ROUND((L58+L63)*20,0)/20)</f>
        <v/>
      </c>
    </row>
    <row r="66" spans="2:12" s="18" customFormat="1" ht="13.5" thickTop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</row>
    <row r="67" spans="2:12" s="18" customForma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</row>
    <row r="68" spans="2:12" s="18" customForma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</row>
    <row r="69" spans="2:12" ht="25.5" customHeight="1" x14ac:dyDescent="0.2">
      <c r="B69" s="88" t="s">
        <v>31</v>
      </c>
      <c r="C69" s="88"/>
      <c r="D69" s="88"/>
      <c r="E69" s="88"/>
      <c r="F69" s="88"/>
      <c r="G69" s="88"/>
      <c r="H69" s="88"/>
      <c r="I69" s="88"/>
      <c r="J69" s="88"/>
      <c r="K69" s="88"/>
      <c r="L69" s="88"/>
    </row>
    <row r="70" spans="2:12" x14ac:dyDescent="0.2"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2:12" x14ac:dyDescent="0.2">
      <c r="B71" s="9" t="s">
        <v>24</v>
      </c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2:12" x14ac:dyDescent="0.2">
      <c r="B72" s="8"/>
      <c r="C72" s="8"/>
      <c r="D72" s="8"/>
      <c r="E72" s="8"/>
      <c r="F72" s="8"/>
      <c r="G72" s="8"/>
      <c r="I72" s="72" t="s">
        <v>19</v>
      </c>
      <c r="J72" s="73"/>
      <c r="K72" s="73"/>
      <c r="L72" s="74"/>
    </row>
    <row r="73" spans="2:12" x14ac:dyDescent="0.2">
      <c r="B73" s="8"/>
      <c r="C73" s="8"/>
      <c r="D73" s="8"/>
      <c r="E73" s="8"/>
      <c r="F73" s="8"/>
      <c r="G73" s="8"/>
      <c r="I73" s="69"/>
      <c r="J73" s="70"/>
      <c r="K73" s="70"/>
      <c r="L73" s="71"/>
    </row>
    <row r="74" spans="2:12" x14ac:dyDescent="0.2">
      <c r="B74" s="8"/>
      <c r="C74" s="10"/>
      <c r="D74" s="8"/>
      <c r="E74" s="8"/>
      <c r="F74" s="8"/>
      <c r="G74" s="8"/>
      <c r="I74" s="69"/>
      <c r="J74" s="70"/>
      <c r="K74" s="70"/>
      <c r="L74" s="71"/>
    </row>
    <row r="75" spans="2:12" x14ac:dyDescent="0.2">
      <c r="B75" s="10"/>
      <c r="C75" s="11"/>
      <c r="D75" s="8"/>
      <c r="E75" s="8"/>
      <c r="F75" s="8"/>
      <c r="G75" s="8"/>
      <c r="I75" s="66" t="s">
        <v>20</v>
      </c>
      <c r="J75" s="67"/>
      <c r="K75" s="67"/>
      <c r="L75" s="68"/>
    </row>
    <row r="76" spans="2:12" x14ac:dyDescent="0.2">
      <c r="B76" s="11"/>
      <c r="C76" s="11"/>
      <c r="D76" s="8"/>
      <c r="E76" s="8"/>
      <c r="F76" s="8"/>
      <c r="G76" s="8"/>
      <c r="I76" s="78" t="s">
        <v>21</v>
      </c>
      <c r="J76" s="79"/>
      <c r="K76" s="79"/>
      <c r="L76" s="80"/>
    </row>
    <row r="77" spans="2:12" x14ac:dyDescent="0.2">
      <c r="B77" s="15"/>
      <c r="C77" s="15"/>
      <c r="D77" s="15"/>
      <c r="E77" s="15"/>
      <c r="F77" s="15"/>
      <c r="G77" s="15"/>
    </row>
    <row r="78" spans="2:12" x14ac:dyDescent="0.2">
      <c r="B78" s="15"/>
      <c r="C78" s="15"/>
      <c r="D78" s="15"/>
      <c r="E78" s="15"/>
      <c r="F78" s="15"/>
      <c r="G78" s="15"/>
    </row>
    <row r="79" spans="2:12" x14ac:dyDescent="0.2">
      <c r="B79" s="15"/>
      <c r="C79" s="15"/>
      <c r="D79" s="15"/>
      <c r="E79" s="15"/>
      <c r="F79" s="15"/>
      <c r="G79" s="15"/>
    </row>
    <row r="80" spans="2:12" x14ac:dyDescent="0.2">
      <c r="B80" s="15"/>
      <c r="C80" s="15"/>
      <c r="D80" s="15"/>
      <c r="E80" s="15"/>
      <c r="F80" s="15"/>
      <c r="G80" s="15"/>
    </row>
    <row r="81" spans="2:7" x14ac:dyDescent="0.2">
      <c r="B81" s="15"/>
      <c r="C81" s="15"/>
      <c r="D81" s="15"/>
      <c r="E81" s="15"/>
      <c r="F81" s="15"/>
      <c r="G81" s="15"/>
    </row>
    <row r="82" spans="2:7" x14ac:dyDescent="0.2">
      <c r="B82" s="15"/>
      <c r="C82" s="15"/>
      <c r="D82" s="15"/>
      <c r="E82" s="15"/>
      <c r="F82" s="15"/>
      <c r="G82" s="15"/>
    </row>
    <row r="83" spans="2:7" x14ac:dyDescent="0.2">
      <c r="B83" s="15"/>
      <c r="C83" s="15"/>
      <c r="D83" s="15"/>
      <c r="E83" s="15"/>
      <c r="F83" s="15"/>
      <c r="G83" s="15"/>
    </row>
  </sheetData>
  <sheetProtection algorithmName="SHA-512" hashValue="oWvUOfAaQHDkIfu0nI1rRpL7+jwRJOoVhMTSljG6aJkim6lQhGJUDrCFFdeD1Pdmo+NX38NsBtX5wQ3MJVfj0Q==" saltValue="CQKzOHLCdQW2p122spgFQw==" spinCount="100000" sheet="1" objects="1" scenarios="1"/>
  <mergeCells count="22">
    <mergeCell ref="C8:E8"/>
    <mergeCell ref="I76:L76"/>
    <mergeCell ref="C11:E11"/>
    <mergeCell ref="C10:E10"/>
    <mergeCell ref="C9:E9"/>
    <mergeCell ref="H58:I58"/>
    <mergeCell ref="H54:I54"/>
    <mergeCell ref="B35:L35"/>
    <mergeCell ref="B69:L69"/>
    <mergeCell ref="H45:I45"/>
    <mergeCell ref="G52:I52"/>
    <mergeCell ref="F39:K39"/>
    <mergeCell ref="F41:K41"/>
    <mergeCell ref="F43:K43"/>
    <mergeCell ref="F45:G45"/>
    <mergeCell ref="J45:K45"/>
    <mergeCell ref="F47:G47"/>
    <mergeCell ref="I75:L75"/>
    <mergeCell ref="I74:L74"/>
    <mergeCell ref="I73:L73"/>
    <mergeCell ref="I72:L72"/>
    <mergeCell ref="G56:I56"/>
  </mergeCells>
  <phoneticPr fontId="0" type="noConversion"/>
  <dataValidations count="1">
    <dataValidation type="list" allowBlank="1" showInputMessage="1" promptTitle="Thema" prompt="Das Thema kann aus der Liste ausgewählt werden. Falls dieses nicht vorahnden ist, kann auch ein anderes Thema eingegeben werden. " sqref="F43:K43">
      <formula1>$C$16:$C$26</formula1>
    </dataValidation>
  </dataValidations>
  <pageMargins left="0.59055118110236227" right="0.59055118110236227" top="0.59055118110236227" bottom="0.78740157480314965" header="0.51181102362204722" footer="0.51181102362204722"/>
  <pageSetup paperSize="9" orientation="portrait" r:id="rId1"/>
  <headerFooter scaleWithDoc="0">
    <oddFooter>&amp;L&amp;8&amp;F/AVKFIN/avktro&amp;R&amp;8&amp;P/&amp;N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Drop Down 4">
              <controlPr defaultSize="0" print="0" autoLine="0" autoPict="0">
                <anchor moveWithCells="1">
                  <from>
                    <xdr:col>5</xdr:col>
                    <xdr:colOff>0</xdr:colOff>
                    <xdr:row>45</xdr:row>
                    <xdr:rowOff>66675</xdr:rowOff>
                  </from>
                  <to>
                    <xdr:col>7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8" sqref="C8"/>
    </sheetView>
  </sheetViews>
  <sheetFormatPr baseColWidth="10" defaultRowHeight="12.75" x14ac:dyDescent="0.2"/>
  <cols>
    <col min="2" max="2" width="13.85546875" bestFit="1" customWidth="1"/>
    <col min="3" max="3" width="23.28515625" bestFit="1" customWidth="1"/>
  </cols>
  <sheetData>
    <row r="1" spans="1:5" x14ac:dyDescent="0.2">
      <c r="A1" s="26" t="s">
        <v>26</v>
      </c>
      <c r="B1" s="27"/>
      <c r="C1" s="27"/>
      <c r="D1" s="27"/>
      <c r="E1" s="28"/>
    </row>
    <row r="3" spans="1:5" x14ac:dyDescent="0.2">
      <c r="A3" s="49" t="s">
        <v>33</v>
      </c>
      <c r="B3" s="49" t="s">
        <v>34</v>
      </c>
      <c r="C3" s="49" t="s">
        <v>35</v>
      </c>
    </row>
    <row r="4" spans="1:5" x14ac:dyDescent="0.2">
      <c r="A4" s="50">
        <v>1</v>
      </c>
      <c r="B4" s="48" t="s">
        <v>36</v>
      </c>
      <c r="C4" t="s">
        <v>37</v>
      </c>
    </row>
    <row r="5" spans="1:5" x14ac:dyDescent="0.2">
      <c r="A5" s="50">
        <v>2</v>
      </c>
      <c r="B5" s="56">
        <v>2022</v>
      </c>
      <c r="C5" s="57">
        <v>0.19900000000000001</v>
      </c>
    </row>
    <row r="6" spans="1:5" x14ac:dyDescent="0.2">
      <c r="A6" s="50">
        <v>3</v>
      </c>
      <c r="B6" s="56">
        <v>2023</v>
      </c>
      <c r="C6" s="57">
        <v>0.19800000000000001</v>
      </c>
    </row>
    <row r="7" spans="1:5" x14ac:dyDescent="0.2">
      <c r="A7" s="50">
        <v>4</v>
      </c>
      <c r="B7" s="56">
        <v>2024</v>
      </c>
      <c r="C7" s="57">
        <v>0.19600000000000001</v>
      </c>
    </row>
    <row r="8" spans="1:5" x14ac:dyDescent="0.2">
      <c r="A8" s="50">
        <v>5</v>
      </c>
      <c r="B8" s="56">
        <v>2025</v>
      </c>
      <c r="C8" s="57">
        <v>0.19500000000000001</v>
      </c>
    </row>
    <row r="9" spans="1:5" x14ac:dyDescent="0.2">
      <c r="A9" s="50">
        <v>6</v>
      </c>
    </row>
    <row r="10" spans="1:5" x14ac:dyDescent="0.2">
      <c r="A10" s="50">
        <v>7</v>
      </c>
    </row>
    <row r="11" spans="1:5" x14ac:dyDescent="0.2">
      <c r="A11" s="50">
        <v>8</v>
      </c>
      <c r="B11" s="56"/>
      <c r="C11" s="57"/>
    </row>
    <row r="12" spans="1:5" x14ac:dyDescent="0.2">
      <c r="A12" s="50">
        <v>9</v>
      </c>
      <c r="B12" s="50"/>
      <c r="C12" s="57"/>
    </row>
    <row r="13" spans="1:5" x14ac:dyDescent="0.2">
      <c r="A13" s="50">
        <v>10</v>
      </c>
      <c r="B13" s="50"/>
      <c r="C13" s="57"/>
    </row>
    <row r="14" spans="1:5" x14ac:dyDescent="0.2">
      <c r="A14" s="50">
        <v>11</v>
      </c>
      <c r="B14" s="50"/>
      <c r="C14" s="57"/>
    </row>
  </sheetData>
  <sheetProtection algorithmName="SHA-512" hashValue="EqOLLkf5XgjPp7gV9lCNPVRM2rc10G4/XeOsXtqunxrlVgRGDITp2/6hWeMyyo76DCg66nstq7dy6qbJbHX6yw==" saltValue="B/OUx+awAjaT3z9HTbLsaA==" spinCount="100000" sheet="1" objects="1" scenarios="1"/>
  <phoneticPr fontId="8" type="noConversion"/>
  <printOptions horizontalCentered="1"/>
  <pageMargins left="0.59055118110236227" right="0.59055118110236227" top="0.59055118110236227" bottom="0.78740157480314965" header="0.51181102362204722" footer="0.51181102362204722"/>
  <pageSetup paperSize="9" orientation="portrait" r:id="rId1"/>
  <headerFooter alignWithMargins="0">
    <oddFooter>&amp;L&amp;8&amp;F/AVKFIN/avktro&amp;C&amp;8&amp;P/&amp;N&amp;R&amp;8 4.1.11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Umregistrieren"/>
    <f:field ref="FSCFOLIO_1_1001_SignaturesFldCtx_FSCFOLIO_1_1001_FieldLastSignatureBy" text="Tropea AVK, Roberto"/>
    <f:field ref="FSCFOLIO_1_1001_SignaturesFldCtx_FSCFOLIO_1_1001_FieldLastSignatureAt" date="2023-04-20T17:40:09" text="20.04.2023 19:40:09"/>
    <f:field ref="FSCFOLIO_1_1001_SignaturesFldCtx_FSCFOLIO_1_1001_FieldLastSignatureRemark" text=""/>
    <f:field ref="FSCFOLIO_1_1001_FieldCurrentUser" text="Roberto Tropea AVK"/>
    <f:field ref="FSCFOLIO_1_1001_FieldCurrentDate" text="07.12.2023 10:52"/>
    <f:field ref="CCAPRECONFIG_15_1001_Objektname" text="Rueckverguetung Besoldung" edit="true"/>
    <f:field ref="objname" text="Rueckverguetung Besoldung" edit="true"/>
    <f:field ref="objsubject" text="" edit="true"/>
    <f:field ref="objcreatedby" text="Tropea AVK, Roberto"/>
    <f:field ref="objcreatedat" date="2019-12-05T13:38:03" text="05.12.2019 13:38:03"/>
    <f:field ref="objchangedby" text="Tropea AVK, Roberto"/>
    <f:field ref="objmodifiedat" date="2023-04-20T17:40:10" text="20.04.2023 17:40:1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Formular</vt:lpstr>
      <vt:lpstr>Hilfstabelle</vt:lpstr>
    </vt:vector>
  </TitlesOfParts>
  <Company>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avktro</dc:creator>
  <cp:lastModifiedBy>Roberto Tropea</cp:lastModifiedBy>
  <cp:lastPrinted>2021-12-01T08:00:57Z</cp:lastPrinted>
  <dcterms:created xsi:type="dcterms:W3CDTF">2006-07-31T12:31:19Z</dcterms:created>
  <dcterms:modified xsi:type="dcterms:W3CDTF">2024-12-10T13:59:05Z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IBIS@15.1400:GREntryDate">
    <vt:lpwstr>Nicht verfügbar</vt:lpwstr>
  </property>
  <property fmtid="{D5CDD505-2E9C-101B-9397-08002B2CF9AE}" pid="3" name="FSC#FSCIBIS@15.1400:GRLegislation">
    <vt:lpwstr>Nicht verfügbar</vt:lpwstr>
  </property>
  <property fmtid="{D5CDD505-2E9C-101B-9397-08002B2CF9AE}" pid="4" name="FSC#FSCIBIS@15.1400:GRGRGNumber">
    <vt:lpwstr>Nicht verfügbar</vt:lpwstr>
  </property>
  <property fmtid="{D5CDD505-2E9C-101B-9397-08002B2CF9AE}" pid="5" name="FSC#FSCIBIS@15.1400:GRBusinessType">
    <vt:lpwstr>Nicht verfügbar</vt:lpwstr>
  </property>
  <property fmtid="{D5CDD505-2E9C-101B-9397-08002B2CF9AE}" pid="6" name="FSC#FSCIBIS@15.1400:GRSequentialNumber">
    <vt:lpwstr>Nicht verfügbar</vt:lpwstr>
  </property>
  <property fmtid="{D5CDD505-2E9C-101B-9397-08002B2CF9AE}" pid="7" name="FSC#FSCIBIS@15.1400:ArchiveMapProtocolPage">
    <vt:lpwstr/>
  </property>
  <property fmtid="{D5CDD505-2E9C-101B-9397-08002B2CF9AE}" pid="8" name="FSC#FSCIBIS@15.1400:ArchiveMapProtocolNumber">
    <vt:lpwstr/>
  </property>
  <property fmtid="{D5CDD505-2E9C-101B-9397-08002B2CF9AE}" pid="9" name="FSC#FSCIBIS@15.1400:ArchiveMapSessionDate">
    <vt:lpwstr/>
  </property>
  <property fmtid="{D5CDD505-2E9C-101B-9397-08002B2CF9AE}" pid="10" name="FSC#FSCIBIS@15.1400:ArchiveMapBusinessType">
    <vt:lpwstr/>
  </property>
  <property fmtid="{D5CDD505-2E9C-101B-9397-08002B2CF9AE}" pid="11" name="FSC#FSCIBIS@15.1400:ArchiveMapTitle">
    <vt:lpwstr/>
  </property>
  <property fmtid="{D5CDD505-2E9C-101B-9397-08002B2CF9AE}" pid="12" name="FSC#FSCIBIS@15.1400:ArchiveMapFinalizeDate">
    <vt:lpwstr/>
  </property>
  <property fmtid="{D5CDD505-2E9C-101B-9397-08002B2CF9AE}" pid="13" name="FSC#FSCIBIS@15.1400:ArchiveMapSequentialNumber">
    <vt:lpwstr/>
  </property>
  <property fmtid="{D5CDD505-2E9C-101B-9397-08002B2CF9AE}" pid="14" name="FSC#FSCIBIS@15.1400:ArchiveMapFinalNumber">
    <vt:lpwstr/>
  </property>
  <property fmtid="{D5CDD505-2E9C-101B-9397-08002B2CF9AE}" pid="15" name="FSC#FSCIBIS@15.1400:ArchiveMapGRGNumber">
    <vt:lpwstr/>
  </property>
  <property fmtid="{D5CDD505-2E9C-101B-9397-08002B2CF9AE}" pid="16" name="FSC#FSCIBIS@15.1400:SessionNumber">
    <vt:lpwstr/>
  </property>
  <property fmtid="{D5CDD505-2E9C-101B-9397-08002B2CF9AE}" pid="17" name="FSC#FSCIBIS@15.1400:SessionLink">
    <vt:lpwstr/>
  </property>
  <property fmtid="{D5CDD505-2E9C-101B-9397-08002B2CF9AE}" pid="18" name="FSC#FSCIBIS@15.1400:SessionSubmissionDeadline">
    <vt:lpwstr/>
  </property>
  <property fmtid="{D5CDD505-2E9C-101B-9397-08002B2CF9AE}" pid="19" name="FSC#FSCIBIS@15.1400:SessionTo">
    <vt:lpwstr/>
  </property>
  <property fmtid="{D5CDD505-2E9C-101B-9397-08002B2CF9AE}" pid="20" name="FSC#FSCIBIS@15.1400:SessionFrom">
    <vt:lpwstr/>
  </property>
  <property fmtid="{D5CDD505-2E9C-101B-9397-08002B2CF9AE}" pid="21" name="FSC#FSCIBIS@15.1400:SessionTitle">
    <vt:lpwstr/>
  </property>
  <property fmtid="{D5CDD505-2E9C-101B-9397-08002B2CF9AE}" pid="22" name="FSC#FSCIBIS@15.1400:KdRDelegations">
    <vt:lpwstr>Nicht verfügbar</vt:lpwstr>
  </property>
  <property fmtid="{D5CDD505-2E9C-101B-9397-08002B2CF9AE}" pid="23" name="FSC#FSCIBIS@15.1400:KdRPrevBusiness">
    <vt:lpwstr>Nicht verfügbar</vt:lpwstr>
  </property>
  <property fmtid="{D5CDD505-2E9C-101B-9397-08002B2CF9AE}" pid="24" name="FSC#FSCIBIS@15.1400:KdREventDate">
    <vt:lpwstr>Nicht verfügbar</vt:lpwstr>
  </property>
  <property fmtid="{D5CDD505-2E9C-101B-9397-08002B2CF9AE}" pid="25" name="FSC#FSCIBIS@15.1400:KdRVenue">
    <vt:lpwstr>Nicht verfügbar</vt:lpwstr>
  </property>
  <property fmtid="{D5CDD505-2E9C-101B-9397-08002B2CF9AE}" pid="26" name="FSC#FSCIBIS@15.1400:KdRDeadline">
    <vt:lpwstr>Nicht verfügbar</vt:lpwstr>
  </property>
  <property fmtid="{D5CDD505-2E9C-101B-9397-08002B2CF9AE}" pid="27" name="FSC#FSCIBIS@15.1400:KdRAddressOfConcerned">
    <vt:lpwstr>Nicht verfügbar</vt:lpwstr>
  </property>
  <property fmtid="{D5CDD505-2E9C-101B-9397-08002B2CF9AE}" pid="28" name="FSC#FSCIBIS@15.1400:KdRNameOfConcerned">
    <vt:lpwstr>Nicht verfügbar</vt:lpwstr>
  </property>
  <property fmtid="{D5CDD505-2E9C-101B-9397-08002B2CF9AE}" pid="29" name="FSC#COOELAK@1.1001:ObjectAddressees">
    <vt:lpwstr/>
  </property>
  <property fmtid="{D5CDD505-2E9C-101B-9397-08002B2CF9AE}" pid="30" name="FSC#FSCIBISDOCPROPS@15.1400:ReferredBarCode">
    <vt:lpwstr/>
  </property>
  <property fmtid="{D5CDD505-2E9C-101B-9397-08002B2CF9AE}" pid="31" name="FSC#COOELAK@1.1001:CurrentUserEmail">
    <vt:lpwstr>roberto.tropea@tg.ch</vt:lpwstr>
  </property>
  <property fmtid="{D5CDD505-2E9C-101B-9397-08002B2CF9AE}" pid="32" name="FSC#COOELAK@1.1001:CurrentUserRolePos">
    <vt:lpwstr>Sachbearbeiter/in</vt:lpwstr>
  </property>
  <property fmtid="{D5CDD505-2E9C-101B-9397-08002B2CF9AE}" pid="33" name="FSC#FSCIBISDOCPROPS@15.1400:DossierRef">
    <vt:lpwstr>AVK/07.01.03/2006/05938</vt:lpwstr>
  </property>
  <property fmtid="{D5CDD505-2E9C-101B-9397-08002B2CF9AE}" pid="34" name="FSC$NOVIRTUALATTRS">
    <vt:lpwstr/>
  </property>
  <property fmtid="{D5CDD505-2E9C-101B-9397-08002B2CF9AE}" pid="35" name="COO$NOVIRTUALATTRS">
    <vt:lpwstr/>
  </property>
  <property fmtid="{D5CDD505-2E9C-101B-9397-08002B2CF9AE}" pid="36" name="FSC$NOUSEREXPRESSIONS">
    <vt:lpwstr/>
  </property>
  <property fmtid="{D5CDD505-2E9C-101B-9397-08002B2CF9AE}" pid="37" name="COO$NOUSEREXPRESSIONS">
    <vt:lpwstr/>
  </property>
  <property fmtid="{D5CDD505-2E9C-101B-9397-08002B2CF9AE}" pid="38" name="FSC$NOPARSEFILE">
    <vt:lpwstr/>
  </property>
  <property fmtid="{D5CDD505-2E9C-101B-9397-08002B2CF9AE}" pid="39" name="COO$NOPARSEFILE">
    <vt:lpwstr/>
  </property>
  <property fmtid="{D5CDD505-2E9C-101B-9397-08002B2CF9AE}" pid="40" name="FSC#ELAKGOV@1.1001:PersonalSubjAddress">
    <vt:lpwstr/>
  </property>
  <property fmtid="{D5CDD505-2E9C-101B-9397-08002B2CF9AE}" pid="41" name="FSC#ELAKGOV@1.1001:PersonalSubjSalutation">
    <vt:lpwstr/>
  </property>
  <property fmtid="{D5CDD505-2E9C-101B-9397-08002B2CF9AE}" pid="42" name="FSC#ELAKGOV@1.1001:PersonalSubjSurName">
    <vt:lpwstr/>
  </property>
  <property fmtid="{D5CDD505-2E9C-101B-9397-08002B2CF9AE}" pid="43" name="FSC#ELAKGOV@1.1001:PersonalSubjFirstName">
    <vt:lpwstr/>
  </property>
  <property fmtid="{D5CDD505-2E9C-101B-9397-08002B2CF9AE}" pid="44" name="FSC#ELAKGOV@1.1001:PersonalSubjGender">
    <vt:lpwstr/>
  </property>
  <property fmtid="{D5CDD505-2E9C-101B-9397-08002B2CF9AE}" pid="45" name="FSC#COOELAK@1.1001:BaseNumber">
    <vt:lpwstr>07.01.03</vt:lpwstr>
  </property>
  <property fmtid="{D5CDD505-2E9C-101B-9397-08002B2CF9AE}" pid="46" name="FSC#COOELAK@1.1001:SettlementApprovedAt">
    <vt:lpwstr/>
  </property>
  <property fmtid="{D5CDD505-2E9C-101B-9397-08002B2CF9AE}" pid="47" name="FSC#COOELAK@1.1001:ExternalDate">
    <vt:lpwstr/>
  </property>
  <property fmtid="{D5CDD505-2E9C-101B-9397-08002B2CF9AE}" pid="48" name="FSC#COOELAK@1.1001:ApproverTitle">
    <vt:lpwstr/>
  </property>
  <property fmtid="{D5CDD505-2E9C-101B-9397-08002B2CF9AE}" pid="49" name="FSC#COOELAK@1.1001:ApproverSurName">
    <vt:lpwstr/>
  </property>
  <property fmtid="{D5CDD505-2E9C-101B-9397-08002B2CF9AE}" pid="50" name="FSC#COOELAK@1.1001:ApproverFirstName">
    <vt:lpwstr/>
  </property>
  <property fmtid="{D5CDD505-2E9C-101B-9397-08002B2CF9AE}" pid="51" name="FSC#COOELAK@1.1001:ProcessResponsibleFax">
    <vt:lpwstr/>
  </property>
  <property fmtid="{D5CDD505-2E9C-101B-9397-08002B2CF9AE}" pid="52" name="FSC#COOELAK@1.1001:ProcessResponsibleMail">
    <vt:lpwstr/>
  </property>
  <property fmtid="{D5CDD505-2E9C-101B-9397-08002B2CF9AE}" pid="53" name="FSC#COOELAK@1.1001:ProcessResponsiblePhone">
    <vt:lpwstr/>
  </property>
  <property fmtid="{D5CDD505-2E9C-101B-9397-08002B2CF9AE}" pid="54" name="FSC#COOELAK@1.1001:ProcessResponsible">
    <vt:lpwstr/>
  </property>
  <property fmtid="{D5CDD505-2E9C-101B-9397-08002B2CF9AE}" pid="55" name="FSC#COOELAK@1.1001:IncomingSubject">
    <vt:lpwstr/>
  </property>
  <property fmtid="{D5CDD505-2E9C-101B-9397-08002B2CF9AE}" pid="56" name="FSC#COOELAK@1.1001:IncomingNumber">
    <vt:lpwstr/>
  </property>
  <property fmtid="{D5CDD505-2E9C-101B-9397-08002B2CF9AE}" pid="57" name="FSC#COOELAK@1.1001:ExternalRef">
    <vt:lpwstr/>
  </property>
  <property fmtid="{D5CDD505-2E9C-101B-9397-08002B2CF9AE}" pid="58" name="FSC#COOELAK@1.1001:FileRefBarCode">
    <vt:lpwstr>*AVK/07.01.03/2006/05938*</vt:lpwstr>
  </property>
  <property fmtid="{D5CDD505-2E9C-101B-9397-08002B2CF9AE}" pid="59" name="FSC#COOELAK@1.1001:RefBarCode">
    <vt:lpwstr>*COO.2103.100.7.302727*</vt:lpwstr>
  </property>
  <property fmtid="{D5CDD505-2E9C-101B-9397-08002B2CF9AE}" pid="60" name="FSC#COOELAK@1.1001:ObjBarCode">
    <vt:lpwstr>*COO.2103.100.2.5368910*</vt:lpwstr>
  </property>
  <property fmtid="{D5CDD505-2E9C-101B-9397-08002B2CF9AE}" pid="61" name="FSC#COOELAK@1.1001:Priority">
    <vt:lpwstr> ()</vt:lpwstr>
  </property>
  <property fmtid="{D5CDD505-2E9C-101B-9397-08002B2CF9AE}" pid="62" name="FSC#COOELAK@1.1001:OU">
    <vt:lpwstr>Amt für Volksschule, Amtsleitung (AVK)</vt:lpwstr>
  </property>
  <property fmtid="{D5CDD505-2E9C-101B-9397-08002B2CF9AE}" pid="63" name="FSC#COOELAK@1.1001:CreatedAt">
    <vt:lpwstr>13.01.2014</vt:lpwstr>
  </property>
  <property fmtid="{D5CDD505-2E9C-101B-9397-08002B2CF9AE}" pid="64" name="FSC#COOELAK@1.1001:Department">
    <vt:lpwstr>AVK Abteilung Finanzen (AVK_FIN)</vt:lpwstr>
  </property>
  <property fmtid="{D5CDD505-2E9C-101B-9397-08002B2CF9AE}" pid="65" name="FSC#COOELAK@1.1001:ApprovedAt">
    <vt:lpwstr/>
  </property>
  <property fmtid="{D5CDD505-2E9C-101B-9397-08002B2CF9AE}" pid="66" name="FSC#COOELAK@1.1001:ApprovedBy">
    <vt:lpwstr/>
  </property>
  <property fmtid="{D5CDD505-2E9C-101B-9397-08002B2CF9AE}" pid="67" name="FSC#COOELAK@1.1001:DispatchedAt">
    <vt:lpwstr/>
  </property>
  <property fmtid="{D5CDD505-2E9C-101B-9397-08002B2CF9AE}" pid="68" name="FSC#COOELAK@1.1001:DispatchedBy">
    <vt:lpwstr/>
  </property>
  <property fmtid="{D5CDD505-2E9C-101B-9397-08002B2CF9AE}" pid="69" name="FSC#COOELAK@1.1001:OwnerFaxExtension">
    <vt:lpwstr/>
  </property>
  <property fmtid="{D5CDD505-2E9C-101B-9397-08002B2CF9AE}" pid="70" name="FSC#COOELAK@1.1001:OwnerExtension">
    <vt:lpwstr>+41 52 724 26 50</vt:lpwstr>
  </property>
  <property fmtid="{D5CDD505-2E9C-101B-9397-08002B2CF9AE}" pid="71" name="FSC#COOELAK@1.1001:Owner">
    <vt:lpwstr>Schödler (ALT) Sylvie (Frauenfeld)</vt:lpwstr>
  </property>
  <property fmtid="{D5CDD505-2E9C-101B-9397-08002B2CF9AE}" pid="72" name="FSC#COOELAK@1.1001:Organization">
    <vt:lpwstr/>
  </property>
  <property fmtid="{D5CDD505-2E9C-101B-9397-08002B2CF9AE}" pid="73" name="FSC#COOELAK@1.1001:FileRefOU">
    <vt:lpwstr/>
  </property>
  <property fmtid="{D5CDD505-2E9C-101B-9397-08002B2CF9AE}" pid="74" name="FSC#COOELAK@1.1001:FileRefOrdinal">
    <vt:lpwstr>5938</vt:lpwstr>
  </property>
  <property fmtid="{D5CDD505-2E9C-101B-9397-08002B2CF9AE}" pid="75" name="FSC#COOELAK@1.1001:FileRefYear">
    <vt:lpwstr>2006</vt:lpwstr>
  </property>
  <property fmtid="{D5CDD505-2E9C-101B-9397-08002B2CF9AE}" pid="76" name="FSC#COOELAK@1.1001:FileReference">
    <vt:lpwstr>AVK/07.01.03/2006/05938</vt:lpwstr>
  </property>
  <property fmtid="{D5CDD505-2E9C-101B-9397-08002B2CF9AE}" pid="77" name="FSC#COOELAK@1.1001:Subject">
    <vt:lpwstr/>
  </property>
  <property fmtid="{D5CDD505-2E9C-101B-9397-08002B2CF9AE}" pid="78" name="FSC#FSCIBISDOCPROPS@15.1400:TopLevelSubjectGroupPosNumber">
    <vt:lpwstr>07.01.03</vt:lpwstr>
  </property>
  <property fmtid="{D5CDD505-2E9C-101B-9397-08002B2CF9AE}" pid="79" name="FSC#FSCIBISDOCPROPS@15.1400:TopLevelDossierResponsible">
    <vt:lpwstr>Schödler (ALT), Sylvie</vt:lpwstr>
  </property>
  <property fmtid="{D5CDD505-2E9C-101B-9397-08002B2CF9AE}" pid="80" name="FSC#FSCIBISDOCPROPS@15.1400:TopLevelDossierRespOrgShortname">
    <vt:lpwstr>AVK</vt:lpwstr>
  </property>
  <property fmtid="{D5CDD505-2E9C-101B-9397-08002B2CF9AE}" pid="81" name="FSC#FSCIBISDOCPROPS@15.1400:TopLevelDossierTitel">
    <vt:lpwstr>Musterdokumente</vt:lpwstr>
  </property>
  <property fmtid="{D5CDD505-2E9C-101B-9397-08002B2CF9AE}" pid="82" name="FSC#FSCIBISDOCPROPS@15.1400:TopLevelDossierYear">
    <vt:lpwstr>2006</vt:lpwstr>
  </property>
  <property fmtid="{D5CDD505-2E9C-101B-9397-08002B2CF9AE}" pid="83" name="FSC#FSCIBISDOCPROPS@15.1400:TopLevelDossierNumber">
    <vt:lpwstr>5938</vt:lpwstr>
  </property>
  <property fmtid="{D5CDD505-2E9C-101B-9397-08002B2CF9AE}" pid="84" name="FSC#FSCIBISDOCPROPS@15.1400:TopLevelDossierName">
    <vt:lpwstr>Musterdokumente (5938/2006/AVK)</vt:lpwstr>
  </property>
  <property fmtid="{D5CDD505-2E9C-101B-9397-08002B2CF9AE}" pid="85" name="FSC#FSCIBISDOCPROPS@15.1400:TitleSubFile">
    <vt:lpwstr>für Schulgemeinden</vt:lpwstr>
  </property>
  <property fmtid="{D5CDD505-2E9C-101B-9397-08002B2CF9AE}" pid="86" name="FSC#FSCIBISDOCPROPS@15.1400:TopLevelSubfileNumber">
    <vt:lpwstr>1</vt:lpwstr>
  </property>
  <property fmtid="{D5CDD505-2E9C-101B-9397-08002B2CF9AE}" pid="87" name="FSC#FSCIBISDOCPROPS@15.1400:TopLevelSubfileName">
    <vt:lpwstr>für Schulgemeinden (001)</vt:lpwstr>
  </property>
  <property fmtid="{D5CDD505-2E9C-101B-9397-08002B2CF9AE}" pid="88" name="FSC#FSCIBISDOCPROPS@15.1400:GroupShortName">
    <vt:lpwstr>AVK_FIN</vt:lpwstr>
  </property>
  <property fmtid="{D5CDD505-2E9C-101B-9397-08002B2CF9AE}" pid="89" name="FSC#FSCIBISDOCPROPS@15.1400:OwnerAbbreviation">
    <vt:lpwstr/>
  </property>
  <property fmtid="{D5CDD505-2E9C-101B-9397-08002B2CF9AE}" pid="90" name="FSC#FSCIBISDOCPROPS@15.1400:Owner">
    <vt:lpwstr>Schödler (ALT), Sylvie</vt:lpwstr>
  </property>
  <property fmtid="{D5CDD505-2E9C-101B-9397-08002B2CF9AE}" pid="91" name="FSC#FSCIBISDOCPROPS@15.1400:Subject">
    <vt:lpwstr>Nicht verfügbar</vt:lpwstr>
  </property>
  <property fmtid="{D5CDD505-2E9C-101B-9397-08002B2CF9AE}" pid="92" name="FSC#FSCIBISDOCPROPS@15.1400:Objectname">
    <vt:lpwstr>RueckverguetungBesoldung_11.12.19</vt:lpwstr>
  </property>
  <property fmtid="{D5CDD505-2E9C-101B-9397-08002B2CF9AE}" pid="93" name="FSC#COOSYSTEM@1.1:Container">
    <vt:lpwstr>COO.2103.100.2.5368910</vt:lpwstr>
  </property>
  <property fmtid="{D5CDD505-2E9C-101B-9397-08002B2CF9AE}" pid="94" name="FSC#FSCIBISDOCPROPS@15.1400:RRBNumber">
    <vt:lpwstr>Nicht verfügbar</vt:lpwstr>
  </property>
  <property fmtid="{D5CDD505-2E9C-101B-9397-08002B2CF9AE}" pid="95" name="FSC#FSCIBISDOCPROPS@15.1400:RRSessionDate">
    <vt:lpwstr/>
  </property>
  <property fmtid="{D5CDD505-2E9C-101B-9397-08002B2CF9AE}" pid="96" name="FSC#LOCALSW@2103.100:User_Login_red">
    <vt:lpwstr>avkscy@TG.CH</vt:lpwstr>
  </property>
  <property fmtid="{D5CDD505-2E9C-101B-9397-08002B2CF9AE}" pid="97" name="FSC#FSCIBISDOCPROPS@15.1400:BGMName">
    <vt:lpwstr> </vt:lpwstr>
  </property>
  <property fmtid="{D5CDD505-2E9C-101B-9397-08002B2CF9AE}" pid="98" name="FSC#FSCIBISDOCPROPS@15.1400:BGMFirstName">
    <vt:lpwstr> </vt:lpwstr>
  </property>
  <property fmtid="{D5CDD505-2E9C-101B-9397-08002B2CF9AE}" pid="99" name="FSC#FSCIBISDOCPROPS@15.1400:BGMZIP">
    <vt:lpwstr> </vt:lpwstr>
  </property>
  <property fmtid="{D5CDD505-2E9C-101B-9397-08002B2CF9AE}" pid="100" name="FSC#FSCIBISDOCPROPS@15.1400:BGMBirthday">
    <vt:lpwstr> </vt:lpwstr>
  </property>
  <property fmtid="{D5CDD505-2E9C-101B-9397-08002B2CF9AE}" pid="101" name="FSC#FSCIBISDOCPROPS@15.1400:BGMDiagnose">
    <vt:lpwstr> </vt:lpwstr>
  </property>
  <property fmtid="{D5CDD505-2E9C-101B-9397-08002B2CF9AE}" pid="102" name="FSC#FSCIBISDOCPROPS@15.1400:BMGDiagnoseAdd">
    <vt:lpwstr> </vt:lpwstr>
  </property>
  <property fmtid="{D5CDD505-2E9C-101B-9397-08002B2CF9AE}" pid="103" name="FSC#FSCIBISDOCPROPS@15.1400:BGMDiagnoseDetail">
    <vt:lpwstr> </vt:lpwstr>
  </property>
  <property fmtid="{D5CDD505-2E9C-101B-9397-08002B2CF9AE}" pid="104" name="FSC#LOCALSW@2103.100:TopLevelSubfileAddress">
    <vt:lpwstr>COO.2103.100.7.302727</vt:lpwstr>
  </property>
  <property fmtid="{D5CDD505-2E9C-101B-9397-08002B2CF9AE}" pid="105" name="FSC#FSCIBISDOCPROPS@15.1400:ObjectCOOAddress">
    <vt:lpwstr>COO.2103.100.2.5368910</vt:lpwstr>
  </property>
  <property fmtid="{D5CDD505-2E9C-101B-9397-08002B2CF9AE}" pid="106" name="FSC#FSCIBISDOCPROPS@15.1400:Container">
    <vt:lpwstr>COO.2103.100.2.5368910</vt:lpwstr>
  </property>
  <property fmtid="{D5CDD505-2E9C-101B-9397-08002B2CF9AE}" pid="107" name="FSC#FSCIBISDOCPROPS@15.1400:TopLevelSubfileAddress">
    <vt:lpwstr>COO.2103.100.7.302727</vt:lpwstr>
  </property>
  <property fmtid="{D5CDD505-2E9C-101B-9397-08002B2CF9AE}" pid="108" name="FSC#FSCIBISDOCPROPS@15.1400:BGMDiagnoseAdd">
    <vt:lpwstr> </vt:lpwstr>
  </property>
  <property fmtid="{D5CDD505-2E9C-101B-9397-08002B2CF9AE}" pid="109" name="FSC#FSCIBISDOCPROPS@15.1400:CreatedAt">
    <vt:lpwstr>13.01.2014</vt:lpwstr>
  </property>
  <property fmtid="{D5CDD505-2E9C-101B-9397-08002B2CF9AE}" pid="110" name="FSC#FSCIBISDOCPROPS@15.1400:CreatedBy">
    <vt:lpwstr>Roberto Tropea AVK</vt:lpwstr>
  </property>
  <property fmtid="{D5CDD505-2E9C-101B-9397-08002B2CF9AE}" pid="111" name="FSC#LOCALSW@2103.100:BarCodeTopLevelSubfileTitle">
    <vt:lpwstr/>
  </property>
  <property fmtid="{D5CDD505-2E9C-101B-9397-08002B2CF9AE}" pid="112" name="FSC#LOCALSW@2103.100:BarCodeTitleSubFile">
    <vt:lpwstr/>
  </property>
  <property fmtid="{D5CDD505-2E9C-101B-9397-08002B2CF9AE}" pid="113" name="FSC#LOCALSW@2103.100:BarCodeTopLevelDossierName">
    <vt:lpwstr/>
  </property>
  <property fmtid="{D5CDD505-2E9C-101B-9397-08002B2CF9AE}" pid="114" name="FSC#LOCALSW@2103.100:BarCodeTopLevelDossierTitel">
    <vt:lpwstr/>
  </property>
  <property fmtid="{D5CDD505-2E9C-101B-9397-08002B2CF9AE}" pid="115" name="FSC#LOCALSW@2103.100:BarCodeDossierRef">
    <vt:lpwstr/>
  </property>
  <property fmtid="{D5CDD505-2E9C-101B-9397-08002B2CF9AE}" pid="116" name="FSC#LOCALSW@2103.100:BarCodeOwnerSubfile">
    <vt:lpwstr/>
  </property>
  <property fmtid="{D5CDD505-2E9C-101B-9397-08002B2CF9AE}" pid="117" name="FSC#LOCALSW@2103.100:TGDOSREI">
    <vt:lpwstr>07.01.03</vt:lpwstr>
  </property>
  <property fmtid="{D5CDD505-2E9C-101B-9397-08002B2CF9AE}" pid="118" name="FSC#ATSTATECFG@1.1001:Office">
    <vt:lpwstr/>
  </property>
  <property fmtid="{D5CDD505-2E9C-101B-9397-08002B2CF9AE}" pid="119" name="FSC#ATSTATECFG@1.1001:Agent">
    <vt:lpwstr>Sylvie Schödler (ALT)</vt:lpwstr>
  </property>
  <property fmtid="{D5CDD505-2E9C-101B-9397-08002B2CF9AE}" pid="120" name="FSC#ATSTATECFG@1.1001:AgentPhone">
    <vt:lpwstr>+41 52 724 26 50</vt:lpwstr>
  </property>
  <property fmtid="{D5CDD505-2E9C-101B-9397-08002B2CF9AE}" pid="121" name="FSC#ATSTATECFG@1.1001:DepartmentFax">
    <vt:lpwstr/>
  </property>
  <property fmtid="{D5CDD505-2E9C-101B-9397-08002B2CF9AE}" pid="122" name="FSC#ATSTATECFG@1.1001:DepartmentEmail">
    <vt:lpwstr>leitung.avk@tg.ch</vt:lpwstr>
  </property>
  <property fmtid="{D5CDD505-2E9C-101B-9397-08002B2CF9AE}" pid="123" name="FSC#ATSTATECFG@1.1001:SubfileDate">
    <vt:lpwstr>18.04.2006</vt:lpwstr>
  </property>
  <property fmtid="{D5CDD505-2E9C-101B-9397-08002B2CF9AE}" pid="124" name="FSC#ATSTATECFG@1.1001:SubfileSubject">
    <vt:lpwstr/>
  </property>
  <property fmtid="{D5CDD505-2E9C-101B-9397-08002B2CF9AE}" pid="125" name="FSC#ATSTATECFG@1.1001:DepartmentZipCode">
    <vt:lpwstr>8510</vt:lpwstr>
  </property>
  <property fmtid="{D5CDD505-2E9C-101B-9397-08002B2CF9AE}" pid="126" name="FSC#ATSTATECFG@1.1001:DepartmentCountry">
    <vt:lpwstr>Schweiz</vt:lpwstr>
  </property>
  <property fmtid="{D5CDD505-2E9C-101B-9397-08002B2CF9AE}" pid="127" name="FSC#ATSTATECFG@1.1001:DepartmentCity">
    <vt:lpwstr>Frauenfeld</vt:lpwstr>
  </property>
  <property fmtid="{D5CDD505-2E9C-101B-9397-08002B2CF9AE}" pid="128" name="FSC#ATSTATECFG@1.1001:DepartmentStreet">
    <vt:lpwstr>Spannerstrasse 31</vt:lpwstr>
  </property>
  <property fmtid="{D5CDD505-2E9C-101B-9397-08002B2CF9AE}" pid="129" name="FSC#ATSTATECFG@1.1001:DepartmentDVR">
    <vt:lpwstr/>
  </property>
  <property fmtid="{D5CDD505-2E9C-101B-9397-08002B2CF9AE}" pid="130" name="FSC#ATSTATECFG@1.1001:DepartmentUID">
    <vt:lpwstr>4110</vt:lpwstr>
  </property>
  <property fmtid="{D5CDD505-2E9C-101B-9397-08002B2CF9AE}" pid="131" name="FSC#ATSTATECFG@1.1001:SubfileReference">
    <vt:lpwstr>AVK/07.01.03/2006/05938</vt:lpwstr>
  </property>
  <property fmtid="{D5CDD505-2E9C-101B-9397-08002B2CF9AE}" pid="132" name="FSC#ATSTATECFG@1.1001:Clause">
    <vt:lpwstr/>
  </property>
  <property fmtid="{D5CDD505-2E9C-101B-9397-08002B2CF9AE}" pid="133" name="FSC#ATSTATECFG@1.1001:ApprovedSignature">
    <vt:lpwstr/>
  </property>
  <property fmtid="{D5CDD505-2E9C-101B-9397-08002B2CF9AE}" pid="134" name="FSC#ATSTATECFG@1.1001:BankAccount">
    <vt:lpwstr/>
  </property>
  <property fmtid="{D5CDD505-2E9C-101B-9397-08002B2CF9AE}" pid="135" name="FSC#ATSTATECFG@1.1001:BankAccountOwner">
    <vt:lpwstr/>
  </property>
  <property fmtid="{D5CDD505-2E9C-101B-9397-08002B2CF9AE}" pid="136" name="FSC#ATSTATECFG@1.1001:BankInstitute">
    <vt:lpwstr/>
  </property>
  <property fmtid="{D5CDD505-2E9C-101B-9397-08002B2CF9AE}" pid="137" name="FSC#ATSTATECFG@1.1001:BankAccountID">
    <vt:lpwstr/>
  </property>
  <property fmtid="{D5CDD505-2E9C-101B-9397-08002B2CF9AE}" pid="138" name="FSC#ATSTATECFG@1.1001:BankAccountIBAN">
    <vt:lpwstr/>
  </property>
  <property fmtid="{D5CDD505-2E9C-101B-9397-08002B2CF9AE}" pid="139" name="FSC#ATSTATECFG@1.1001:BankAccountBIC">
    <vt:lpwstr/>
  </property>
  <property fmtid="{D5CDD505-2E9C-101B-9397-08002B2CF9AE}" pid="140" name="FSC#ATSTATECFG@1.1001:BankName">
    <vt:lpwstr/>
  </property>
  <property fmtid="{D5CDD505-2E9C-101B-9397-08002B2CF9AE}" pid="141" name="FSC#FSCFOLIO@1.1001:docpropproject">
    <vt:lpwstr/>
  </property>
  <property fmtid="{D5CDD505-2E9C-101B-9397-08002B2CF9AE}" pid="142" name="FSC#FSCIBIS@15.1400:TopLevelSubfileAddress">
    <vt:lpwstr>COO.2103.100.7.302727</vt:lpwstr>
  </property>
</Properties>
</file>