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ktro\AppData\Local\Temp\Fabasoft\Work\"/>
    </mc:Choice>
  </mc:AlternateContent>
  <bookViews>
    <workbookView xWindow="240" yWindow="90" windowWidth="28380" windowHeight="14955"/>
  </bookViews>
  <sheets>
    <sheet name="Bildungsausgaben" sheetId="1" r:id="rId1"/>
    <sheet name="Bildungsausgaben pro Stufe" sheetId="4" r:id="rId2"/>
    <sheet name="Übersicht Finanzlage" sheetId="5" r:id="rId3"/>
    <sheet name="Finanzkennzahlen" sheetId="6" r:id="rId4"/>
  </sheets>
  <definedNames>
    <definedName name="_xlnm._FilterDatabase" localSheetId="0" hidden="1">Bildungsausgaben!$C$13:$AY$13</definedName>
    <definedName name="_xlnm._FilterDatabase" localSheetId="1" hidden="1">'Bildungsausgaben pro Stufe'!$C$13:$AX$13</definedName>
    <definedName name="_xlnm._FilterDatabase" localSheetId="2" hidden="1">'Übersicht Finanzlage'!$A$13:$BC$13</definedName>
    <definedName name="_xlnm.Print_Titles" localSheetId="0">Bildungsausgaben!$9:$13</definedName>
    <definedName name="_xlnm.Print_Titles" localSheetId="1">'Bildungsausgaben pro Stufe'!$11:$13</definedName>
  </definedNames>
  <calcPr calcId="162913" concurrentManualCount="2"/>
</workbook>
</file>

<file path=xl/calcChain.xml><?xml version="1.0" encoding="utf-8"?>
<calcChain xmlns="http://schemas.openxmlformats.org/spreadsheetml/2006/main">
  <c r="Y6" i="5" l="1"/>
  <c r="Y5" i="5"/>
  <c r="AO6" i="5" l="1"/>
  <c r="AO5" i="5"/>
  <c r="AU6" i="5"/>
  <c r="AU5" i="5"/>
  <c r="AR6" i="5"/>
  <c r="AR5" i="5"/>
  <c r="AM6" i="5" l="1"/>
  <c r="AL6" i="5"/>
  <c r="AL5" i="5"/>
  <c r="AJ6" i="5"/>
  <c r="AS6" i="5" s="1"/>
  <c r="AI6" i="5"/>
  <c r="AJ5" i="5"/>
  <c r="AS5" i="5" s="1"/>
  <c r="AI5" i="5"/>
  <c r="AG6" i="5"/>
  <c r="AG5" i="5"/>
  <c r="AX6" i="5"/>
  <c r="AX5" i="5"/>
  <c r="AT6" i="5"/>
  <c r="AW6" i="5" s="1"/>
  <c r="AQ6" i="5"/>
  <c r="AF6" i="5"/>
  <c r="AH6" i="5" s="1"/>
  <c r="AE6" i="5"/>
  <c r="AD6" i="5"/>
  <c r="AA6" i="5"/>
  <c r="N6" i="5"/>
  <c r="AT5" i="5"/>
  <c r="AW5" i="5" s="1"/>
  <c r="AQ5" i="5"/>
  <c r="AF5" i="5"/>
  <c r="AH5" i="5" s="1"/>
  <c r="AE5" i="5"/>
  <c r="AD5" i="5"/>
  <c r="AA5" i="5"/>
  <c r="N5" i="5"/>
  <c r="AK5" i="5" l="1"/>
  <c r="AK6" i="5"/>
  <c r="AN6" i="5"/>
  <c r="AN5" i="5"/>
  <c r="N5" i="4"/>
  <c r="AX5" i="1"/>
  <c r="AT5" i="1"/>
  <c r="AP5" i="1"/>
  <c r="AN5" i="1"/>
  <c r="AL5" i="1"/>
  <c r="AJ5" i="1"/>
  <c r="AH5" i="1"/>
  <c r="AF5" i="1"/>
  <c r="AD5" i="1"/>
  <c r="AB5" i="1"/>
  <c r="Z5" i="1"/>
  <c r="X5" i="1"/>
  <c r="V5" i="1"/>
  <c r="T5" i="1"/>
  <c r="R5" i="1"/>
  <c r="P5" i="1"/>
  <c r="K5" i="1"/>
  <c r="AY6" i="1" s="1"/>
  <c r="K6" i="1"/>
  <c r="S6" i="1" l="1"/>
  <c r="W6" i="1"/>
  <c r="AA6" i="1"/>
  <c r="AE6" i="1"/>
  <c r="Q6" i="1"/>
  <c r="U6" i="1"/>
  <c r="Y6" i="1"/>
  <c r="AC6" i="1"/>
  <c r="AG6" i="1"/>
  <c r="AK6" i="1"/>
  <c r="AM6" i="1"/>
  <c r="AI6" i="1"/>
  <c r="AO6" i="1"/>
  <c r="AQ6" i="1"/>
  <c r="AU6" i="1"/>
  <c r="AS5" i="4"/>
  <c r="AW5" i="4"/>
  <c r="AO5" i="4"/>
  <c r="AP6" i="4" s="1"/>
  <c r="AM5" i="4"/>
  <c r="AK5" i="4"/>
  <c r="AL6" i="4" s="1"/>
  <c r="AI5" i="4"/>
  <c r="AJ6" i="4" s="1"/>
  <c r="AG5" i="4"/>
  <c r="AE5" i="4"/>
  <c r="AF6" i="4" s="1"/>
  <c r="AC5" i="4"/>
  <c r="AA5" i="4"/>
  <c r="AB6" i="4" s="1"/>
  <c r="Y5" i="4"/>
  <c r="W5" i="4"/>
  <c r="X6" i="4" s="1"/>
  <c r="U5" i="4"/>
  <c r="S5" i="4"/>
  <c r="T6" i="4" s="1"/>
  <c r="Q5" i="4"/>
  <c r="O5" i="4"/>
  <c r="P6" i="4" s="1"/>
  <c r="N6" i="4"/>
  <c r="R6" i="4" l="1"/>
  <c r="V6" i="4"/>
  <c r="Z6" i="4"/>
  <c r="AD6" i="4"/>
  <c r="AH6" i="4"/>
  <c r="AN6" i="4"/>
  <c r="AX6" i="4"/>
  <c r="AT6" i="4"/>
</calcChain>
</file>

<file path=xl/sharedStrings.xml><?xml version="1.0" encoding="utf-8"?>
<sst xmlns="http://schemas.openxmlformats.org/spreadsheetml/2006/main" count="3777" uniqueCount="383">
  <si>
    <t>ID_SG</t>
  </si>
  <si>
    <t>SG_ID_GIS</t>
  </si>
  <si>
    <t>SG_BEZEICHNUNG</t>
  </si>
  <si>
    <t>SG_BEZEICHNUNG_KURZ</t>
  </si>
  <si>
    <t>JAHR</t>
  </si>
  <si>
    <t>PG</t>
  </si>
  <si>
    <t>SGTYP2</t>
  </si>
  <si>
    <t>SGTYP_LANG</t>
  </si>
  <si>
    <t>SGTYP_CODE</t>
  </si>
  <si>
    <t>MODUS</t>
  </si>
  <si>
    <t>SCHUELER</t>
  </si>
  <si>
    <t>EINWOHNER</t>
  </si>
  <si>
    <t>STEUERKRAFT</t>
  </si>
  <si>
    <t>Steuerkraft_Einwohner</t>
  </si>
  <si>
    <t>STEUERFUSS</t>
  </si>
  <si>
    <t>Nettoaufwand</t>
  </si>
  <si>
    <t>Nettoaufwand_Schueler</t>
  </si>
  <si>
    <t>Volksschulaufwand</t>
  </si>
  <si>
    <t>Volksschulaufwand_Schueler</t>
  </si>
  <si>
    <t>Unterrichtsaufwand</t>
  </si>
  <si>
    <t>Unterrichtsaufwand_Schueler</t>
  </si>
  <si>
    <t>Besoldung</t>
  </si>
  <si>
    <t>Besoldung_Schueler</t>
  </si>
  <si>
    <t>Schulmaterial</t>
  </si>
  <si>
    <t>Schulmaterial_Schueler</t>
  </si>
  <si>
    <t>Uebriger Unterrichtsaufwand</t>
  </si>
  <si>
    <t>Uebriger Unterrichtsaufwand_Schueler</t>
  </si>
  <si>
    <t>Verwaltungsaufwand</t>
  </si>
  <si>
    <t>Verwaltungsaufwand_Schueler</t>
  </si>
  <si>
    <t>Gebaeudeaufwand</t>
  </si>
  <si>
    <t>Gebaeudeaufwand_Schueler</t>
  </si>
  <si>
    <t>Abschreibungen</t>
  </si>
  <si>
    <t>Abschreibungen_Schueler</t>
  </si>
  <si>
    <t>Unterhalt</t>
  </si>
  <si>
    <t>Unterhalt_Schueler</t>
  </si>
  <si>
    <t>Zinsen</t>
  </si>
  <si>
    <t>Zinsen_Schueler</t>
  </si>
  <si>
    <t>Uebriger Aufwand</t>
  </si>
  <si>
    <t>Uebriger Aufwand_Schueler</t>
  </si>
  <si>
    <t>FinanzierungAV</t>
  </si>
  <si>
    <t>FinanzierungAV_Schueler</t>
  </si>
  <si>
    <t>Steuern</t>
  </si>
  <si>
    <t>Steuern_Schueler</t>
  </si>
  <si>
    <t>BeitragsleistungenRech</t>
  </si>
  <si>
    <t>BeitragsleistungenRech_Schueler</t>
  </si>
  <si>
    <t>BeitragsleistungenAV</t>
  </si>
  <si>
    <t>BeitragsleistungenAV_Schueler</t>
  </si>
  <si>
    <t>ErfolgRech</t>
  </si>
  <si>
    <t>ErfolgRech_Schueler</t>
  </si>
  <si>
    <t>ErfolgAV</t>
  </si>
  <si>
    <t>ErfolgAV_Schueler</t>
  </si>
  <si>
    <t>KontrolleRech</t>
  </si>
  <si>
    <t>zusAbschr</t>
  </si>
  <si>
    <t>Aadorf VSG</t>
  </si>
  <si>
    <t>Aadorf</t>
  </si>
  <si>
    <t/>
  </si>
  <si>
    <t>VSG</t>
  </si>
  <si>
    <t>Volksschulgemeinde</t>
  </si>
  <si>
    <t>Affeltrangen SSG</t>
  </si>
  <si>
    <t>Affeltrangen</t>
  </si>
  <si>
    <t>SSG</t>
  </si>
  <si>
    <t>Sekundarschulgemeinde</t>
  </si>
  <si>
    <t>2</t>
  </si>
  <si>
    <t>Altnau PSG</t>
  </si>
  <si>
    <t>Altnau</t>
  </si>
  <si>
    <t>PSG</t>
  </si>
  <si>
    <t>Primarschulgemeinde</t>
  </si>
  <si>
    <t>Altnau SSG</t>
  </si>
  <si>
    <t>Amlikon-Holzhäusern PSG</t>
  </si>
  <si>
    <t>Amlikon-Holzhäusern</t>
  </si>
  <si>
    <t>Amriswil</t>
  </si>
  <si>
    <t>Arbon PSG</t>
  </si>
  <si>
    <t>Arbon</t>
  </si>
  <si>
    <t>Arbon SSG</t>
  </si>
  <si>
    <t>Berg-Birwinken VSG</t>
  </si>
  <si>
    <t>Berg-Birwinken</t>
  </si>
  <si>
    <t>Berlingen PG</t>
  </si>
  <si>
    <t>Berlingen</t>
  </si>
  <si>
    <t>1</t>
  </si>
  <si>
    <t>Bettwiesen PSG</t>
  </si>
  <si>
    <t>Bettwiesen</t>
  </si>
  <si>
    <t>Bichelsee-Balterswil VSG</t>
  </si>
  <si>
    <t>Bichelsee-Balterswil</t>
  </si>
  <si>
    <t>Bischofszell VSG</t>
  </si>
  <si>
    <t>Bischofszell</t>
  </si>
  <si>
    <t>Bottighofen PSG</t>
  </si>
  <si>
    <t>Bottighofen</t>
  </si>
  <si>
    <t>Braunau PSG</t>
  </si>
  <si>
    <t>Braunau</t>
  </si>
  <si>
    <t>Bürglen VSG</t>
  </si>
  <si>
    <t>Bürglen</t>
  </si>
  <si>
    <t>Bussnang-Rothenhausen PSG</t>
  </si>
  <si>
    <t>Bussnang-Rothenhausen</t>
  </si>
  <si>
    <t>Dozwil-Kesswil-Uttwil SSG</t>
  </si>
  <si>
    <t>Dozwil-Kesswil-Uttwil</t>
  </si>
  <si>
    <t>Egnach VSG</t>
  </si>
  <si>
    <t>Egnach</t>
  </si>
  <si>
    <t>Erlen VSG</t>
  </si>
  <si>
    <t>Erlen</t>
  </si>
  <si>
    <t>Ermatingen PSG</t>
  </si>
  <si>
    <t>Ermatingen</t>
  </si>
  <si>
    <t>Ermatingen SSG</t>
  </si>
  <si>
    <t>Eschenz PSG</t>
  </si>
  <si>
    <t>Eschenz</t>
  </si>
  <si>
    <t>Eschenz SSG</t>
  </si>
  <si>
    <t>Eschlikon VSG</t>
  </si>
  <si>
    <t>Eschlikon</t>
  </si>
  <si>
    <t>Felben-Wellhausen PSG</t>
  </si>
  <si>
    <t>Felben-Wellhausen</t>
  </si>
  <si>
    <t>Fischingen VSG</t>
  </si>
  <si>
    <t>Fischingen</t>
  </si>
  <si>
    <t>Frasnacht PSG</t>
  </si>
  <si>
    <t>Frasnacht</t>
  </si>
  <si>
    <t>Frauenfeld PSG</t>
  </si>
  <si>
    <t>Frauenfeld</t>
  </si>
  <si>
    <t>Frauenfeld SSG</t>
  </si>
  <si>
    <t>Freidorf-Watt PSG</t>
  </si>
  <si>
    <t>Freidorf-Watt</t>
  </si>
  <si>
    <t>Gachnang PSG</t>
  </si>
  <si>
    <t>Gachnang</t>
  </si>
  <si>
    <t>Güttingen PSG</t>
  </si>
  <si>
    <t>Güttingen</t>
  </si>
  <si>
    <t>Halingen SSG</t>
  </si>
  <si>
    <t>Halingen</t>
  </si>
  <si>
    <t>Herdern-Dettighofen PSG</t>
  </si>
  <si>
    <t>Herdern-Dettighofen</t>
  </si>
  <si>
    <t>Horn VSG</t>
  </si>
  <si>
    <t>Horn</t>
  </si>
  <si>
    <t>Hüttlingen PSG</t>
  </si>
  <si>
    <t>Hüttlingen</t>
  </si>
  <si>
    <t>Hüttwilen PSG</t>
  </si>
  <si>
    <t>Hüttwilen</t>
  </si>
  <si>
    <t>Hüttwilen SSG</t>
  </si>
  <si>
    <t>Kemmental VSG</t>
  </si>
  <si>
    <t>Kemmental</t>
  </si>
  <si>
    <t>Kreuzlingen PSG</t>
  </si>
  <si>
    <t>Kreuzlingen</t>
  </si>
  <si>
    <t>Kreuzlingen SSG</t>
  </si>
  <si>
    <t>Langrickenbach PSG</t>
  </si>
  <si>
    <t>Langrickenbach</t>
  </si>
  <si>
    <t>Lauchetal PSG</t>
  </si>
  <si>
    <t>Lauchetal</t>
  </si>
  <si>
    <t>Lommis PSG</t>
  </si>
  <si>
    <t>Lommis</t>
  </si>
  <si>
    <t>Mammern PG</t>
  </si>
  <si>
    <t>Mammern</t>
  </si>
  <si>
    <t>Märstetten PSG</t>
  </si>
  <si>
    <t>Märstetten</t>
  </si>
  <si>
    <t>Matzingen PSG</t>
  </si>
  <si>
    <t>Matzingen</t>
  </si>
  <si>
    <t>Müllheim PSG</t>
  </si>
  <si>
    <t>Müllheim</t>
  </si>
  <si>
    <t>Müllheim SSG</t>
  </si>
  <si>
    <t>Münchwilen VSG</t>
  </si>
  <si>
    <t>Münchwilen</t>
  </si>
  <si>
    <t>Münsterlingen PSG</t>
  </si>
  <si>
    <t>Münsterlingen</t>
  </si>
  <si>
    <t>Neunforn</t>
  </si>
  <si>
    <t>Nollen VSG</t>
  </si>
  <si>
    <t>Nollen</t>
  </si>
  <si>
    <t>Nussbaumen PSG</t>
  </si>
  <si>
    <t>Nussbaumen</t>
  </si>
  <si>
    <t>Oberhofen-Lengwil PSG</t>
  </si>
  <si>
    <t>Oberhofen-Lengwil</t>
  </si>
  <si>
    <t>Ottoberg PSG</t>
  </si>
  <si>
    <t>Ottoberg</t>
  </si>
  <si>
    <t>Pfyn PSG</t>
  </si>
  <si>
    <t>Pfyn</t>
  </si>
  <si>
    <t>Regio Märwil PSG</t>
  </si>
  <si>
    <t>Regio Märwil</t>
  </si>
  <si>
    <t>Region Diessenhofen VSG</t>
  </si>
  <si>
    <t>Region Diessenhofen</t>
  </si>
  <si>
    <t>Rickenbach PSG</t>
  </si>
  <si>
    <t>Rickenbach</t>
  </si>
  <si>
    <t>Rickenbach-Wilen SSG</t>
  </si>
  <si>
    <t>Rickenbach-Wilen</t>
  </si>
  <si>
    <t>Roggwil PSG</t>
  </si>
  <si>
    <t>Roggwil</t>
  </si>
  <si>
    <t>Romanshorn PSG</t>
  </si>
  <si>
    <t>Romanshorn</t>
  </si>
  <si>
    <t>Romanshorn-Salmsach SSG</t>
  </si>
  <si>
    <t>Romanshorn-Salmsach</t>
  </si>
  <si>
    <t>Salenstein PG</t>
  </si>
  <si>
    <t>Salenstein</t>
  </si>
  <si>
    <t>Salmsach PG</t>
  </si>
  <si>
    <t>Salmsach</t>
  </si>
  <si>
    <t>Sirnach</t>
  </si>
  <si>
    <t>Stachen PSG</t>
  </si>
  <si>
    <t>Stachen</t>
  </si>
  <si>
    <t>Steckborn PSG</t>
  </si>
  <si>
    <t>Steckborn</t>
  </si>
  <si>
    <t>Steckborn SSG</t>
  </si>
  <si>
    <t>Stettfurt PSG</t>
  </si>
  <si>
    <t>Stettfurt</t>
  </si>
  <si>
    <t>Tägerwilen VSG</t>
  </si>
  <si>
    <t>Tägerwilen</t>
  </si>
  <si>
    <t>Thundorf PSG</t>
  </si>
  <si>
    <t>Thundorf</t>
  </si>
  <si>
    <t>Tobel-Tägerschen PG</t>
  </si>
  <si>
    <t>Tobel-Tägerschen</t>
  </si>
  <si>
    <t>Uesslingen-Buch PSG</t>
  </si>
  <si>
    <t>Uesslingen-Buch</t>
  </si>
  <si>
    <t>Uttwil PSG</t>
  </si>
  <si>
    <t>Uttwil</t>
  </si>
  <si>
    <t>Wagenhausen-Kaltenbach PSG</t>
  </si>
  <si>
    <t>Wagenhausen-Kaltenbach</t>
  </si>
  <si>
    <t>Wängi VSG</t>
  </si>
  <si>
    <t>Wängi</t>
  </si>
  <si>
    <t>Warth-Weiningen PSG</t>
  </si>
  <si>
    <t>Warth-Weiningen</t>
  </si>
  <si>
    <t>Weinfelden PSG</t>
  </si>
  <si>
    <t>Weinfelden</t>
  </si>
  <si>
    <t>Weinfelden SSG</t>
  </si>
  <si>
    <t>Wigoltingen VSG</t>
  </si>
  <si>
    <t>Wigoltingen</t>
  </si>
  <si>
    <t>Wilen bei Wil PSG</t>
  </si>
  <si>
    <t>Wilen bei Wil</t>
  </si>
  <si>
    <t>Schulgemeinde</t>
  </si>
  <si>
    <t>Schultyp</t>
  </si>
  <si>
    <t>Schüler</t>
  </si>
  <si>
    <t>Einwohner</t>
  </si>
  <si>
    <t>Steuerkraft</t>
  </si>
  <si>
    <t>Steuerfuss</t>
  </si>
  <si>
    <t>pro Schüler</t>
  </si>
  <si>
    <t>Total</t>
  </si>
  <si>
    <t>übriges</t>
  </si>
  <si>
    <t>Gebäudeaufwand</t>
  </si>
  <si>
    <t>Übriger</t>
  </si>
  <si>
    <t>Aufwand</t>
  </si>
  <si>
    <t>Finanzierung periodisch</t>
  </si>
  <si>
    <t>Erfolg</t>
  </si>
  <si>
    <t>Volksschul-</t>
  </si>
  <si>
    <t>aufwand</t>
  </si>
  <si>
    <t>Netto-</t>
  </si>
  <si>
    <t>Verwaltungs-</t>
  </si>
  <si>
    <t>Beitrags-leistungen</t>
  </si>
  <si>
    <t>Abschrei-bungen</t>
  </si>
  <si>
    <t>Schul-material</t>
  </si>
  <si>
    <t>Mittelwert pro Filter</t>
  </si>
  <si>
    <t>SG_ID_OS</t>
  </si>
  <si>
    <t>SG_BEZEICHNUNG_SSG</t>
  </si>
  <si>
    <t>STEUERFUSS_SEK</t>
  </si>
  <si>
    <t>STEUERFUSS_TOTAL</t>
  </si>
  <si>
    <t>STEUERKRAFT_PSGVSG</t>
  </si>
  <si>
    <t>EINWOHNER_PSGVSG</t>
  </si>
  <si>
    <t>ERFOLG</t>
  </si>
  <si>
    <t>Nettoschuld</t>
  </si>
  <si>
    <t>Fiskalertrag</t>
  </si>
  <si>
    <t>VV</t>
  </si>
  <si>
    <t>SG</t>
  </si>
  <si>
    <t>Beiträge</t>
  </si>
  <si>
    <t>vermögen</t>
  </si>
  <si>
    <t>SG_ID_SG</t>
  </si>
  <si>
    <t>Zinsbelastungsanteil</t>
  </si>
  <si>
    <t>Bilanzsituation</t>
  </si>
  <si>
    <t>RatingVA</t>
  </si>
  <si>
    <t>STUFE_LANG</t>
  </si>
  <si>
    <t>STUFE_KURZ</t>
  </si>
  <si>
    <t>STUFE_CODE</t>
  </si>
  <si>
    <t>ANTEIL</t>
  </si>
  <si>
    <t>Sekundarschule</t>
  </si>
  <si>
    <t>SEK</t>
  </si>
  <si>
    <t>Kindergarten</t>
  </si>
  <si>
    <t>KIGA</t>
  </si>
  <si>
    <t>Primarschule</t>
  </si>
  <si>
    <t>PS</t>
  </si>
  <si>
    <t>Stufe</t>
  </si>
  <si>
    <t>Übersicht Finanzlage</t>
  </si>
  <si>
    <t>Amriswil-Hefenhofen-Sommeri VSG</t>
  </si>
  <si>
    <t>Dozwil-Kesswil PSG</t>
  </si>
  <si>
    <t>Dozwil-Kesswil</t>
  </si>
  <si>
    <t>Homburg PSG</t>
  </si>
  <si>
    <t>Homburg</t>
  </si>
  <si>
    <t>3</t>
  </si>
  <si>
    <t>Summe pro Filter</t>
  </si>
  <si>
    <t>HRM2</t>
  </si>
  <si>
    <t>ANTEIL_Basisstufe</t>
  </si>
  <si>
    <t>Sirnach PG</t>
  </si>
  <si>
    <t>Mittelfluss</t>
  </si>
  <si>
    <t>Neunforn VSG</t>
  </si>
  <si>
    <t>DATUM</t>
  </si>
  <si>
    <t>Region Sulgen VSG</t>
  </si>
  <si>
    <t>Region Sulgen</t>
  </si>
  <si>
    <t>SCHUELERproEW</t>
  </si>
  <si>
    <t>STEUERKRAFTproEW</t>
  </si>
  <si>
    <t>Gemeindesteuer</t>
  </si>
  <si>
    <t>SCHULSTEUERFUSSinklGEMEINDESTEUER</t>
  </si>
  <si>
    <t>Staatssteuer</t>
  </si>
  <si>
    <t>Beitraege_RRB742</t>
  </si>
  <si>
    <t>Beitraege_RRB742_STEUERKRAFT</t>
  </si>
  <si>
    <t>Nettoinvestitionen</t>
  </si>
  <si>
    <t>Nettoverschuldungsquotient</t>
  </si>
  <si>
    <t>Zinsbelastung</t>
  </si>
  <si>
    <t>Laufender Ertrag</t>
  </si>
  <si>
    <t>Verzinsliches Fremdkapital</t>
  </si>
  <si>
    <t>Zinsrisiko</t>
  </si>
  <si>
    <t>Zinsbelastungsrisiko</t>
  </si>
  <si>
    <t>Gewinnverwendung</t>
  </si>
  <si>
    <t>Aufwanddeckung</t>
  </si>
  <si>
    <t>Eigenkapital</t>
  </si>
  <si>
    <t>Laufender Aufwand</t>
  </si>
  <si>
    <t>Eigenkapitaldeckungsgrad</t>
  </si>
  <si>
    <t>ERFOLGvorGEWINNVERWENDUNG</t>
  </si>
  <si>
    <t>BILANZUEBERSCHUSS</t>
  </si>
  <si>
    <t>AbgrenzungBL_Aktiven</t>
  </si>
  <si>
    <t>AbgrenzungBL_Passiven</t>
  </si>
  <si>
    <t>AbgrenzungBL</t>
  </si>
  <si>
    <t>pro Ew</t>
  </si>
  <si>
    <t>Pol. Gde.</t>
  </si>
  <si>
    <t xml:space="preserve">% zu </t>
  </si>
  <si>
    <t>Nettoverschuldung</t>
  </si>
  <si>
    <t>investitionen</t>
  </si>
  <si>
    <t>% zu Fiskalertrag</t>
  </si>
  <si>
    <t>Zinsbelastungs-</t>
  </si>
  <si>
    <t>anteil</t>
  </si>
  <si>
    <t>risiko</t>
  </si>
  <si>
    <t>vor Gewinnverwendung</t>
  </si>
  <si>
    <t>Bilanz-</t>
  </si>
  <si>
    <t>überschuss</t>
  </si>
  <si>
    <t xml:space="preserve">inkl. </t>
  </si>
  <si>
    <t>Bildungsausgaben pro Stufe und Schulgemeinde</t>
  </si>
  <si>
    <t>Bildungsausgaben pro Schulgemeinde</t>
  </si>
  <si>
    <t>2019</t>
  </si>
  <si>
    <t>2020</t>
  </si>
  <si>
    <t>Schulfinanzen obligatorische Schule Thurgau 2020</t>
  </si>
  <si>
    <t>Beitraege_Basisjahr</t>
  </si>
  <si>
    <t>Beitraege_Basisjahr_STEUERKRAFT</t>
  </si>
  <si>
    <t>Gewinnverwendung Erneuerungsfonds</t>
  </si>
  <si>
    <t>JAHR_RJ</t>
  </si>
  <si>
    <t>JAHR_RJ-1</t>
  </si>
  <si>
    <t>JAHR_RJ-2</t>
  </si>
  <si>
    <t>Nettoverschuldungsquotient_RJ</t>
  </si>
  <si>
    <t>Nettoverschuldungsquotient_RJ-1</t>
  </si>
  <si>
    <t>Nettoverschuldungsquotient_RJ-2</t>
  </si>
  <si>
    <t>Nettoverschuldungsquotient_MITTEL</t>
  </si>
  <si>
    <t>Zinsbelastungsanteil_RJ</t>
  </si>
  <si>
    <t>Zinsbelastungsanteil_RJ-1</t>
  </si>
  <si>
    <t>Zinsbelastungsanteil_RJ-2</t>
  </si>
  <si>
    <t>Zinsbelastungsanteil_MITTEL</t>
  </si>
  <si>
    <t>NettoschuldEinw_RJ</t>
  </si>
  <si>
    <t>NettoschuldEinw_RJ-1</t>
  </si>
  <si>
    <t>NettoschuldEinw_RJ-2</t>
  </si>
  <si>
    <t>NettoschuldEinw_MITTEL</t>
  </si>
  <si>
    <t>Selbstfinanzierungsanteil_RJ</t>
  </si>
  <si>
    <t>Selbstfinanzierungsanteil_RJ-1</t>
  </si>
  <si>
    <t>Selbstfinanzierungsanteil_RJ-2</t>
  </si>
  <si>
    <t>Selbstfinanzierungsanteil_MITTEL</t>
  </si>
  <si>
    <t>Kapitaldienstanteil_RJ</t>
  </si>
  <si>
    <t>Kapitaldienstanteil_RJ-1</t>
  </si>
  <si>
    <t>Kapitaldienstanteil_RJ-2</t>
  </si>
  <si>
    <t>Kapitaldienstanteil_MITTEL</t>
  </si>
  <si>
    <t>Bruttoverschuldungsanteil_RJ</t>
  </si>
  <si>
    <t>Bruttoverschuldungsanteil_RJ-1</t>
  </si>
  <si>
    <t>Bruttoverschuldungsanteil_RJ-2</t>
  </si>
  <si>
    <t>Bruttoverschuldungsanteil_MITTEL</t>
  </si>
  <si>
    <t>Eigenkapitaldeckungsgrad_RJ</t>
  </si>
  <si>
    <t>Eigenkapitaldeckungsgrad_RJ-1</t>
  </si>
  <si>
    <t>Eigenkapitaldeckungsgrad_RJ-2</t>
  </si>
  <si>
    <t>Eigenkapitaldeckungsgrad_MITTEL</t>
  </si>
  <si>
    <t>Zinsbelastungsrisiko_RJ</t>
  </si>
  <si>
    <t>Zinsbelastungsrisiko_RJ-1</t>
  </si>
  <si>
    <t>Zinsbelastungsrisiko_RJ-2</t>
  </si>
  <si>
    <t>Zinsbelastungsrisiko_MITTEL</t>
  </si>
  <si>
    <t>Aufwanddeckung_RJ</t>
  </si>
  <si>
    <t>Aufwanddeckung_RJ-1</t>
  </si>
  <si>
    <t>Aufwanddeckung_RJ-2</t>
  </si>
  <si>
    <t>Aufwanddeckung_MITTEL</t>
  </si>
  <si>
    <t>Investitionsanteil_RJ</t>
  </si>
  <si>
    <t>Investitionsanteil_RJ-1</t>
  </si>
  <si>
    <t>Investitionsanteil_RJ-2</t>
  </si>
  <si>
    <t>Investitionsanteil_MITTEL</t>
  </si>
  <si>
    <t>2018</t>
  </si>
  <si>
    <t>Mittel</t>
  </si>
  <si>
    <t>Wert</t>
  </si>
  <si>
    <t>Eigenkapitalquote</t>
  </si>
  <si>
    <t>Bruttoverschuldungsanteil</t>
  </si>
  <si>
    <t>Investitionsanteil</t>
  </si>
  <si>
    <t>Kapitaldienstanteil</t>
  </si>
  <si>
    <t>Nettoschuld pro Einwohner</t>
  </si>
  <si>
    <t>Selbstfinanzierungsanteil</t>
  </si>
  <si>
    <t>1. Priorität</t>
  </si>
  <si>
    <t>2. Priorität</t>
  </si>
  <si>
    <t>Finanzkennzahlen 2018 - 2020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</si>
</sst>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dd\-mmm\-yy"/>
  </numFmts>
  <fonts count="17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13"/>
      <color theme="0"/>
      <name val="Arial"/>
      <family val="2"/>
    </font>
    <font>
      <b/>
      <sz val="15"/>
      <color theme="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DDFFDD"/>
        <bgColor indexed="64"/>
      </patternFill>
    </fill>
    <fill>
      <patternFill patternType="solid">
        <fgColor rgb="FFDDFFDD"/>
        <bgColor indexed="0"/>
      </patternFill>
    </fill>
    <fill>
      <patternFill patternType="solid">
        <fgColor rgb="FF1763A9"/>
        <bgColor indexed="64"/>
      </patternFill>
    </fill>
    <fill>
      <patternFill patternType="solid">
        <fgColor rgb="FFACD2F4"/>
        <bgColor indexed="0"/>
      </patternFill>
    </fill>
    <fill>
      <patternFill patternType="solid">
        <fgColor rgb="FFACD2F4"/>
        <bgColor indexed="64"/>
      </patternFill>
    </fill>
    <fill>
      <patternFill patternType="solid">
        <fgColor rgb="FFE5F1FB"/>
        <bgColor indexed="64"/>
      </patternFill>
    </fill>
    <fill>
      <patternFill patternType="solid">
        <fgColor rgb="FFE5F1FB"/>
        <bgColor indexed="0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0" fontId="12" fillId="0" borderId="0"/>
  </cellStyleXfs>
  <cellXfs count="335">
    <xf numFmtId="0" fontId="0" fillId="0" borderId="0" xfId="0"/>
    <xf numFmtId="0" fontId="0" fillId="0" borderId="0" xfId="0" applyAlignment="1">
      <alignment vertical="top"/>
    </xf>
    <xf numFmtId="0" fontId="2" fillId="2" borderId="1" xfId="2" applyFont="1" applyFill="1" applyBorder="1" applyAlignment="1">
      <alignment horizontal="center" vertical="top"/>
    </xf>
    <xf numFmtId="14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2" borderId="2" xfId="2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/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top"/>
    </xf>
    <xf numFmtId="3" fontId="3" fillId="0" borderId="0" xfId="0" applyNumberFormat="1" applyFont="1" applyAlignment="1">
      <alignment vertical="top"/>
    </xf>
    <xf numFmtId="0" fontId="2" fillId="2" borderId="0" xfId="2" applyFont="1" applyFill="1" applyBorder="1" applyAlignment="1">
      <alignment horizontal="center" vertical="top"/>
    </xf>
    <xf numFmtId="0" fontId="2" fillId="4" borderId="0" xfId="2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2" fillId="2" borderId="16" xfId="2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/>
    </xf>
    <xf numFmtId="0" fontId="2" fillId="0" borderId="17" xfId="2" applyFont="1" applyFill="1" applyBorder="1" applyAlignment="1">
      <alignment horizontal="right" vertical="top"/>
    </xf>
    <xf numFmtId="0" fontId="2" fillId="0" borderId="17" xfId="2" applyFont="1" applyFill="1" applyBorder="1" applyAlignment="1">
      <alignment vertical="top"/>
    </xf>
    <xf numFmtId="3" fontId="2" fillId="0" borderId="17" xfId="2" applyNumberFormat="1" applyFont="1" applyFill="1" applyBorder="1" applyAlignment="1">
      <alignment horizontal="right" vertical="top"/>
    </xf>
    <xf numFmtId="4" fontId="2" fillId="0" borderId="17" xfId="2" applyNumberFormat="1" applyFont="1" applyFill="1" applyBorder="1" applyAlignment="1">
      <alignment horizontal="right" vertical="top"/>
    </xf>
    <xf numFmtId="0" fontId="0" fillId="0" borderId="17" xfId="0" applyBorder="1" applyAlignment="1">
      <alignment vertical="top"/>
    </xf>
    <xf numFmtId="0" fontId="2" fillId="0" borderId="18" xfId="2" applyFont="1" applyFill="1" applyBorder="1" applyAlignment="1">
      <alignment horizontal="right" vertical="top"/>
    </xf>
    <xf numFmtId="0" fontId="2" fillId="0" borderId="18" xfId="2" applyFont="1" applyFill="1" applyBorder="1" applyAlignment="1">
      <alignment vertical="top"/>
    </xf>
    <xf numFmtId="3" fontId="2" fillId="0" borderId="18" xfId="2" applyNumberFormat="1" applyFont="1" applyFill="1" applyBorder="1" applyAlignment="1">
      <alignment horizontal="right" vertical="top"/>
    </xf>
    <xf numFmtId="0" fontId="2" fillId="0" borderId="19" xfId="2" applyFont="1" applyFill="1" applyBorder="1" applyAlignment="1">
      <alignment vertical="top"/>
    </xf>
    <xf numFmtId="3" fontId="2" fillId="0" borderId="20" xfId="2" applyNumberFormat="1" applyFont="1" applyFill="1" applyBorder="1" applyAlignment="1">
      <alignment horizontal="right" vertical="top"/>
    </xf>
    <xf numFmtId="3" fontId="2" fillId="0" borderId="19" xfId="2" applyNumberFormat="1" applyFont="1" applyFill="1" applyBorder="1" applyAlignment="1">
      <alignment horizontal="right" vertical="top"/>
    </xf>
    <xf numFmtId="4" fontId="2" fillId="0" borderId="20" xfId="2" applyNumberFormat="1" applyFont="1" applyFill="1" applyBorder="1" applyAlignment="1">
      <alignment horizontal="right" vertical="top"/>
    </xf>
    <xf numFmtId="4" fontId="2" fillId="0" borderId="19" xfId="2" applyNumberFormat="1" applyFont="1" applyFill="1" applyBorder="1" applyAlignment="1">
      <alignment horizontal="right" vertical="top"/>
    </xf>
    <xf numFmtId="0" fontId="2" fillId="0" borderId="21" xfId="2" applyFont="1" applyFill="1" applyBorder="1" applyAlignment="1">
      <alignment vertical="top"/>
    </xf>
    <xf numFmtId="0" fontId="2" fillId="0" borderId="22" xfId="2" applyFont="1" applyFill="1" applyBorder="1" applyAlignment="1">
      <alignment vertical="top"/>
    </xf>
    <xf numFmtId="0" fontId="2" fillId="0" borderId="21" xfId="2" applyFont="1" applyFill="1" applyBorder="1" applyAlignment="1">
      <alignment horizontal="right" vertical="top"/>
    </xf>
    <xf numFmtId="0" fontId="2" fillId="0" borderId="22" xfId="2" applyFont="1" applyFill="1" applyBorder="1" applyAlignment="1">
      <alignment horizontal="right" vertical="top"/>
    </xf>
    <xf numFmtId="3" fontId="2" fillId="0" borderId="21" xfId="2" applyNumberFormat="1" applyFont="1" applyFill="1" applyBorder="1" applyAlignment="1">
      <alignment horizontal="right" vertical="top"/>
    </xf>
    <xf numFmtId="3" fontId="2" fillId="0" borderId="22" xfId="2" applyNumberFormat="1" applyFont="1" applyFill="1" applyBorder="1" applyAlignment="1">
      <alignment horizontal="right" vertical="top"/>
    </xf>
    <xf numFmtId="3" fontId="2" fillId="3" borderId="23" xfId="2" applyNumberFormat="1" applyFont="1" applyFill="1" applyBorder="1" applyAlignment="1">
      <alignment horizontal="right" vertical="top"/>
    </xf>
    <xf numFmtId="3" fontId="2" fillId="3" borderId="21" xfId="2" applyNumberFormat="1" applyFont="1" applyFill="1" applyBorder="1" applyAlignment="1">
      <alignment horizontal="right" vertical="top"/>
    </xf>
    <xf numFmtId="3" fontId="2" fillId="3" borderId="22" xfId="2" applyNumberFormat="1" applyFont="1" applyFill="1" applyBorder="1" applyAlignment="1">
      <alignment horizontal="right" vertical="top"/>
    </xf>
    <xf numFmtId="3" fontId="2" fillId="0" borderId="23" xfId="2" applyNumberFormat="1" applyFont="1" applyFill="1" applyBorder="1" applyAlignment="1">
      <alignment horizontal="right" vertical="top"/>
    </xf>
    <xf numFmtId="0" fontId="2" fillId="0" borderId="24" xfId="2" applyFont="1" applyFill="1" applyBorder="1" applyAlignment="1">
      <alignment vertical="top"/>
    </xf>
    <xf numFmtId="0" fontId="2" fillId="0" borderId="25" xfId="2" applyFont="1" applyFill="1" applyBorder="1" applyAlignment="1">
      <alignment vertical="top"/>
    </xf>
    <xf numFmtId="0" fontId="2" fillId="0" borderId="26" xfId="2" applyFont="1" applyFill="1" applyBorder="1" applyAlignment="1">
      <alignment vertical="top"/>
    </xf>
    <xf numFmtId="0" fontId="2" fillId="0" borderId="23" xfId="2" applyFont="1" applyFill="1" applyBorder="1" applyAlignment="1">
      <alignment vertical="top"/>
    </xf>
    <xf numFmtId="0" fontId="2" fillId="0" borderId="25" xfId="2" applyFont="1" applyFill="1" applyBorder="1" applyAlignment="1">
      <alignment horizontal="right" vertical="top"/>
    </xf>
    <xf numFmtId="0" fontId="2" fillId="0" borderId="26" xfId="2" applyFont="1" applyFill="1" applyBorder="1" applyAlignment="1">
      <alignment horizontal="right" vertical="top"/>
    </xf>
    <xf numFmtId="0" fontId="2" fillId="0" borderId="23" xfId="2" applyFont="1" applyFill="1" applyBorder="1" applyAlignment="1">
      <alignment horizontal="right" vertical="top"/>
    </xf>
    <xf numFmtId="4" fontId="2" fillId="0" borderId="27" xfId="2" applyNumberFormat="1" applyFont="1" applyFill="1" applyBorder="1" applyAlignment="1">
      <alignment horizontal="right" vertical="top"/>
    </xf>
    <xf numFmtId="3" fontId="2" fillId="0" borderId="27" xfId="2" applyNumberFormat="1" applyFont="1" applyFill="1" applyBorder="1" applyAlignment="1">
      <alignment horizontal="right" vertical="top"/>
    </xf>
    <xf numFmtId="3" fontId="2" fillId="0" borderId="24" xfId="2" applyNumberFormat="1" applyFont="1" applyFill="1" applyBorder="1" applyAlignment="1">
      <alignment horizontal="right" vertical="top"/>
    </xf>
    <xf numFmtId="3" fontId="2" fillId="0" borderId="25" xfId="2" applyNumberFormat="1" applyFont="1" applyFill="1" applyBorder="1" applyAlignment="1">
      <alignment horizontal="right" vertical="top"/>
    </xf>
    <xf numFmtId="3" fontId="2" fillId="0" borderId="26" xfId="2" applyNumberFormat="1" applyFont="1" applyFill="1" applyBorder="1" applyAlignment="1">
      <alignment horizontal="right" vertical="top"/>
    </xf>
    <xf numFmtId="3" fontId="2" fillId="0" borderId="28" xfId="2" applyNumberFormat="1" applyFont="1" applyFill="1" applyBorder="1" applyAlignment="1">
      <alignment horizontal="right" vertical="top"/>
    </xf>
    <xf numFmtId="3" fontId="2" fillId="0" borderId="29" xfId="2" applyNumberFormat="1" applyFont="1" applyFill="1" applyBorder="1" applyAlignment="1">
      <alignment horizontal="right" vertical="top"/>
    </xf>
    <xf numFmtId="0" fontId="2" fillId="0" borderId="30" xfId="2" applyFont="1" applyFill="1" applyBorder="1" applyAlignment="1">
      <alignment vertical="top"/>
    </xf>
    <xf numFmtId="0" fontId="2" fillId="0" borderId="31" xfId="2" applyFont="1" applyFill="1" applyBorder="1" applyAlignment="1">
      <alignment vertical="top"/>
    </xf>
    <xf numFmtId="0" fontId="2" fillId="0" borderId="32" xfId="2" applyFont="1" applyFill="1" applyBorder="1" applyAlignment="1">
      <alignment vertical="top"/>
    </xf>
    <xf numFmtId="0" fontId="2" fillId="0" borderId="31" xfId="2" applyFont="1" applyFill="1" applyBorder="1" applyAlignment="1">
      <alignment horizontal="right" vertical="top"/>
    </xf>
    <xf numFmtId="0" fontId="2" fillId="0" borderId="32" xfId="2" applyFont="1" applyFill="1" applyBorder="1" applyAlignment="1">
      <alignment horizontal="right" vertical="top"/>
    </xf>
    <xf numFmtId="4" fontId="2" fillId="0" borderId="33" xfId="2" applyNumberFormat="1" applyFont="1" applyFill="1" applyBorder="1" applyAlignment="1">
      <alignment horizontal="right" vertical="top"/>
    </xf>
    <xf numFmtId="3" fontId="2" fillId="0" borderId="33" xfId="2" applyNumberFormat="1" applyFont="1" applyFill="1" applyBorder="1" applyAlignment="1">
      <alignment horizontal="right" vertical="top"/>
    </xf>
    <xf numFmtId="3" fontId="2" fillId="0" borderId="30" xfId="2" applyNumberFormat="1" applyFont="1" applyFill="1" applyBorder="1" applyAlignment="1">
      <alignment horizontal="right" vertical="top"/>
    </xf>
    <xf numFmtId="3" fontId="2" fillId="0" borderId="31" xfId="2" applyNumberFormat="1" applyFont="1" applyFill="1" applyBorder="1" applyAlignment="1">
      <alignment horizontal="right" vertical="top"/>
    </xf>
    <xf numFmtId="3" fontId="2" fillId="0" borderId="32" xfId="2" applyNumberFormat="1" applyFont="1" applyFill="1" applyBorder="1" applyAlignment="1">
      <alignment horizontal="right" vertical="top"/>
    </xf>
    <xf numFmtId="3" fontId="2" fillId="0" borderId="34" xfId="2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2" fillId="0" borderId="21" xfId="2" applyFont="1" applyFill="1" applyBorder="1" applyAlignment="1">
      <alignment horizontal="left" vertical="top"/>
    </xf>
    <xf numFmtId="0" fontId="2" fillId="0" borderId="22" xfId="2" applyFont="1" applyFill="1" applyBorder="1" applyAlignment="1">
      <alignment horizontal="left" vertical="top"/>
    </xf>
    <xf numFmtId="4" fontId="2" fillId="0" borderId="23" xfId="2" applyNumberFormat="1" applyFont="1" applyFill="1" applyBorder="1" applyAlignment="1">
      <alignment horizontal="right" vertical="top"/>
    </xf>
    <xf numFmtId="4" fontId="2" fillId="0" borderId="21" xfId="2" applyNumberFormat="1" applyFont="1" applyFill="1" applyBorder="1" applyAlignment="1">
      <alignment horizontal="right" vertical="top"/>
    </xf>
    <xf numFmtId="4" fontId="2" fillId="0" borderId="22" xfId="2" applyNumberFormat="1" applyFont="1" applyFill="1" applyBorder="1" applyAlignment="1">
      <alignment horizontal="right" vertical="top"/>
    </xf>
    <xf numFmtId="0" fontId="2" fillId="0" borderId="23" xfId="2" applyFont="1" applyFill="1" applyBorder="1" applyAlignment="1">
      <alignment horizontal="left" vertical="top"/>
    </xf>
    <xf numFmtId="0" fontId="11" fillId="2" borderId="35" xfId="4" applyFont="1" applyFill="1" applyBorder="1" applyAlignment="1">
      <alignment horizontal="center"/>
    </xf>
    <xf numFmtId="0" fontId="8" fillId="5" borderId="0" xfId="0" applyFont="1" applyFill="1" applyAlignment="1">
      <alignment vertical="top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/>
    </xf>
    <xf numFmtId="0" fontId="2" fillId="6" borderId="0" xfId="2" applyFont="1" applyFill="1" applyBorder="1" applyAlignment="1">
      <alignment horizontal="center" vertical="top"/>
    </xf>
    <xf numFmtId="0" fontId="4" fillId="7" borderId="12" xfId="0" applyFont="1" applyFill="1" applyBorder="1" applyAlignment="1">
      <alignment horizontal="center" vertical="top"/>
    </xf>
    <xf numFmtId="0" fontId="4" fillId="7" borderId="0" xfId="0" applyFont="1" applyFill="1" applyBorder="1" applyAlignment="1">
      <alignment horizontal="center" vertical="top"/>
    </xf>
    <xf numFmtId="0" fontId="2" fillId="6" borderId="3" xfId="2" applyFont="1" applyFill="1" applyBorder="1" applyAlignment="1">
      <alignment horizontal="center" vertical="top"/>
    </xf>
    <xf numFmtId="0" fontId="4" fillId="7" borderId="0" xfId="0" applyFont="1" applyFill="1" applyAlignment="1">
      <alignment horizontal="center" vertical="top"/>
    </xf>
    <xf numFmtId="0" fontId="4" fillId="7" borderId="3" xfId="0" applyFont="1" applyFill="1" applyBorder="1" applyAlignment="1">
      <alignment horizontal="center" vertical="top"/>
    </xf>
    <xf numFmtId="0" fontId="5" fillId="7" borderId="0" xfId="0" applyFont="1" applyFill="1" applyAlignment="1">
      <alignment horizontal="center" vertical="top"/>
    </xf>
    <xf numFmtId="0" fontId="5" fillId="7" borderId="3" xfId="0" applyFont="1" applyFill="1" applyBorder="1" applyAlignment="1">
      <alignment horizontal="center" vertical="top"/>
    </xf>
    <xf numFmtId="0" fontId="5" fillId="7" borderId="0" xfId="0" applyFont="1" applyFill="1" applyBorder="1" applyAlignment="1">
      <alignment horizontal="center" vertical="top"/>
    </xf>
    <xf numFmtId="0" fontId="2" fillId="7" borderId="23" xfId="2" applyFont="1" applyFill="1" applyBorder="1" applyAlignment="1">
      <alignment vertical="top"/>
    </xf>
    <xf numFmtId="0" fontId="2" fillId="7" borderId="21" xfId="2" applyFont="1" applyFill="1" applyBorder="1" applyAlignment="1">
      <alignment vertical="top"/>
    </xf>
    <xf numFmtId="0" fontId="2" fillId="7" borderId="22" xfId="2" applyFont="1" applyFill="1" applyBorder="1" applyAlignment="1">
      <alignment vertical="top"/>
    </xf>
    <xf numFmtId="0" fontId="2" fillId="6" borderId="13" xfId="2" applyFont="1" applyFill="1" applyBorder="1" applyAlignment="1">
      <alignment horizontal="center" vertical="top"/>
    </xf>
    <xf numFmtId="0" fontId="5" fillId="7" borderId="4" xfId="0" applyFont="1" applyFill="1" applyBorder="1" applyAlignment="1">
      <alignment horizontal="center" vertical="top"/>
    </xf>
    <xf numFmtId="0" fontId="5" fillId="7" borderId="0" xfId="0" applyFont="1" applyFill="1" applyBorder="1" applyAlignment="1">
      <alignment horizontal="center" vertical="top" wrapText="1"/>
    </xf>
    <xf numFmtId="0" fontId="5" fillId="7" borderId="9" xfId="0" applyFont="1" applyFill="1" applyBorder="1" applyAlignment="1">
      <alignment horizontal="center" vertical="top"/>
    </xf>
    <xf numFmtId="0" fontId="2" fillId="6" borderId="4" xfId="2" applyFont="1" applyFill="1" applyBorder="1" applyAlignment="1">
      <alignment horizontal="center" vertical="top"/>
    </xf>
    <xf numFmtId="0" fontId="2" fillId="6" borderId="9" xfId="2" applyFont="1" applyFill="1" applyBorder="1" applyAlignment="1">
      <alignment horizontal="center" vertical="top"/>
    </xf>
    <xf numFmtId="0" fontId="4" fillId="8" borderId="14" xfId="0" applyFont="1" applyFill="1" applyBorder="1" applyAlignment="1">
      <alignment horizontal="center" vertical="top"/>
    </xf>
    <xf numFmtId="0" fontId="4" fillId="8" borderId="3" xfId="0" applyFont="1" applyFill="1" applyBorder="1" applyAlignment="1">
      <alignment horizontal="center" vertical="top"/>
    </xf>
    <xf numFmtId="0" fontId="5" fillId="8" borderId="3" xfId="0" applyFont="1" applyFill="1" applyBorder="1" applyAlignment="1">
      <alignment horizontal="center" vertical="top"/>
    </xf>
    <xf numFmtId="3" fontId="2" fillId="8" borderId="23" xfId="2" applyNumberFormat="1" applyFont="1" applyFill="1" applyBorder="1" applyAlignment="1">
      <alignment horizontal="right" vertical="top"/>
    </xf>
    <xf numFmtId="3" fontId="2" fillId="8" borderId="21" xfId="2" applyNumberFormat="1" applyFont="1" applyFill="1" applyBorder="1" applyAlignment="1">
      <alignment horizontal="right" vertical="top"/>
    </xf>
    <xf numFmtId="3" fontId="2" fillId="8" borderId="22" xfId="2" applyNumberFormat="1" applyFont="1" applyFill="1" applyBorder="1" applyAlignment="1">
      <alignment horizontal="right" vertical="top"/>
    </xf>
    <xf numFmtId="0" fontId="2" fillId="8" borderId="13" xfId="2" applyFont="1" applyFill="1" applyBorder="1" applyAlignment="1">
      <alignment horizontal="center" vertical="top"/>
    </xf>
    <xf numFmtId="0" fontId="4" fillId="7" borderId="3" xfId="0" applyFont="1" applyFill="1" applyBorder="1" applyAlignment="1">
      <alignment horizontal="left" vertical="top"/>
    </xf>
    <xf numFmtId="0" fontId="5" fillId="7" borderId="3" xfId="0" applyFont="1" applyFill="1" applyBorder="1" applyAlignment="1">
      <alignment horizontal="left" vertical="top"/>
    </xf>
    <xf numFmtId="0" fontId="0" fillId="7" borderId="0" xfId="0" applyFill="1" applyAlignment="1">
      <alignment vertical="top"/>
    </xf>
    <xf numFmtId="0" fontId="0" fillId="7" borderId="0" xfId="0" applyFill="1" applyBorder="1" applyAlignment="1">
      <alignment vertical="top"/>
    </xf>
    <xf numFmtId="0" fontId="2" fillId="9" borderId="13" xfId="2" applyFont="1" applyFill="1" applyBorder="1" applyAlignment="1">
      <alignment horizontal="center" vertical="top"/>
    </xf>
    <xf numFmtId="0" fontId="4" fillId="8" borderId="9" xfId="0" applyFont="1" applyFill="1" applyBorder="1" applyAlignment="1">
      <alignment horizontal="center" vertical="top"/>
    </xf>
    <xf numFmtId="0" fontId="4" fillId="8" borderId="0" xfId="0" applyFont="1" applyFill="1" applyBorder="1" applyAlignment="1">
      <alignment horizontal="center" vertical="top"/>
    </xf>
    <xf numFmtId="0" fontId="4" fillId="7" borderId="12" xfId="0" applyFont="1" applyFill="1" applyBorder="1"/>
    <xf numFmtId="0" fontId="3" fillId="7" borderId="3" xfId="0" applyFont="1" applyFill="1" applyBorder="1"/>
    <xf numFmtId="0" fontId="3" fillId="7" borderId="6" xfId="0" applyFont="1" applyFill="1" applyBorder="1"/>
    <xf numFmtId="0" fontId="3" fillId="7" borderId="4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14" fontId="0" fillId="0" borderId="0" xfId="0" applyNumberFormat="1" applyBorder="1" applyAlignment="1">
      <alignment vertical="top"/>
    </xf>
    <xf numFmtId="0" fontId="13" fillId="2" borderId="35" xfId="5" applyFont="1" applyFill="1" applyBorder="1" applyAlignment="1">
      <alignment horizontal="center"/>
    </xf>
    <xf numFmtId="14" fontId="0" fillId="0" borderId="0" xfId="0" applyNumberFormat="1" applyAlignment="1">
      <alignment vertical="top"/>
    </xf>
    <xf numFmtId="0" fontId="4" fillId="7" borderId="12" xfId="0" applyFont="1" applyFill="1" applyBorder="1" applyAlignment="1">
      <alignment horizontal="center"/>
    </xf>
    <xf numFmtId="0" fontId="2" fillId="0" borderId="1" xfId="5" applyFont="1" applyBorder="1" applyAlignment="1"/>
    <xf numFmtId="0" fontId="1" fillId="0" borderId="0" xfId="0" applyFont="1"/>
    <xf numFmtId="0" fontId="2" fillId="0" borderId="1" xfId="5" applyFont="1" applyFill="1" applyBorder="1" applyAlignment="1">
      <alignment horizontal="right"/>
    </xf>
    <xf numFmtId="0" fontId="2" fillId="0" borderId="1" xfId="5" applyFont="1" applyFill="1" applyBorder="1" applyAlignment="1"/>
    <xf numFmtId="165" fontId="2" fillId="0" borderId="1" xfId="5" applyNumberFormat="1" applyFont="1" applyFill="1" applyBorder="1" applyAlignment="1">
      <alignment horizontal="right"/>
    </xf>
    <xf numFmtId="3" fontId="2" fillId="0" borderId="1" xfId="5" applyNumberFormat="1" applyFont="1" applyFill="1" applyBorder="1" applyAlignment="1">
      <alignment horizontal="right"/>
    </xf>
    <xf numFmtId="0" fontId="7" fillId="0" borderId="36" xfId="5" applyFont="1" applyFill="1" applyBorder="1" applyAlignment="1">
      <alignment horizontal="right"/>
    </xf>
    <xf numFmtId="0" fontId="7" fillId="0" borderId="36" xfId="5" applyFont="1" applyFill="1" applyBorder="1" applyAlignment="1"/>
    <xf numFmtId="0" fontId="7" fillId="0" borderId="38" xfId="5" applyFont="1" applyFill="1" applyBorder="1" applyAlignment="1"/>
    <xf numFmtId="0" fontId="7" fillId="0" borderId="0" xfId="5" applyFont="1" applyAlignment="1"/>
    <xf numFmtId="165" fontId="7" fillId="0" borderId="36" xfId="5" applyNumberFormat="1" applyFont="1" applyFill="1" applyBorder="1" applyAlignment="1">
      <alignment horizontal="right"/>
    </xf>
    <xf numFmtId="0" fontId="7" fillId="0" borderId="37" xfId="5" applyFont="1" applyFill="1" applyBorder="1" applyAlignment="1">
      <alignment horizontal="right"/>
    </xf>
    <xf numFmtId="0" fontId="7" fillId="0" borderId="37" xfId="5" applyFont="1" applyFill="1" applyBorder="1" applyAlignment="1"/>
    <xf numFmtId="0" fontId="7" fillId="0" borderId="39" xfId="5" applyFont="1" applyFill="1" applyBorder="1" applyAlignment="1"/>
    <xf numFmtId="165" fontId="7" fillId="0" borderId="37" xfId="5" applyNumberFormat="1" applyFont="1" applyFill="1" applyBorder="1" applyAlignment="1">
      <alignment horizontal="right"/>
    </xf>
    <xf numFmtId="0" fontId="7" fillId="0" borderId="40" xfId="5" applyFont="1" applyFill="1" applyBorder="1" applyAlignment="1">
      <alignment horizontal="right"/>
    </xf>
    <xf numFmtId="0" fontId="7" fillId="0" borderId="41" xfId="5" applyFont="1" applyFill="1" applyBorder="1" applyAlignment="1">
      <alignment horizontal="right"/>
    </xf>
    <xf numFmtId="0" fontId="13" fillId="2" borderId="8" xfId="5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9" fontId="2" fillId="0" borderId="1" xfId="1" applyFont="1" applyFill="1" applyBorder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0" fontId="7" fillId="7" borderId="0" xfId="5" applyFont="1" applyFill="1" applyBorder="1" applyAlignment="1">
      <alignment horizontal="right"/>
    </xf>
    <xf numFmtId="0" fontId="7" fillId="7" borderId="4" xfId="5" applyFont="1" applyFill="1" applyBorder="1" applyAlignment="1">
      <alignment horizontal="right"/>
    </xf>
    <xf numFmtId="0" fontId="7" fillId="7" borderId="9" xfId="5" applyFont="1" applyFill="1" applyBorder="1" applyAlignment="1">
      <alignment horizontal="right"/>
    </xf>
    <xf numFmtId="0" fontId="7" fillId="7" borderId="7" xfId="5" applyFont="1" applyFill="1" applyBorder="1" applyAlignment="1">
      <alignment horizontal="right"/>
    </xf>
    <xf numFmtId="0" fontId="7" fillId="7" borderId="11" xfId="5" applyFont="1" applyFill="1" applyBorder="1" applyAlignment="1">
      <alignment horizontal="right"/>
    </xf>
    <xf numFmtId="0" fontId="7" fillId="7" borderId="4" xfId="5" applyFont="1" applyFill="1" applyBorder="1" applyAlignment="1">
      <alignment horizontal="center"/>
    </xf>
    <xf numFmtId="0" fontId="7" fillId="7" borderId="9" xfId="5" applyFont="1" applyFill="1" applyBorder="1" applyAlignment="1">
      <alignment horizontal="center"/>
    </xf>
    <xf numFmtId="0" fontId="7" fillId="7" borderId="7" xfId="5" applyFont="1" applyFill="1" applyBorder="1" applyAlignment="1">
      <alignment horizontal="center"/>
    </xf>
    <xf numFmtId="0" fontId="7" fillId="7" borderId="11" xfId="5" applyFont="1" applyFill="1" applyBorder="1" applyAlignment="1">
      <alignment horizontal="center"/>
    </xf>
    <xf numFmtId="3" fontId="2" fillId="0" borderId="1" xfId="5" applyNumberFormat="1" applyFont="1" applyBorder="1" applyAlignment="1"/>
    <xf numFmtId="9" fontId="2" fillId="0" borderId="1" xfId="1" applyFont="1" applyBorder="1" applyAlignment="1"/>
    <xf numFmtId="164" fontId="2" fillId="0" borderId="1" xfId="1" applyNumberFormat="1" applyFont="1" applyBorder="1" applyAlignment="1"/>
    <xf numFmtId="9" fontId="2" fillId="0" borderId="1" xfId="1" applyNumberFormat="1" applyFont="1" applyFill="1" applyBorder="1" applyAlignment="1">
      <alignment horizontal="right"/>
    </xf>
    <xf numFmtId="9" fontId="2" fillId="0" borderId="1" xfId="1" applyNumberFormat="1" applyFont="1" applyBorder="1" applyAlignment="1"/>
    <xf numFmtId="0" fontId="7" fillId="0" borderId="42" xfId="5" applyFont="1" applyFill="1" applyBorder="1" applyAlignment="1">
      <alignment horizontal="right"/>
    </xf>
    <xf numFmtId="0" fontId="7" fillId="0" borderId="43" xfId="5" applyFont="1" applyFill="1" applyBorder="1" applyAlignment="1">
      <alignment horizontal="right"/>
    </xf>
    <xf numFmtId="0" fontId="7" fillId="7" borderId="10" xfId="5" applyFont="1" applyFill="1" applyBorder="1" applyAlignment="1">
      <alignment horizontal="right"/>
    </xf>
    <xf numFmtId="0" fontId="7" fillId="7" borderId="0" xfId="5" applyFont="1" applyFill="1" applyBorder="1" applyAlignment="1">
      <alignment horizontal="center"/>
    </xf>
    <xf numFmtId="0" fontId="7" fillId="7" borderId="10" xfId="5" applyFont="1" applyFill="1" applyBorder="1" applyAlignment="1">
      <alignment horizontal="center"/>
    </xf>
    <xf numFmtId="0" fontId="7" fillId="7" borderId="44" xfId="5" applyFont="1" applyFill="1" applyBorder="1" applyAlignment="1">
      <alignment horizontal="center"/>
    </xf>
    <xf numFmtId="0" fontId="7" fillId="7" borderId="45" xfId="5" applyFont="1" applyFill="1" applyBorder="1" applyAlignment="1">
      <alignment horizontal="center"/>
    </xf>
    <xf numFmtId="0" fontId="7" fillId="7" borderId="46" xfId="5" applyFont="1" applyFill="1" applyBorder="1" applyAlignment="1">
      <alignment horizontal="center"/>
    </xf>
    <xf numFmtId="0" fontId="7" fillId="7" borderId="47" xfId="5" applyFont="1" applyFill="1" applyBorder="1" applyAlignment="1">
      <alignment horizontal="center"/>
    </xf>
    <xf numFmtId="0" fontId="7" fillId="0" borderId="0" xfId="5" applyFont="1" applyFill="1" applyBorder="1" applyAlignment="1">
      <alignment horizontal="right"/>
    </xf>
    <xf numFmtId="0" fontId="7" fillId="0" borderId="0" xfId="5" applyFont="1" applyFill="1" applyBorder="1" applyAlignment="1"/>
    <xf numFmtId="165" fontId="7" fillId="0" borderId="0" xfId="5" applyNumberFormat="1" applyFont="1" applyFill="1" applyBorder="1" applyAlignment="1">
      <alignment horizontal="right"/>
    </xf>
    <xf numFmtId="0" fontId="2" fillId="0" borderId="2" xfId="5" applyFont="1" applyFill="1" applyBorder="1" applyAlignment="1"/>
    <xf numFmtId="0" fontId="7" fillId="0" borderId="38" xfId="5" applyFont="1" applyFill="1" applyBorder="1" applyAlignment="1">
      <alignment horizontal="right"/>
    </xf>
    <xf numFmtId="0" fontId="7" fillId="0" borderId="39" xfId="5" applyFont="1" applyFill="1" applyBorder="1" applyAlignment="1">
      <alignment horizontal="right"/>
    </xf>
    <xf numFmtId="0" fontId="7" fillId="0" borderId="42" xfId="5" applyFont="1" applyFill="1" applyBorder="1" applyAlignment="1"/>
    <xf numFmtId="0" fontId="7" fillId="0" borderId="43" xfId="5" applyFont="1" applyFill="1" applyBorder="1" applyAlignment="1"/>
    <xf numFmtId="0" fontId="15" fillId="5" borderId="0" xfId="0" applyFont="1" applyFill="1" applyAlignment="1">
      <alignment vertical="top"/>
    </xf>
    <xf numFmtId="0" fontId="16" fillId="2" borderId="35" xfId="5" applyFont="1" applyFill="1" applyBorder="1" applyAlignment="1">
      <alignment horizontal="center"/>
    </xf>
    <xf numFmtId="0" fontId="2" fillId="0" borderId="5" xfId="5" applyFont="1" applyFill="1" applyBorder="1" applyAlignment="1">
      <alignment horizontal="right"/>
    </xf>
    <xf numFmtId="0" fontId="2" fillId="7" borderId="50" xfId="3" applyFont="1" applyFill="1" applyBorder="1" applyAlignment="1">
      <alignment vertical="top"/>
    </xf>
    <xf numFmtId="0" fontId="2" fillId="7" borderId="51" xfId="3" applyFont="1" applyFill="1" applyBorder="1" applyAlignment="1">
      <alignment vertical="top"/>
    </xf>
    <xf numFmtId="0" fontId="2" fillId="7" borderId="52" xfId="3" applyFont="1" applyFill="1" applyBorder="1" applyAlignment="1">
      <alignment vertical="top"/>
    </xf>
    <xf numFmtId="0" fontId="2" fillId="0" borderId="53" xfId="5" applyFont="1" applyFill="1" applyBorder="1" applyAlignment="1"/>
    <xf numFmtId="0" fontId="2" fillId="0" borderId="54" xfId="5" applyFont="1" applyFill="1" applyBorder="1" applyAlignment="1"/>
    <xf numFmtId="0" fontId="7" fillId="7" borderId="50" xfId="3" applyFont="1" applyFill="1" applyBorder="1" applyAlignment="1">
      <alignment vertical="top"/>
    </xf>
    <xf numFmtId="0" fontId="7" fillId="7" borderId="51" xfId="3" applyFont="1" applyFill="1" applyBorder="1" applyAlignment="1">
      <alignment vertical="top"/>
    </xf>
    <xf numFmtId="0" fontId="7" fillId="7" borderId="52" xfId="3" applyFont="1" applyFill="1" applyBorder="1" applyAlignment="1">
      <alignment vertical="top"/>
    </xf>
    <xf numFmtId="0" fontId="2" fillId="0" borderId="48" xfId="5" applyFont="1" applyFill="1" applyBorder="1" applyAlignment="1">
      <alignment horizontal="right"/>
    </xf>
    <xf numFmtId="0" fontId="2" fillId="0" borderId="49" xfId="5" applyFont="1" applyFill="1" applyBorder="1" applyAlignment="1">
      <alignment horizontal="right"/>
    </xf>
    <xf numFmtId="0" fontId="2" fillId="0" borderId="50" xfId="5" applyFont="1" applyFill="1" applyBorder="1" applyAlignment="1"/>
    <xf numFmtId="0" fontId="2" fillId="0" borderId="51" xfId="5" applyFont="1" applyFill="1" applyBorder="1" applyAlignment="1"/>
    <xf numFmtId="0" fontId="2" fillId="0" borderId="52" xfId="5" applyFont="1" applyFill="1" applyBorder="1" applyAlignment="1"/>
    <xf numFmtId="0" fontId="2" fillId="0" borderId="55" xfId="5" applyFont="1" applyFill="1" applyBorder="1" applyAlignment="1"/>
    <xf numFmtId="0" fontId="2" fillId="0" borderId="5" xfId="5" applyFont="1" applyFill="1" applyBorder="1" applyAlignment="1"/>
    <xf numFmtId="3" fontId="2" fillId="0" borderId="50" xfId="5" applyNumberFormat="1" applyFont="1" applyFill="1" applyBorder="1" applyAlignment="1">
      <alignment horizontal="right"/>
    </xf>
    <xf numFmtId="3" fontId="2" fillId="0" borderId="51" xfId="5" applyNumberFormat="1" applyFont="1" applyFill="1" applyBorder="1" applyAlignment="1">
      <alignment horizontal="right"/>
    </xf>
    <xf numFmtId="3" fontId="2" fillId="0" borderId="52" xfId="5" applyNumberFormat="1" applyFont="1" applyFill="1" applyBorder="1" applyAlignment="1">
      <alignment horizontal="right"/>
    </xf>
    <xf numFmtId="0" fontId="2" fillId="0" borderId="53" xfId="5" applyFont="1" applyFill="1" applyBorder="1" applyAlignment="1">
      <alignment horizontal="right"/>
    </xf>
    <xf numFmtId="0" fontId="2" fillId="0" borderId="54" xfId="5" applyFont="1" applyFill="1" applyBorder="1" applyAlignment="1">
      <alignment horizontal="right"/>
    </xf>
    <xf numFmtId="0" fontId="2" fillId="0" borderId="50" xfId="5" applyFont="1" applyFill="1" applyBorder="1" applyAlignment="1">
      <alignment horizontal="right"/>
    </xf>
    <xf numFmtId="0" fontId="2" fillId="0" borderId="51" xfId="5" applyFont="1" applyFill="1" applyBorder="1" applyAlignment="1">
      <alignment horizontal="right"/>
    </xf>
    <xf numFmtId="0" fontId="2" fillId="0" borderId="52" xfId="5" applyFont="1" applyFill="1" applyBorder="1" applyAlignment="1">
      <alignment horizontal="right"/>
    </xf>
    <xf numFmtId="3" fontId="2" fillId="0" borderId="56" xfId="5" applyNumberFormat="1" applyFont="1" applyFill="1" applyBorder="1" applyAlignment="1">
      <alignment horizontal="right"/>
    </xf>
    <xf numFmtId="3" fontId="2" fillId="0" borderId="57" xfId="5" applyNumberFormat="1" applyFont="1" applyFill="1" applyBorder="1" applyAlignment="1">
      <alignment horizontal="right"/>
    </xf>
    <xf numFmtId="3" fontId="2" fillId="0" borderId="58" xfId="5" applyNumberFormat="1" applyFont="1" applyFill="1" applyBorder="1" applyAlignment="1">
      <alignment horizontal="right"/>
    </xf>
    <xf numFmtId="3" fontId="2" fillId="0" borderId="59" xfId="5" applyNumberFormat="1" applyFont="1" applyFill="1" applyBorder="1" applyAlignment="1">
      <alignment horizontal="right"/>
    </xf>
    <xf numFmtId="3" fontId="2" fillId="0" borderId="60" xfId="5" applyNumberFormat="1" applyFont="1" applyFill="1" applyBorder="1" applyAlignment="1">
      <alignment horizontal="right"/>
    </xf>
    <xf numFmtId="3" fontId="2" fillId="0" borderId="61" xfId="5" applyNumberFormat="1" applyFont="1" applyFill="1" applyBorder="1" applyAlignment="1">
      <alignment horizontal="right"/>
    </xf>
    <xf numFmtId="3" fontId="2" fillId="0" borderId="62" xfId="5" applyNumberFormat="1" applyFont="1" applyFill="1" applyBorder="1" applyAlignment="1">
      <alignment horizontal="right"/>
    </xf>
    <xf numFmtId="3" fontId="2" fillId="0" borderId="63" xfId="5" applyNumberFormat="1" applyFont="1" applyFill="1" applyBorder="1" applyAlignment="1">
      <alignment horizontal="right"/>
    </xf>
    <xf numFmtId="0" fontId="2" fillId="0" borderId="49" xfId="5" applyFont="1" applyBorder="1" applyAlignment="1"/>
    <xf numFmtId="0" fontId="2" fillId="0" borderId="56" xfId="5" applyFont="1" applyFill="1" applyBorder="1" applyAlignment="1">
      <alignment horizontal="right"/>
    </xf>
    <xf numFmtId="0" fontId="2" fillId="0" borderId="57" xfId="5" applyFont="1" applyBorder="1" applyAlignment="1"/>
    <xf numFmtId="0" fontId="2" fillId="0" borderId="57" xfId="5" applyFont="1" applyFill="1" applyBorder="1" applyAlignment="1">
      <alignment horizontal="right"/>
    </xf>
    <xf numFmtId="0" fontId="2" fillId="0" borderId="58" xfId="5" applyFont="1" applyFill="1" applyBorder="1" applyAlignment="1">
      <alignment horizontal="right"/>
    </xf>
    <xf numFmtId="0" fontId="2" fillId="0" borderId="59" xfId="5" applyFont="1" applyFill="1" applyBorder="1" applyAlignment="1">
      <alignment horizontal="right"/>
    </xf>
    <xf numFmtId="0" fontId="2" fillId="0" borderId="60" xfId="5" applyFont="1" applyBorder="1" applyAlignment="1"/>
    <xf numFmtId="0" fontId="2" fillId="0" borderId="60" xfId="5" applyFont="1" applyFill="1" applyBorder="1" applyAlignment="1">
      <alignment horizontal="right"/>
    </xf>
    <xf numFmtId="0" fontId="2" fillId="0" borderId="61" xfId="5" applyFont="1" applyFill="1" applyBorder="1" applyAlignment="1">
      <alignment horizontal="right"/>
    </xf>
    <xf numFmtId="0" fontId="2" fillId="0" borderId="62" xfId="5" applyFont="1" applyFill="1" applyBorder="1" applyAlignment="1">
      <alignment horizontal="right"/>
    </xf>
    <xf numFmtId="0" fontId="2" fillId="0" borderId="63" xfId="5" applyFont="1" applyFill="1" applyBorder="1" applyAlignment="1">
      <alignment horizontal="right"/>
    </xf>
    <xf numFmtId="0" fontId="2" fillId="0" borderId="54" xfId="5" applyFont="1" applyBorder="1" applyAlignment="1"/>
    <xf numFmtId="164" fontId="2" fillId="0" borderId="58" xfId="1" applyNumberFormat="1" applyFont="1" applyFill="1" applyBorder="1" applyAlignment="1">
      <alignment horizontal="right"/>
    </xf>
    <xf numFmtId="164" fontId="2" fillId="0" borderId="60" xfId="1" applyNumberFormat="1" applyFont="1" applyFill="1" applyBorder="1" applyAlignment="1">
      <alignment horizontal="right"/>
    </xf>
    <xf numFmtId="164" fontId="2" fillId="0" borderId="63" xfId="1" applyNumberFormat="1" applyFont="1" applyFill="1" applyBorder="1" applyAlignment="1">
      <alignment horizontal="right"/>
    </xf>
    <xf numFmtId="9" fontId="2" fillId="0" borderId="57" xfId="1" applyNumberFormat="1" applyFont="1" applyFill="1" applyBorder="1" applyAlignment="1">
      <alignment horizontal="right"/>
    </xf>
    <xf numFmtId="164" fontId="2" fillId="0" borderId="57" xfId="1" applyNumberFormat="1" applyFont="1" applyFill="1" applyBorder="1" applyAlignment="1">
      <alignment horizontal="right"/>
    </xf>
    <xf numFmtId="3" fontId="2" fillId="0" borderId="59" xfId="5" applyNumberFormat="1" applyFont="1" applyBorder="1" applyAlignment="1"/>
    <xf numFmtId="164" fontId="2" fillId="0" borderId="60" xfId="1" applyNumberFormat="1" applyFont="1" applyBorder="1" applyAlignment="1"/>
    <xf numFmtId="9" fontId="2" fillId="0" borderId="62" xfId="1" applyNumberFormat="1" applyFont="1" applyFill="1" applyBorder="1" applyAlignment="1">
      <alignment horizontal="right"/>
    </xf>
    <xf numFmtId="164" fontId="2" fillId="0" borderId="62" xfId="1" applyNumberFormat="1" applyFont="1" applyFill="1" applyBorder="1" applyAlignment="1">
      <alignment horizontal="right"/>
    </xf>
    <xf numFmtId="9" fontId="2" fillId="0" borderId="58" xfId="1" applyFont="1" applyFill="1" applyBorder="1" applyAlignment="1">
      <alignment horizontal="right"/>
    </xf>
    <xf numFmtId="9" fontId="2" fillId="0" borderId="60" xfId="1" applyFont="1" applyFill="1" applyBorder="1" applyAlignment="1">
      <alignment horizontal="right"/>
    </xf>
    <xf numFmtId="9" fontId="2" fillId="0" borderId="60" xfId="1" applyFont="1" applyBorder="1" applyAlignment="1"/>
    <xf numFmtId="9" fontId="2" fillId="0" borderId="63" xfId="1" applyFont="1" applyFill="1" applyBorder="1" applyAlignment="1">
      <alignment horizontal="right"/>
    </xf>
    <xf numFmtId="9" fontId="2" fillId="0" borderId="57" xfId="1" applyFont="1" applyFill="1" applyBorder="1" applyAlignment="1">
      <alignment horizontal="right"/>
    </xf>
    <xf numFmtId="3" fontId="2" fillId="0" borderId="60" xfId="5" applyNumberFormat="1" applyFont="1" applyBorder="1" applyAlignment="1"/>
    <xf numFmtId="9" fontId="2" fillId="0" borderId="62" xfId="1" applyFont="1" applyFill="1" applyBorder="1" applyAlignment="1">
      <alignment horizontal="right"/>
    </xf>
    <xf numFmtId="0" fontId="4" fillId="7" borderId="0" xfId="0" applyFont="1" applyFill="1" applyBorder="1" applyAlignment="1">
      <alignment horizontal="center" vertical="top"/>
    </xf>
    <xf numFmtId="0" fontId="4" fillId="7" borderId="13" xfId="0" applyFont="1" applyFill="1" applyBorder="1" applyAlignment="1">
      <alignment horizontal="center" vertical="top"/>
    </xf>
    <xf numFmtId="0" fontId="7" fillId="7" borderId="4" xfId="5" applyFont="1" applyFill="1" applyBorder="1" applyAlignment="1">
      <alignment horizontal="center"/>
    </xf>
    <xf numFmtId="0" fontId="7" fillId="7" borderId="9" xfId="5" applyFont="1" applyFill="1" applyBorder="1" applyAlignment="1">
      <alignment horizontal="center"/>
    </xf>
    <xf numFmtId="9" fontId="3" fillId="0" borderId="0" xfId="1" applyFont="1" applyAlignment="1">
      <alignment vertical="top"/>
    </xf>
    <xf numFmtId="164" fontId="3" fillId="0" borderId="0" xfId="1" applyNumberFormat="1" applyFont="1" applyAlignment="1">
      <alignment vertical="top"/>
    </xf>
    <xf numFmtId="0" fontId="4" fillId="7" borderId="4" xfId="0" applyFont="1" applyFill="1" applyBorder="1" applyAlignment="1">
      <alignment horizontal="center" vertical="top"/>
    </xf>
    <xf numFmtId="0" fontId="4" fillId="7" borderId="0" xfId="0" applyFont="1" applyFill="1" applyBorder="1" applyAlignment="1">
      <alignment horizontal="center" vertical="top"/>
    </xf>
    <xf numFmtId="0" fontId="4" fillId="7" borderId="9" xfId="0" applyFont="1" applyFill="1" applyBorder="1" applyAlignment="1">
      <alignment horizontal="center" vertical="top"/>
    </xf>
    <xf numFmtId="0" fontId="4" fillId="7" borderId="14" xfId="0" applyFont="1" applyFill="1" applyBorder="1" applyAlignment="1">
      <alignment horizontal="center" vertical="top"/>
    </xf>
    <xf numFmtId="0" fontId="4" fillId="7" borderId="13" xfId="0" applyFont="1" applyFill="1" applyBorder="1" applyAlignment="1">
      <alignment horizontal="center" vertical="top"/>
    </xf>
    <xf numFmtId="0" fontId="4" fillId="7" borderId="15" xfId="0" applyFont="1" applyFill="1" applyBorder="1" applyAlignment="1">
      <alignment horizontal="center" vertical="top"/>
    </xf>
    <xf numFmtId="0" fontId="14" fillId="7" borderId="14" xfId="5" applyFont="1" applyFill="1" applyBorder="1" applyAlignment="1">
      <alignment horizontal="center"/>
    </xf>
    <xf numFmtId="0" fontId="14" fillId="7" borderId="13" xfId="5" applyFont="1" applyFill="1" applyBorder="1" applyAlignment="1">
      <alignment horizontal="center"/>
    </xf>
    <xf numFmtId="0" fontId="14" fillId="7" borderId="15" xfId="5" applyFont="1" applyFill="1" applyBorder="1" applyAlignment="1">
      <alignment horizontal="center"/>
    </xf>
    <xf numFmtId="0" fontId="7" fillId="7" borderId="4" xfId="5" applyFont="1" applyFill="1" applyBorder="1" applyAlignment="1">
      <alignment horizontal="center"/>
    </xf>
    <xf numFmtId="0" fontId="7" fillId="7" borderId="0" xfId="5" applyFont="1" applyFill="1" applyBorder="1" applyAlignment="1">
      <alignment horizontal="center"/>
    </xf>
    <xf numFmtId="0" fontId="7" fillId="7" borderId="9" xfId="5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7" fillId="7" borderId="44" xfId="5" applyFont="1" applyFill="1" applyBorder="1" applyAlignment="1">
      <alignment horizontal="center"/>
    </xf>
    <xf numFmtId="0" fontId="7" fillId="7" borderId="45" xfId="5" applyFont="1" applyFill="1" applyBorder="1" applyAlignment="1">
      <alignment horizontal="center"/>
    </xf>
    <xf numFmtId="0" fontId="2" fillId="0" borderId="64" xfId="5" applyFont="1" applyFill="1" applyBorder="1" applyAlignment="1">
      <alignment horizontal="right"/>
    </xf>
    <xf numFmtId="0" fontId="13" fillId="2" borderId="35" xfId="2" applyFont="1" applyFill="1" applyBorder="1" applyAlignment="1">
      <alignment horizontal="center"/>
    </xf>
    <xf numFmtId="0" fontId="0" fillId="0" borderId="0" xfId="0" applyFill="1"/>
    <xf numFmtId="0" fontId="4" fillId="7" borderId="12" xfId="0" applyFont="1" applyFill="1" applyBorder="1" applyAlignment="1">
      <alignment horizontal="left"/>
    </xf>
    <xf numFmtId="0" fontId="4" fillId="7" borderId="12" xfId="0" applyFont="1" applyFill="1" applyBorder="1" applyAlignment="1">
      <alignment horizontal="left" vertical="top"/>
    </xf>
    <xf numFmtId="0" fontId="3" fillId="7" borderId="65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3" fillId="7" borderId="66" xfId="0" applyFont="1" applyFill="1" applyBorder="1" applyAlignment="1">
      <alignment horizontal="center"/>
    </xf>
    <xf numFmtId="0" fontId="3" fillId="7" borderId="65" xfId="0" applyFont="1" applyFill="1" applyBorder="1"/>
    <xf numFmtId="0" fontId="3" fillId="7" borderId="16" xfId="0" applyFont="1" applyFill="1" applyBorder="1"/>
    <xf numFmtId="0" fontId="3" fillId="7" borderId="66" xfId="0" applyFont="1" applyFill="1" applyBorder="1"/>
    <xf numFmtId="0" fontId="2" fillId="2" borderId="35" xfId="2" applyFont="1" applyFill="1" applyBorder="1" applyAlignment="1">
      <alignment horizontal="center"/>
    </xf>
    <xf numFmtId="0" fontId="2" fillId="0" borderId="36" xfId="2" applyFont="1" applyFill="1" applyBorder="1" applyAlignment="1">
      <alignment horizontal="right"/>
    </xf>
    <xf numFmtId="0" fontId="2" fillId="0" borderId="0" xfId="2" applyFont="1" applyFill="1" applyBorder="1" applyAlignment="1">
      <alignment horizontal="center"/>
    </xf>
    <xf numFmtId="0" fontId="2" fillId="0" borderId="38" xfId="2" applyFont="1" applyFill="1" applyBorder="1" applyAlignment="1">
      <alignment horizontal="right"/>
    </xf>
    <xf numFmtId="0" fontId="2" fillId="0" borderId="1" xfId="2" applyFont="1" applyFill="1" applyBorder="1" applyAlignment="1"/>
    <xf numFmtId="9" fontId="7" fillId="0" borderId="1" xfId="1" applyFont="1" applyFill="1" applyBorder="1" applyAlignment="1">
      <alignment horizontal="right"/>
    </xf>
    <xf numFmtId="164" fontId="7" fillId="0" borderId="1" xfId="1" applyNumberFormat="1" applyFont="1" applyFill="1" applyBorder="1" applyAlignment="1">
      <alignment horizontal="right"/>
    </xf>
    <xf numFmtId="0" fontId="4" fillId="7" borderId="4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4" fillId="7" borderId="67" xfId="0" applyFont="1" applyFill="1" applyBorder="1" applyAlignment="1">
      <alignment horizontal="center"/>
    </xf>
    <xf numFmtId="0" fontId="4" fillId="7" borderId="68" xfId="0" applyFont="1" applyFill="1" applyBorder="1" applyAlignment="1">
      <alignment horizontal="center"/>
    </xf>
    <xf numFmtId="0" fontId="4" fillId="7" borderId="69" xfId="0" applyFont="1" applyFill="1" applyBorder="1" applyAlignment="1">
      <alignment horizontal="center"/>
    </xf>
    <xf numFmtId="0" fontId="2" fillId="0" borderId="49" xfId="2" applyFont="1" applyFill="1" applyBorder="1" applyAlignment="1"/>
    <xf numFmtId="0" fontId="2" fillId="0" borderId="51" xfId="2" applyFont="1" applyFill="1" applyBorder="1" applyAlignment="1"/>
    <xf numFmtId="0" fontId="2" fillId="0" borderId="52" xfId="2" applyFont="1" applyFill="1" applyBorder="1" applyAlignment="1"/>
    <xf numFmtId="0" fontId="2" fillId="0" borderId="5" xfId="2" applyFont="1" applyFill="1" applyBorder="1" applyAlignment="1"/>
    <xf numFmtId="0" fontId="2" fillId="0" borderId="50" xfId="2" applyFont="1" applyFill="1" applyBorder="1" applyAlignment="1"/>
    <xf numFmtId="9" fontId="7" fillId="0" borderId="56" xfId="1" applyFont="1" applyFill="1" applyBorder="1" applyAlignment="1">
      <alignment horizontal="right"/>
    </xf>
    <xf numFmtId="9" fontId="7" fillId="0" borderId="57" xfId="1" applyFont="1" applyFill="1" applyBorder="1" applyAlignment="1">
      <alignment horizontal="right"/>
    </xf>
    <xf numFmtId="9" fontId="7" fillId="0" borderId="59" xfId="1" applyFont="1" applyFill="1" applyBorder="1" applyAlignment="1">
      <alignment horizontal="right"/>
    </xf>
    <xf numFmtId="9" fontId="7" fillId="0" borderId="61" xfId="1" applyFont="1" applyFill="1" applyBorder="1" applyAlignment="1">
      <alignment horizontal="right"/>
    </xf>
    <xf numFmtId="9" fontId="7" fillId="0" borderId="62" xfId="1" applyFont="1" applyFill="1" applyBorder="1" applyAlignment="1">
      <alignment horizontal="right"/>
    </xf>
    <xf numFmtId="164" fontId="7" fillId="0" borderId="56" xfId="1" applyNumberFormat="1" applyFont="1" applyFill="1" applyBorder="1" applyAlignment="1">
      <alignment horizontal="right"/>
    </xf>
    <xf numFmtId="164" fontId="7" fillId="0" borderId="57" xfId="1" applyNumberFormat="1" applyFont="1" applyFill="1" applyBorder="1" applyAlignment="1">
      <alignment horizontal="right"/>
    </xf>
    <xf numFmtId="164" fontId="7" fillId="0" borderId="59" xfId="1" applyNumberFormat="1" applyFont="1" applyFill="1" applyBorder="1" applyAlignment="1">
      <alignment horizontal="right"/>
    </xf>
    <xf numFmtId="164" fontId="7" fillId="0" borderId="61" xfId="1" applyNumberFormat="1" applyFont="1" applyFill="1" applyBorder="1" applyAlignment="1">
      <alignment horizontal="right"/>
    </xf>
    <xf numFmtId="164" fontId="7" fillId="0" borderId="62" xfId="1" applyNumberFormat="1" applyFont="1" applyFill="1" applyBorder="1" applyAlignment="1">
      <alignment horizontal="right"/>
    </xf>
    <xf numFmtId="9" fontId="2" fillId="8" borderId="58" xfId="1" applyFont="1" applyFill="1" applyBorder="1" applyAlignment="1">
      <alignment horizontal="right"/>
    </xf>
    <xf numFmtId="9" fontId="2" fillId="8" borderId="60" xfId="1" applyFont="1" applyFill="1" applyBorder="1" applyAlignment="1">
      <alignment horizontal="right"/>
    </xf>
    <xf numFmtId="9" fontId="2" fillId="8" borderId="63" xfId="1" applyFont="1" applyFill="1" applyBorder="1" applyAlignment="1">
      <alignment horizontal="right"/>
    </xf>
    <xf numFmtId="0" fontId="2" fillId="7" borderId="50" xfId="2" applyFont="1" applyFill="1" applyBorder="1" applyAlignment="1"/>
    <xf numFmtId="0" fontId="2" fillId="7" borderId="51" xfId="2" applyFont="1" applyFill="1" applyBorder="1" applyAlignment="1"/>
    <xf numFmtId="0" fontId="2" fillId="7" borderId="52" xfId="2" applyFont="1" applyFill="1" applyBorder="1" applyAlignment="1"/>
    <xf numFmtId="164" fontId="2" fillId="8" borderId="58" xfId="1" applyNumberFormat="1" applyFont="1" applyFill="1" applyBorder="1" applyAlignment="1">
      <alignment horizontal="right"/>
    </xf>
    <xf numFmtId="164" fontId="2" fillId="8" borderId="60" xfId="1" applyNumberFormat="1" applyFont="1" applyFill="1" applyBorder="1" applyAlignment="1">
      <alignment horizontal="right"/>
    </xf>
    <xf numFmtId="164" fontId="2" fillId="8" borderId="63" xfId="1" applyNumberFormat="1" applyFont="1" applyFill="1" applyBorder="1" applyAlignment="1">
      <alignment horizontal="right"/>
    </xf>
    <xf numFmtId="3" fontId="2" fillId="8" borderId="58" xfId="1" applyNumberFormat="1" applyFont="1" applyFill="1" applyBorder="1" applyAlignment="1">
      <alignment horizontal="right"/>
    </xf>
    <xf numFmtId="3" fontId="2" fillId="8" borderId="60" xfId="1" applyNumberFormat="1" applyFont="1" applyFill="1" applyBorder="1" applyAlignment="1">
      <alignment horizontal="right"/>
    </xf>
    <xf numFmtId="3" fontId="2" fillId="8" borderId="63" xfId="1" applyNumberFormat="1" applyFont="1" applyFill="1" applyBorder="1" applyAlignment="1">
      <alignment horizontal="right"/>
    </xf>
    <xf numFmtId="0" fontId="14" fillId="5" borderId="0" xfId="0" applyFont="1" applyFill="1" applyAlignment="1">
      <alignment vertical="top"/>
    </xf>
    <xf numFmtId="0" fontId="7" fillId="0" borderId="0" xfId="0" applyFont="1"/>
    <xf numFmtId="3" fontId="7" fillId="0" borderId="0" xfId="0" applyNumberFormat="1" applyFont="1" applyAlignment="1">
      <alignment vertical="top"/>
    </xf>
    <xf numFmtId="0" fontId="7" fillId="2" borderId="35" xfId="2" applyFont="1" applyFill="1" applyBorder="1" applyAlignment="1">
      <alignment horizontal="center"/>
    </xf>
    <xf numFmtId="0" fontId="7" fillId="7" borderId="65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65" xfId="0" applyFont="1" applyFill="1" applyBorder="1"/>
    <xf numFmtId="0" fontId="7" fillId="7" borderId="16" xfId="0" applyFont="1" applyFill="1" applyBorder="1"/>
    <xf numFmtId="9" fontId="7" fillId="0" borderId="0" xfId="1" applyFont="1" applyAlignment="1">
      <alignment vertical="top"/>
    </xf>
    <xf numFmtId="164" fontId="7" fillId="0" borderId="0" xfId="1" applyNumberFormat="1" applyFont="1" applyAlignment="1">
      <alignment vertical="top"/>
    </xf>
    <xf numFmtId="3" fontId="7" fillId="0" borderId="56" xfId="1" applyNumberFormat="1" applyFont="1" applyFill="1" applyBorder="1" applyAlignment="1">
      <alignment horizontal="right"/>
    </xf>
    <xf numFmtId="3" fontId="7" fillId="0" borderId="57" xfId="1" applyNumberFormat="1" applyFont="1" applyFill="1" applyBorder="1" applyAlignment="1">
      <alignment horizontal="right"/>
    </xf>
    <xf numFmtId="3" fontId="7" fillId="0" borderId="59" xfId="1" applyNumberFormat="1" applyFont="1" applyFill="1" applyBorder="1" applyAlignment="1">
      <alignment horizontal="right"/>
    </xf>
    <xf numFmtId="3" fontId="7" fillId="0" borderId="1" xfId="1" applyNumberFormat="1" applyFont="1" applyFill="1" applyBorder="1" applyAlignment="1">
      <alignment horizontal="right"/>
    </xf>
    <xf numFmtId="3" fontId="7" fillId="0" borderId="61" xfId="1" applyNumberFormat="1" applyFont="1" applyFill="1" applyBorder="1" applyAlignment="1">
      <alignment horizontal="right"/>
    </xf>
    <xf numFmtId="3" fontId="7" fillId="0" borderId="62" xfId="1" applyNumberFormat="1" applyFont="1" applyFill="1" applyBorder="1" applyAlignment="1">
      <alignment horizontal="right"/>
    </xf>
  </cellXfs>
  <cellStyles count="6">
    <cellStyle name="Prozent" xfId="1" builtinId="5"/>
    <cellStyle name="Standard" xfId="0" builtinId="0"/>
    <cellStyle name="Standard_Tabelle1" xfId="2"/>
    <cellStyle name="Standard_Tabelle1_1" xfId="4"/>
    <cellStyle name="Standard_Tabelle1_2" xfId="5"/>
    <cellStyle name="Standard_Tabelle2" xfId="3"/>
  </cellStyles>
  <dxfs count="4">
    <dxf>
      <fill>
        <patternFill>
          <bgColor theme="5" tint="0.79998168889431442"/>
        </patternFill>
      </fill>
    </dxf>
    <dxf>
      <fill>
        <patternFill>
          <bgColor rgb="FFFFFFBB"/>
        </patternFill>
      </fill>
    </dxf>
    <dxf>
      <fill>
        <patternFill>
          <bgColor rgb="FFDDFFDD"/>
        </patternFill>
      </fill>
    </dxf>
    <dxf>
      <fill>
        <patternFill>
          <bgColor rgb="FFDDFFD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DDDD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5F1FB"/>
      <color rgb="FFACD2F4"/>
      <color rgb="FFFFFFBB"/>
      <color rgb="FF1763A9"/>
      <color rgb="FF85643B"/>
      <color rgb="FF1F83E0"/>
      <color rgb="FFD2F5F6"/>
      <color rgb="FF95D1ED"/>
      <color rgb="FFDDFFDD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00"/>
  <sheetViews>
    <sheetView tabSelected="1" topLeftCell="C1" workbookViewId="0">
      <pane ySplit="13" topLeftCell="A14" activePane="bottomLeft" state="frozen"/>
      <selection activeCell="D1" sqref="D1"/>
      <selection pane="bottomLeft" activeCell="C4" sqref="C4"/>
    </sheetView>
  </sheetViews>
  <sheetFormatPr baseColWidth="10" defaultRowHeight="12.75" outlineLevelRow="1" outlineLevelCol="1" x14ac:dyDescent="0.2"/>
  <cols>
    <col min="1" max="1" width="6.42578125" style="1" hidden="1" customWidth="1" outlineLevel="1"/>
    <col min="2" max="2" width="10.5703125" style="1" hidden="1" customWidth="1" outlineLevel="1"/>
    <col min="3" max="3" width="25.140625" style="1" customWidth="1" collapsed="1"/>
    <col min="4" max="4" width="24" style="1" hidden="1" customWidth="1" outlineLevel="1"/>
    <col min="5" max="5" width="5.7109375" style="1" hidden="1" customWidth="1" outlineLevel="1"/>
    <col min="6" max="6" width="3.7109375" style="1" hidden="1" customWidth="1" outlineLevel="1"/>
    <col min="7" max="7" width="8.28515625" style="1" bestFit="1" customWidth="1" collapsed="1"/>
    <col min="8" max="8" width="21.5703125" style="1" hidden="1" customWidth="1" outlineLevel="1"/>
    <col min="9" max="9" width="13.5703125" style="1" hidden="1" customWidth="1" outlineLevel="1"/>
    <col min="10" max="10" width="7.85546875" style="1" hidden="1" customWidth="1" outlineLevel="1"/>
    <col min="11" max="11" width="8.7109375" style="1" customWidth="1" collapsed="1"/>
    <col min="12" max="12" width="11" style="1" customWidth="1"/>
    <col min="13" max="13" width="10.7109375" style="1" customWidth="1"/>
    <col min="14" max="14" width="19.7109375" style="1" hidden="1" customWidth="1" outlineLevel="1"/>
    <col min="15" max="15" width="10" style="1" customWidth="1" collapsed="1"/>
    <col min="16" max="16" width="12.140625" style="1" hidden="1" customWidth="1" outlineLevel="1"/>
    <col min="17" max="17" width="8.7109375" style="1" customWidth="1" collapsed="1"/>
    <col min="18" max="18" width="17" style="1" hidden="1" customWidth="1" outlineLevel="1"/>
    <col min="19" max="19" width="10.28515625" style="1" customWidth="1" collapsed="1"/>
    <col min="20" max="20" width="16.85546875" style="1" hidden="1" customWidth="1" outlineLevel="1"/>
    <col min="21" max="21" width="8.7109375" style="1" customWidth="1" collapsed="1"/>
    <col min="22" max="22" width="12.140625" style="1" hidden="1" customWidth="1" outlineLevel="1"/>
    <col min="23" max="23" width="8.7109375" style="1" customWidth="1" collapsed="1"/>
    <col min="24" max="24" width="12.28515625" style="1" hidden="1" customWidth="1" outlineLevel="1"/>
    <col min="25" max="25" width="8.7109375" style="1" customWidth="1" collapsed="1"/>
    <col min="26" max="26" width="24.42578125" style="1" hidden="1" customWidth="1" outlineLevel="1"/>
    <col min="27" max="27" width="8.7109375" style="1" customWidth="1" collapsed="1"/>
    <col min="28" max="28" width="18" style="1" hidden="1" customWidth="1" outlineLevel="1"/>
    <col min="29" max="29" width="11.85546875" style="1" customWidth="1" collapsed="1"/>
    <col min="30" max="30" width="16.28515625" style="1" hidden="1" customWidth="1" outlineLevel="1"/>
    <col min="31" max="31" width="8.7109375" style="1" customWidth="1" collapsed="1"/>
    <col min="32" max="32" width="14.28515625" style="1" hidden="1" customWidth="1" outlineLevel="1"/>
    <col min="33" max="33" width="8.7109375" style="1" customWidth="1" collapsed="1"/>
    <col min="34" max="34" width="11.140625" style="1" hidden="1" customWidth="1" outlineLevel="1"/>
    <col min="35" max="35" width="8.7109375" style="1" customWidth="1" collapsed="1"/>
    <col min="36" max="36" width="9.85546875" style="1" hidden="1" customWidth="1" outlineLevel="1"/>
    <col min="37" max="37" width="8.7109375" style="1" customWidth="1" collapsed="1"/>
    <col min="38" max="38" width="15.42578125" style="1" hidden="1" customWidth="1" outlineLevel="1"/>
    <col min="39" max="39" width="8.7109375" style="1" customWidth="1" collapsed="1"/>
    <col min="40" max="40" width="14.140625" style="1" hidden="1" customWidth="1" outlineLevel="1"/>
    <col min="41" max="41" width="8.7109375" style="1" customWidth="1" collapsed="1"/>
    <col min="42" max="42" width="12.140625" style="1" hidden="1" customWidth="1" outlineLevel="1"/>
    <col min="43" max="43" width="8.7109375" style="1" customWidth="1" collapsed="1"/>
    <col min="44" max="44" width="20.7109375" style="1" hidden="1" customWidth="1" outlineLevel="1"/>
    <col min="45" max="45" width="29.28515625" style="1" hidden="1" customWidth="1" outlineLevel="1"/>
    <col min="46" max="46" width="19" style="1" hidden="1" customWidth="1" outlineLevel="1"/>
    <col min="47" max="47" width="8.7109375" style="1" customWidth="1" collapsed="1"/>
    <col min="48" max="48" width="11.7109375" style="1" hidden="1" customWidth="1" outlineLevel="1"/>
    <col min="49" max="49" width="18.42578125" style="1" hidden="1" customWidth="1" outlineLevel="1"/>
    <col min="50" max="50" width="11.7109375" style="1" hidden="1" customWidth="1" outlineLevel="1"/>
    <col min="51" max="51" width="8.7109375" style="1" customWidth="1" collapsed="1"/>
    <col min="52" max="52" width="12.5703125" style="1" hidden="1" customWidth="1" outlineLevel="1"/>
    <col min="53" max="54" width="9.85546875" style="1" hidden="1" customWidth="1" outlineLevel="1"/>
    <col min="55" max="55" width="11.42578125" style="1" hidden="1" customWidth="1" outlineLevel="1"/>
    <col min="56" max="57" width="11.42578125" style="15" hidden="1" customWidth="1" outlineLevel="1"/>
    <col min="58" max="58" width="11.42578125" style="15" collapsed="1"/>
    <col min="59" max="16384" width="11.42578125" style="15"/>
  </cols>
  <sheetData>
    <row r="1" spans="1:57" ht="16.5" x14ac:dyDescent="0.2">
      <c r="C1" s="78" t="s">
        <v>324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</row>
    <row r="2" spans="1:57" ht="19.5" x14ac:dyDescent="0.2">
      <c r="C2" s="80" t="s">
        <v>321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</row>
    <row r="3" spans="1:57" x14ac:dyDescent="0.2">
      <c r="C3" s="3">
        <v>44538</v>
      </c>
    </row>
    <row r="4" spans="1:57" x14ac:dyDescent="0.2">
      <c r="C4" s="3"/>
    </row>
    <row r="5" spans="1:57" x14ac:dyDescent="0.2">
      <c r="C5" s="10" t="s">
        <v>274</v>
      </c>
      <c r="K5" s="11">
        <f>SUBTOTAL(9,K14:K65529)</f>
        <v>29877</v>
      </c>
      <c r="P5" s="11">
        <f>SUBTOTAL(9,P13:P65528)</f>
        <v>536842698.46000004</v>
      </c>
      <c r="R5" s="11">
        <f>SUBTOTAL(9,R13:R65528)</f>
        <v>549116269.21000016</v>
      </c>
      <c r="T5" s="11">
        <f>SUBTOTAL(9,T13:T65528)</f>
        <v>371448252.62000012</v>
      </c>
      <c r="V5" s="11">
        <f>SUBTOTAL(9,V13:V65528)</f>
        <v>331878772.09999985</v>
      </c>
      <c r="X5" s="11">
        <f>SUBTOTAL(9,X13:X65528)</f>
        <v>12357953.270000005</v>
      </c>
      <c r="Z5" s="11">
        <f>SUBTOTAL(9,Z13:Z65528)</f>
        <v>27211527.249999996</v>
      </c>
      <c r="AB5" s="11">
        <f>SUBTOTAL(9,AB13:AB65528)</f>
        <v>60016888.850000024</v>
      </c>
      <c r="AD5" s="11">
        <f>SUBTOTAL(9,AD13:AD65528)</f>
        <v>117651127.73999999</v>
      </c>
      <c r="AF5" s="11">
        <f>SUBTOTAL(9,AF13:AF65528)</f>
        <v>47122854.68999999</v>
      </c>
      <c r="AH5" s="11">
        <f>SUBTOTAL(9,AH13:AH65528)</f>
        <v>67211649.23999998</v>
      </c>
      <c r="AJ5" s="11">
        <f>SUBTOTAL(9,AJ13:AJ65528)</f>
        <v>3316623.81</v>
      </c>
      <c r="AL5" s="11">
        <f>SUBTOTAL(9,AL13:AL65528)</f>
        <v>-12273570.750000002</v>
      </c>
      <c r="AN5" s="11">
        <f>SUBTOTAL(9,AN13:AN65528)</f>
        <v>551346036.22000015</v>
      </c>
      <c r="AP5" s="11">
        <f>SUBTOTAL(9,AP13:AP65528)</f>
        <v>547516095.22000015</v>
      </c>
      <c r="AT5" s="11">
        <f>SUBTOTAL(9,AT13:AT65528)</f>
        <v>3829941</v>
      </c>
      <c r="AX5" s="11">
        <f>SUBTOTAL(9,AX13:AX65528)</f>
        <v>14503337.760000009</v>
      </c>
    </row>
    <row r="6" spans="1:57" s="68" customFormat="1" ht="11.25" x14ac:dyDescent="0.2">
      <c r="A6" s="4"/>
      <c r="B6" s="4"/>
      <c r="C6" s="10" t="s">
        <v>238</v>
      </c>
      <c r="D6" s="4"/>
      <c r="E6" s="4"/>
      <c r="F6" s="4"/>
      <c r="G6" s="4"/>
      <c r="H6" s="4"/>
      <c r="I6" s="4"/>
      <c r="J6" s="4"/>
      <c r="K6" s="11">
        <f>SUBTOTAL(1,K14:K65529)</f>
        <v>343.41379310344826</v>
      </c>
      <c r="L6" s="11"/>
      <c r="M6" s="11"/>
      <c r="N6" s="4"/>
      <c r="O6" s="4"/>
      <c r="P6" s="11"/>
      <c r="Q6" s="11">
        <f>P5/$K$5</f>
        <v>17968.427166716872</v>
      </c>
      <c r="R6" s="4"/>
      <c r="S6" s="11">
        <f>R5/$K$5</f>
        <v>18379.230485323165</v>
      </c>
      <c r="T6" s="4"/>
      <c r="U6" s="11">
        <f>T5/$K$5</f>
        <v>12432.58200689494</v>
      </c>
      <c r="V6" s="4"/>
      <c r="W6" s="11">
        <f>V5/$K$5</f>
        <v>11108.169230511759</v>
      </c>
      <c r="X6" s="4"/>
      <c r="Y6" s="11">
        <f>X5/$K$5</f>
        <v>413.62764902768032</v>
      </c>
      <c r="Z6" s="4"/>
      <c r="AA6" s="11">
        <f>Z5/$K$5</f>
        <v>910.78512735549077</v>
      </c>
      <c r="AB6" s="4"/>
      <c r="AC6" s="11">
        <f>AB5/$K$5</f>
        <v>2008.7990377213248</v>
      </c>
      <c r="AD6" s="4"/>
      <c r="AE6" s="11">
        <f>AD5/$K$5</f>
        <v>3937.8494407068979</v>
      </c>
      <c r="AF6" s="4"/>
      <c r="AG6" s="11">
        <f>AF5/$K$5</f>
        <v>1577.2284596847069</v>
      </c>
      <c r="AH6" s="4"/>
      <c r="AI6" s="11">
        <f>AH5/$K$5</f>
        <v>2249.6117160357458</v>
      </c>
      <c r="AJ6" s="4"/>
      <c r="AK6" s="11">
        <f>AJ5/$K$5</f>
        <v>111.00926498644442</v>
      </c>
      <c r="AL6" s="4"/>
      <c r="AM6" s="11">
        <f>AL5/$K$5</f>
        <v>-410.80331860628581</v>
      </c>
      <c r="AN6" s="4"/>
      <c r="AO6" s="11">
        <f>AN5/$K$5</f>
        <v>18453.862041704328</v>
      </c>
      <c r="AP6" s="4"/>
      <c r="AQ6" s="11">
        <f>AP5/$K$5</f>
        <v>18325.671761555717</v>
      </c>
      <c r="AR6" s="4"/>
      <c r="AS6" s="4"/>
      <c r="AT6" s="4"/>
      <c r="AU6" s="11">
        <f>AT5/$K$5</f>
        <v>128.1902801486093</v>
      </c>
      <c r="AV6" s="4"/>
      <c r="AW6" s="4"/>
      <c r="AX6" s="4"/>
      <c r="AY6" s="11">
        <f>AX5/$K$5</f>
        <v>485.43487498744884</v>
      </c>
      <c r="AZ6" s="4"/>
      <c r="BA6" s="4"/>
      <c r="BB6" s="4"/>
      <c r="BC6" s="4"/>
    </row>
    <row r="7" spans="1:57" ht="6" customHeight="1" thickBot="1" x14ac:dyDescent="0.25"/>
    <row r="8" spans="1:57" ht="15.75" hidden="1" outlineLevel="1" thickBot="1" x14ac:dyDescent="0.3">
      <c r="A8" s="2" t="s">
        <v>0</v>
      </c>
      <c r="B8" s="2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6</v>
      </c>
      <c r="H8" s="16" t="s">
        <v>7</v>
      </c>
      <c r="I8" s="16" t="s">
        <v>8</v>
      </c>
      <c r="J8" s="16" t="s">
        <v>9</v>
      </c>
      <c r="K8" s="16" t="s">
        <v>10</v>
      </c>
      <c r="L8" s="16" t="s">
        <v>11</v>
      </c>
      <c r="M8" s="16" t="s">
        <v>12</v>
      </c>
      <c r="N8" s="16" t="s">
        <v>13</v>
      </c>
      <c r="O8" s="16" t="s">
        <v>14</v>
      </c>
      <c r="P8" s="16" t="s">
        <v>15</v>
      </c>
      <c r="Q8" s="16" t="s">
        <v>16</v>
      </c>
      <c r="R8" s="16" t="s">
        <v>17</v>
      </c>
      <c r="S8" s="16" t="s">
        <v>18</v>
      </c>
      <c r="T8" s="16" t="s">
        <v>19</v>
      </c>
      <c r="U8" s="16" t="s">
        <v>20</v>
      </c>
      <c r="V8" s="16" t="s">
        <v>21</v>
      </c>
      <c r="W8" s="16" t="s">
        <v>22</v>
      </c>
      <c r="X8" s="16" t="s">
        <v>23</v>
      </c>
      <c r="Y8" s="16" t="s">
        <v>24</v>
      </c>
      <c r="Z8" s="16" t="s">
        <v>25</v>
      </c>
      <c r="AA8" s="16" t="s">
        <v>26</v>
      </c>
      <c r="AB8" s="16" t="s">
        <v>27</v>
      </c>
      <c r="AC8" s="16" t="s">
        <v>28</v>
      </c>
      <c r="AD8" s="16" t="s">
        <v>29</v>
      </c>
      <c r="AE8" s="16" t="s">
        <v>30</v>
      </c>
      <c r="AF8" s="16" t="s">
        <v>31</v>
      </c>
      <c r="AG8" s="16" t="s">
        <v>32</v>
      </c>
      <c r="AH8" s="16" t="s">
        <v>33</v>
      </c>
      <c r="AI8" s="16" t="s">
        <v>34</v>
      </c>
      <c r="AJ8" s="16" t="s">
        <v>35</v>
      </c>
      <c r="AK8" s="16" t="s">
        <v>36</v>
      </c>
      <c r="AL8" s="16" t="s">
        <v>37</v>
      </c>
      <c r="AM8" s="16" t="s">
        <v>38</v>
      </c>
      <c r="AN8" s="16" t="s">
        <v>39</v>
      </c>
      <c r="AO8" s="16" t="s">
        <v>40</v>
      </c>
      <c r="AP8" s="16" t="s">
        <v>41</v>
      </c>
      <c r="AQ8" s="16" t="s">
        <v>42</v>
      </c>
      <c r="AR8" s="16" t="s">
        <v>43</v>
      </c>
      <c r="AS8" s="16" t="s">
        <v>44</v>
      </c>
      <c r="AT8" s="16" t="s">
        <v>45</v>
      </c>
      <c r="AU8" s="16" t="s">
        <v>46</v>
      </c>
      <c r="AV8" s="16" t="s">
        <v>47</v>
      </c>
      <c r="AW8" s="16" t="s">
        <v>48</v>
      </c>
      <c r="AX8" s="16" t="s">
        <v>49</v>
      </c>
      <c r="AY8" s="16" t="s">
        <v>50</v>
      </c>
      <c r="AZ8" s="2" t="s">
        <v>51</v>
      </c>
      <c r="BA8" s="2" t="s">
        <v>52</v>
      </c>
      <c r="BB8" s="2" t="s">
        <v>255</v>
      </c>
      <c r="BC8" s="2" t="s">
        <v>275</v>
      </c>
      <c r="BD8" s="77" t="s">
        <v>278</v>
      </c>
      <c r="BE8" s="77" t="s">
        <v>280</v>
      </c>
    </row>
    <row r="9" spans="1:57" collapsed="1" x14ac:dyDescent="0.2">
      <c r="A9" s="81"/>
      <c r="B9" s="81"/>
      <c r="C9" s="272" t="s">
        <v>217</v>
      </c>
      <c r="D9" s="246"/>
      <c r="E9" s="246"/>
      <c r="F9" s="246"/>
      <c r="G9" s="82" t="s">
        <v>218</v>
      </c>
      <c r="H9" s="246"/>
      <c r="I9" s="246"/>
      <c r="J9" s="246"/>
      <c r="K9" s="82" t="s">
        <v>219</v>
      </c>
      <c r="L9" s="82" t="s">
        <v>220</v>
      </c>
      <c r="M9" s="82" t="s">
        <v>221</v>
      </c>
      <c r="N9" s="246"/>
      <c r="O9" s="82" t="s">
        <v>222</v>
      </c>
      <c r="P9" s="93"/>
      <c r="Q9" s="99" t="s">
        <v>233</v>
      </c>
      <c r="R9" s="93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93"/>
      <c r="AO9" s="254" t="s">
        <v>229</v>
      </c>
      <c r="AP9" s="255"/>
      <c r="AQ9" s="255"/>
      <c r="AR9" s="255"/>
      <c r="AS9" s="255"/>
      <c r="AT9" s="255"/>
      <c r="AU9" s="255"/>
      <c r="AV9" s="255"/>
      <c r="AW9" s="255"/>
      <c r="AX9" s="255"/>
      <c r="AY9" s="256"/>
      <c r="AZ9" s="81"/>
      <c r="BA9" s="81"/>
      <c r="BB9" s="81"/>
    </row>
    <row r="10" spans="1:57" x14ac:dyDescent="0.2">
      <c r="A10" s="81"/>
      <c r="B10" s="81"/>
      <c r="C10" s="84"/>
      <c r="D10" s="81"/>
      <c r="E10" s="81"/>
      <c r="F10" s="81"/>
      <c r="G10" s="84"/>
      <c r="H10" s="81"/>
      <c r="I10" s="81"/>
      <c r="J10" s="81"/>
      <c r="K10" s="84"/>
      <c r="L10" s="84"/>
      <c r="M10" s="84"/>
      <c r="N10" s="81"/>
      <c r="O10" s="84"/>
      <c r="P10" s="81"/>
      <c r="Q10" s="100" t="s">
        <v>232</v>
      </c>
      <c r="R10" s="81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81"/>
      <c r="AM10" s="100" t="s">
        <v>227</v>
      </c>
      <c r="AN10" s="81"/>
      <c r="AO10" s="97"/>
      <c r="AP10" s="81"/>
      <c r="AQ10" s="81"/>
      <c r="AR10" s="81"/>
      <c r="AS10" s="81"/>
      <c r="AT10" s="81"/>
      <c r="AU10" s="81"/>
      <c r="AV10" s="81"/>
      <c r="AW10" s="81"/>
      <c r="AX10" s="81"/>
      <c r="AY10" s="98"/>
      <c r="AZ10" s="81"/>
      <c r="BA10" s="81"/>
      <c r="BB10" s="81"/>
      <c r="BC10" s="15"/>
    </row>
    <row r="11" spans="1:57" s="69" customFormat="1" x14ac:dyDescent="0.2">
      <c r="A11" s="85"/>
      <c r="B11" s="85"/>
      <c r="C11" s="84"/>
      <c r="D11" s="81"/>
      <c r="E11" s="81"/>
      <c r="F11" s="81"/>
      <c r="G11" s="84"/>
      <c r="H11" s="81"/>
      <c r="I11" s="81"/>
      <c r="J11" s="81"/>
      <c r="K11" s="84"/>
      <c r="L11" s="84"/>
      <c r="M11" s="84"/>
      <c r="N11" s="81"/>
      <c r="O11" s="84"/>
      <c r="P11" s="245"/>
      <c r="Q11" s="100"/>
      <c r="R11" s="245"/>
      <c r="S11" s="14" t="s">
        <v>231</v>
      </c>
      <c r="T11" s="245"/>
      <c r="U11" s="251" t="s">
        <v>19</v>
      </c>
      <c r="V11" s="252"/>
      <c r="W11" s="252"/>
      <c r="X11" s="252"/>
      <c r="Y11" s="252"/>
      <c r="Z11" s="252"/>
      <c r="AA11" s="253"/>
      <c r="AB11" s="245"/>
      <c r="AC11" s="86" t="s">
        <v>234</v>
      </c>
      <c r="AD11" s="245"/>
      <c r="AE11" s="251" t="s">
        <v>226</v>
      </c>
      <c r="AF11" s="252"/>
      <c r="AG11" s="252"/>
      <c r="AH11" s="252"/>
      <c r="AI11" s="252"/>
      <c r="AJ11" s="252"/>
      <c r="AK11" s="253"/>
      <c r="AL11" s="245"/>
      <c r="AM11" s="100" t="s">
        <v>228</v>
      </c>
      <c r="AN11" s="245"/>
      <c r="AO11" s="97"/>
      <c r="AP11" s="81"/>
      <c r="AQ11" s="81"/>
      <c r="AR11" s="81"/>
      <c r="AS11" s="81"/>
      <c r="AT11" s="81"/>
      <c r="AU11" s="81"/>
      <c r="AV11" s="81"/>
      <c r="AW11" s="81"/>
      <c r="AX11" s="81"/>
      <c r="AY11" s="98"/>
      <c r="AZ11" s="85"/>
      <c r="BA11" s="85"/>
      <c r="BB11" s="85"/>
      <c r="BC11" s="6"/>
    </row>
    <row r="12" spans="1:57" s="69" customFormat="1" ht="24" customHeight="1" x14ac:dyDescent="0.2">
      <c r="A12" s="85"/>
      <c r="B12" s="85"/>
      <c r="C12" s="86"/>
      <c r="D12" s="245"/>
      <c r="E12" s="245"/>
      <c r="F12" s="245"/>
      <c r="G12" s="86"/>
      <c r="H12" s="245"/>
      <c r="I12" s="245"/>
      <c r="J12" s="245"/>
      <c r="K12" s="86"/>
      <c r="L12" s="86"/>
      <c r="M12" s="86"/>
      <c r="N12" s="245"/>
      <c r="O12" s="86"/>
      <c r="P12" s="245"/>
      <c r="Q12" s="100"/>
      <c r="R12" s="245"/>
      <c r="S12" s="14" t="s">
        <v>232</v>
      </c>
      <c r="T12" s="245"/>
      <c r="U12" s="94" t="s">
        <v>224</v>
      </c>
      <c r="V12" s="89"/>
      <c r="W12" s="89" t="s">
        <v>21</v>
      </c>
      <c r="X12" s="89"/>
      <c r="Y12" s="95" t="s">
        <v>237</v>
      </c>
      <c r="Z12" s="89"/>
      <c r="AA12" s="96" t="s">
        <v>225</v>
      </c>
      <c r="AB12" s="245"/>
      <c r="AC12" s="86" t="s">
        <v>232</v>
      </c>
      <c r="AD12" s="245"/>
      <c r="AE12" s="94" t="s">
        <v>224</v>
      </c>
      <c r="AF12" s="89"/>
      <c r="AG12" s="95" t="s">
        <v>236</v>
      </c>
      <c r="AH12" s="89"/>
      <c r="AI12" s="89" t="s">
        <v>33</v>
      </c>
      <c r="AJ12" s="89"/>
      <c r="AK12" s="96" t="s">
        <v>35</v>
      </c>
      <c r="AL12" s="245"/>
      <c r="AM12" s="100"/>
      <c r="AN12" s="245"/>
      <c r="AO12" s="94" t="s">
        <v>224</v>
      </c>
      <c r="AP12" s="89"/>
      <c r="AQ12" s="89" t="s">
        <v>41</v>
      </c>
      <c r="AR12" s="89"/>
      <c r="AS12" s="89"/>
      <c r="AT12" s="89"/>
      <c r="AU12" s="95" t="s">
        <v>235</v>
      </c>
      <c r="AV12" s="89"/>
      <c r="AW12" s="89"/>
      <c r="AX12" s="89"/>
      <c r="AY12" s="96" t="s">
        <v>230</v>
      </c>
      <c r="AZ12" s="85"/>
      <c r="BA12" s="85"/>
      <c r="BB12" s="85"/>
      <c r="BC12" s="6"/>
    </row>
    <row r="13" spans="1:57" s="70" customFormat="1" ht="12" thickBot="1" x14ac:dyDescent="0.25">
      <c r="A13" s="87"/>
      <c r="B13" s="87"/>
      <c r="C13" s="88" t="s">
        <v>223</v>
      </c>
      <c r="D13" s="89"/>
      <c r="E13" s="89"/>
      <c r="F13" s="89"/>
      <c r="G13" s="88"/>
      <c r="H13" s="89"/>
      <c r="I13" s="89"/>
      <c r="J13" s="89"/>
      <c r="K13" s="88"/>
      <c r="L13" s="88"/>
      <c r="M13" s="88"/>
      <c r="N13" s="89"/>
      <c r="O13" s="88"/>
      <c r="P13" s="89"/>
      <c r="Q13" s="101"/>
      <c r="R13" s="89"/>
      <c r="S13" s="19"/>
      <c r="T13" s="89"/>
      <c r="U13" s="94"/>
      <c r="V13" s="89"/>
      <c r="W13" s="89"/>
      <c r="X13" s="89"/>
      <c r="Y13" s="89"/>
      <c r="Z13" s="89"/>
      <c r="AA13" s="96"/>
      <c r="AB13" s="89"/>
      <c r="AC13" s="88"/>
      <c r="AD13" s="89"/>
      <c r="AE13" s="94"/>
      <c r="AF13" s="89"/>
      <c r="AG13" s="89"/>
      <c r="AH13" s="89"/>
      <c r="AI13" s="89"/>
      <c r="AJ13" s="89"/>
      <c r="AK13" s="96"/>
      <c r="AL13" s="89"/>
      <c r="AM13" s="101"/>
      <c r="AN13" s="89"/>
      <c r="AO13" s="94"/>
      <c r="AP13" s="89"/>
      <c r="AQ13" s="89"/>
      <c r="AR13" s="89"/>
      <c r="AS13" s="89"/>
      <c r="AT13" s="89"/>
      <c r="AU13" s="89"/>
      <c r="AV13" s="89"/>
      <c r="AW13" s="89"/>
      <c r="AX13" s="89"/>
      <c r="AY13" s="96"/>
      <c r="AZ13" s="87"/>
      <c r="BA13" s="87"/>
      <c r="BB13" s="87"/>
      <c r="BC13" s="8"/>
    </row>
    <row r="14" spans="1:57" x14ac:dyDescent="0.2">
      <c r="A14" s="20">
        <v>214</v>
      </c>
      <c r="B14" s="25">
        <v>1</v>
      </c>
      <c r="C14" s="90" t="s">
        <v>53</v>
      </c>
      <c r="D14" s="43" t="s">
        <v>54</v>
      </c>
      <c r="E14" s="44" t="s">
        <v>323</v>
      </c>
      <c r="F14" s="45" t="s">
        <v>55</v>
      </c>
      <c r="G14" s="46" t="s">
        <v>56</v>
      </c>
      <c r="H14" s="43" t="s">
        <v>57</v>
      </c>
      <c r="I14" s="47">
        <v>3</v>
      </c>
      <c r="J14" s="48">
        <v>0</v>
      </c>
      <c r="K14" s="49">
        <v>996.5</v>
      </c>
      <c r="L14" s="42">
        <v>9198</v>
      </c>
      <c r="M14" s="42">
        <v>18715724.449999999</v>
      </c>
      <c r="N14" s="50">
        <v>2034.76</v>
      </c>
      <c r="O14" s="49">
        <v>90</v>
      </c>
      <c r="P14" s="50">
        <v>16642716.599999998</v>
      </c>
      <c r="Q14" s="102">
        <v>16701.170697441041</v>
      </c>
      <c r="R14" s="51">
        <v>17194021.419999998</v>
      </c>
      <c r="S14" s="39">
        <v>17254.411861515302</v>
      </c>
      <c r="T14" s="52">
        <v>11341730.67</v>
      </c>
      <c r="U14" s="53">
        <v>11381.566151530356</v>
      </c>
      <c r="V14" s="53">
        <v>10150304.6</v>
      </c>
      <c r="W14" s="53">
        <v>10185.955444054189</v>
      </c>
      <c r="X14" s="53">
        <v>362960.69</v>
      </c>
      <c r="Y14" s="53">
        <v>364.23551430005017</v>
      </c>
      <c r="Z14" s="53">
        <v>828465.38000000012</v>
      </c>
      <c r="AA14" s="53">
        <v>831.37519317611657</v>
      </c>
      <c r="AB14" s="54">
        <v>1684930.2</v>
      </c>
      <c r="AC14" s="42">
        <v>1690.8481685900651</v>
      </c>
      <c r="AD14" s="52">
        <v>4167360.55</v>
      </c>
      <c r="AE14" s="53">
        <v>4181.9975413948823</v>
      </c>
      <c r="AF14" s="53">
        <v>1291024.98</v>
      </c>
      <c r="AG14" s="53">
        <v>1295.5594380331158</v>
      </c>
      <c r="AH14" s="53">
        <v>2771425.11</v>
      </c>
      <c r="AI14" s="53">
        <v>2781.1591670847965</v>
      </c>
      <c r="AJ14" s="53">
        <v>104910.46</v>
      </c>
      <c r="AK14" s="53">
        <v>105.2789362769694</v>
      </c>
      <c r="AL14" s="51">
        <v>-551304.81999999995</v>
      </c>
      <c r="AM14" s="102">
        <v>-553.24116407425981</v>
      </c>
      <c r="AN14" s="52">
        <v>16980043.52</v>
      </c>
      <c r="AO14" s="53">
        <v>17039.682408429504</v>
      </c>
      <c r="AP14" s="53">
        <v>16980043.52</v>
      </c>
      <c r="AQ14" s="53">
        <v>17039.682408429504</v>
      </c>
      <c r="AR14" s="53">
        <v>-518015</v>
      </c>
      <c r="AS14" s="53">
        <v>-519.83442047165079</v>
      </c>
      <c r="AT14" s="53">
        <v>0</v>
      </c>
      <c r="AU14" s="53">
        <v>0</v>
      </c>
      <c r="AV14" s="53">
        <v>-180688.08</v>
      </c>
      <c r="AW14" s="53">
        <v>-181.32270948319115</v>
      </c>
      <c r="AX14" s="53">
        <v>337326.92000000179</v>
      </c>
      <c r="AY14" s="55">
        <v>338.5117109884614</v>
      </c>
      <c r="AZ14" s="32">
        <v>1.7753336578607559E-9</v>
      </c>
      <c r="BA14" s="21" t="s">
        <v>55</v>
      </c>
      <c r="BB14" s="21"/>
      <c r="BC14" s="24" t="s">
        <v>273</v>
      </c>
      <c r="BD14" s="15">
        <v>0</v>
      </c>
      <c r="BE14" s="123">
        <v>44498.439120370371</v>
      </c>
    </row>
    <row r="15" spans="1:57" x14ac:dyDescent="0.2">
      <c r="A15" s="20">
        <v>31</v>
      </c>
      <c r="B15" s="25">
        <v>3</v>
      </c>
      <c r="C15" s="91" t="s">
        <v>58</v>
      </c>
      <c r="D15" s="28" t="s">
        <v>59</v>
      </c>
      <c r="E15" s="21" t="s">
        <v>323</v>
      </c>
      <c r="F15" s="26" t="s">
        <v>55</v>
      </c>
      <c r="G15" s="33" t="s">
        <v>60</v>
      </c>
      <c r="H15" s="28" t="s">
        <v>61</v>
      </c>
      <c r="I15" s="20">
        <v>2</v>
      </c>
      <c r="J15" s="25">
        <v>0</v>
      </c>
      <c r="K15" s="35">
        <v>238.5</v>
      </c>
      <c r="L15" s="37">
        <v>8477</v>
      </c>
      <c r="M15" s="37">
        <v>16515808.300000001</v>
      </c>
      <c r="N15" s="31">
        <v>1948.3</v>
      </c>
      <c r="O15" s="35">
        <v>31</v>
      </c>
      <c r="P15" s="31">
        <v>5278858.05</v>
      </c>
      <c r="Q15" s="103">
        <v>22133.576729559747</v>
      </c>
      <c r="R15" s="29">
        <v>5433847.5</v>
      </c>
      <c r="S15" s="40">
        <v>22783.427672955975</v>
      </c>
      <c r="T15" s="30">
        <v>4149798.9</v>
      </c>
      <c r="U15" s="22">
        <v>17399.576100628932</v>
      </c>
      <c r="V15" s="22">
        <v>3801790.95</v>
      </c>
      <c r="W15" s="22">
        <v>15940.423270440253</v>
      </c>
      <c r="X15" s="22">
        <v>151613.03</v>
      </c>
      <c r="Y15" s="22">
        <v>635.69404612159326</v>
      </c>
      <c r="Z15" s="22">
        <v>196394.92</v>
      </c>
      <c r="AA15" s="22">
        <v>823.45878406708596</v>
      </c>
      <c r="AB15" s="27">
        <v>582149.16999999993</v>
      </c>
      <c r="AC15" s="37">
        <v>2440.8770230607965</v>
      </c>
      <c r="AD15" s="30">
        <v>701899.43</v>
      </c>
      <c r="AE15" s="22">
        <v>2942.9745492662478</v>
      </c>
      <c r="AF15" s="22">
        <v>133400</v>
      </c>
      <c r="AG15" s="22">
        <v>559.32914046121596</v>
      </c>
      <c r="AH15" s="22">
        <v>549115.4</v>
      </c>
      <c r="AI15" s="22">
        <v>2302.3706498951783</v>
      </c>
      <c r="AJ15" s="22">
        <v>19384.03</v>
      </c>
      <c r="AK15" s="22">
        <v>81.274758909853247</v>
      </c>
      <c r="AL15" s="29">
        <v>-154989.44999999998</v>
      </c>
      <c r="AM15" s="103">
        <v>-649.8509433962264</v>
      </c>
      <c r="AN15" s="30">
        <v>5905742.0300000003</v>
      </c>
      <c r="AO15" s="22">
        <v>24762.021090146751</v>
      </c>
      <c r="AP15" s="22">
        <v>5522375.0300000003</v>
      </c>
      <c r="AQ15" s="22">
        <v>23154.612285115305</v>
      </c>
      <c r="AR15" s="22">
        <v>346455</v>
      </c>
      <c r="AS15" s="22">
        <v>1452.6415094339623</v>
      </c>
      <c r="AT15" s="22">
        <v>383367</v>
      </c>
      <c r="AU15" s="22">
        <v>1607.4088050314465</v>
      </c>
      <c r="AV15" s="22">
        <v>589971.98</v>
      </c>
      <c r="AW15" s="22">
        <v>2473.6770649895179</v>
      </c>
      <c r="AX15" s="22">
        <v>626883.98000000045</v>
      </c>
      <c r="AY15" s="56">
        <v>2628.4443605870038</v>
      </c>
      <c r="AZ15" s="32">
        <v>4.6566128730773926E-10</v>
      </c>
      <c r="BA15" s="21" t="s">
        <v>55</v>
      </c>
      <c r="BB15" s="21"/>
      <c r="BC15" s="24" t="s">
        <v>273</v>
      </c>
      <c r="BD15" s="15">
        <v>0</v>
      </c>
      <c r="BE15" s="123">
        <v>44498.439120370371</v>
      </c>
    </row>
    <row r="16" spans="1:57" x14ac:dyDescent="0.2">
      <c r="A16" s="20">
        <v>17</v>
      </c>
      <c r="B16" s="25">
        <v>4</v>
      </c>
      <c r="C16" s="91" t="s">
        <v>63</v>
      </c>
      <c r="D16" s="28" t="s">
        <v>64</v>
      </c>
      <c r="E16" s="21" t="s">
        <v>323</v>
      </c>
      <c r="F16" s="26" t="s">
        <v>55</v>
      </c>
      <c r="G16" s="33" t="s">
        <v>65</v>
      </c>
      <c r="H16" s="28" t="s">
        <v>66</v>
      </c>
      <c r="I16" s="20">
        <v>1</v>
      </c>
      <c r="J16" s="25">
        <v>0</v>
      </c>
      <c r="K16" s="35">
        <v>204.5</v>
      </c>
      <c r="L16" s="37">
        <v>2336</v>
      </c>
      <c r="M16" s="37">
        <v>5119018.82</v>
      </c>
      <c r="N16" s="31">
        <v>2191.36</v>
      </c>
      <c r="O16" s="35">
        <v>64</v>
      </c>
      <c r="P16" s="31">
        <v>3370846.9000000004</v>
      </c>
      <c r="Q16" s="103">
        <v>16483.358924205382</v>
      </c>
      <c r="R16" s="29">
        <v>2746810.45</v>
      </c>
      <c r="S16" s="40">
        <v>13431.835941320294</v>
      </c>
      <c r="T16" s="30">
        <v>1969539.0399999998</v>
      </c>
      <c r="U16" s="22">
        <v>9630.9977506112464</v>
      </c>
      <c r="V16" s="22">
        <v>1811379.0499999998</v>
      </c>
      <c r="W16" s="22">
        <v>8857.5992665036665</v>
      </c>
      <c r="X16" s="22">
        <v>71446.239999999991</v>
      </c>
      <c r="Y16" s="22">
        <v>349.37036674816619</v>
      </c>
      <c r="Z16" s="22">
        <v>86713.750000000015</v>
      </c>
      <c r="AA16" s="22">
        <v>424.02811735941327</v>
      </c>
      <c r="AB16" s="27">
        <v>299700.19</v>
      </c>
      <c r="AC16" s="37">
        <v>1465.5266014669926</v>
      </c>
      <c r="AD16" s="30">
        <v>477571.22</v>
      </c>
      <c r="AE16" s="22">
        <v>2335.3115892420537</v>
      </c>
      <c r="AF16" s="22">
        <v>22000</v>
      </c>
      <c r="AG16" s="22">
        <v>107.57946210268949</v>
      </c>
      <c r="AH16" s="22">
        <v>454771.22</v>
      </c>
      <c r="AI16" s="22">
        <v>2223.8201466992664</v>
      </c>
      <c r="AJ16" s="22">
        <v>800</v>
      </c>
      <c r="AK16" s="22">
        <v>3.9119804400977993</v>
      </c>
      <c r="AL16" s="29">
        <v>624036.44999999995</v>
      </c>
      <c r="AM16" s="103">
        <v>3051.5229828850852</v>
      </c>
      <c r="AN16" s="30">
        <v>3212370.8</v>
      </c>
      <c r="AO16" s="22">
        <v>15708.414669926649</v>
      </c>
      <c r="AP16" s="22">
        <v>3264841.8</v>
      </c>
      <c r="AQ16" s="22">
        <v>15964.996577017115</v>
      </c>
      <c r="AR16" s="22">
        <v>110322</v>
      </c>
      <c r="AS16" s="22">
        <v>539.47188264058684</v>
      </c>
      <c r="AT16" s="22">
        <v>-52471</v>
      </c>
      <c r="AU16" s="22">
        <v>-256.58190709046454</v>
      </c>
      <c r="AV16" s="22">
        <v>4316.8999999999996</v>
      </c>
      <c r="AW16" s="22">
        <v>21.109535452322735</v>
      </c>
      <c r="AX16" s="22">
        <v>-158476.10000000056</v>
      </c>
      <c r="AY16" s="56">
        <v>-774.94425427873136</v>
      </c>
      <c r="AZ16" s="32">
        <v>-5.5842974688857794E-10</v>
      </c>
      <c r="BA16" s="21" t="s">
        <v>55</v>
      </c>
      <c r="BB16" s="21"/>
      <c r="BC16" s="24" t="s">
        <v>273</v>
      </c>
      <c r="BD16" s="15">
        <v>0</v>
      </c>
      <c r="BE16" s="123">
        <v>44498.439120370371</v>
      </c>
    </row>
    <row r="17" spans="1:57" x14ac:dyDescent="0.2">
      <c r="A17" s="20">
        <v>16</v>
      </c>
      <c r="B17" s="25">
        <v>5</v>
      </c>
      <c r="C17" s="91" t="s">
        <v>67</v>
      </c>
      <c r="D17" s="28" t="s">
        <v>64</v>
      </c>
      <c r="E17" s="21" t="s">
        <v>323</v>
      </c>
      <c r="F17" s="26" t="s">
        <v>55</v>
      </c>
      <c r="G17" s="33" t="s">
        <v>60</v>
      </c>
      <c r="H17" s="28" t="s">
        <v>61</v>
      </c>
      <c r="I17" s="20">
        <v>2</v>
      </c>
      <c r="J17" s="25">
        <v>0</v>
      </c>
      <c r="K17" s="35">
        <v>230.5</v>
      </c>
      <c r="L17" s="37">
        <v>8829</v>
      </c>
      <c r="M17" s="37">
        <v>20370894.66</v>
      </c>
      <c r="N17" s="31">
        <v>2307.27</v>
      </c>
      <c r="O17" s="35">
        <v>26</v>
      </c>
      <c r="P17" s="31">
        <v>4491055.42</v>
      </c>
      <c r="Q17" s="103">
        <v>19483.971453362257</v>
      </c>
      <c r="R17" s="29">
        <v>4675661.8600000003</v>
      </c>
      <c r="S17" s="40">
        <v>20284.867071583514</v>
      </c>
      <c r="T17" s="30">
        <v>3616506.16</v>
      </c>
      <c r="U17" s="22">
        <v>15689.831496746205</v>
      </c>
      <c r="V17" s="22">
        <v>3201880.65</v>
      </c>
      <c r="W17" s="22">
        <v>13891.022342733188</v>
      </c>
      <c r="X17" s="22">
        <v>145128.16</v>
      </c>
      <c r="Y17" s="22">
        <v>629.62325379609547</v>
      </c>
      <c r="Z17" s="22">
        <v>269497.35000000003</v>
      </c>
      <c r="AA17" s="22">
        <v>1169.1859002169199</v>
      </c>
      <c r="AB17" s="27">
        <v>495704.70999999996</v>
      </c>
      <c r="AC17" s="37">
        <v>2150.5627331887199</v>
      </c>
      <c r="AD17" s="30">
        <v>563450.99</v>
      </c>
      <c r="AE17" s="22">
        <v>2444.47284164859</v>
      </c>
      <c r="AF17" s="22">
        <v>10000</v>
      </c>
      <c r="AG17" s="22">
        <v>43.38394793926247</v>
      </c>
      <c r="AH17" s="22">
        <v>553450.99</v>
      </c>
      <c r="AI17" s="22">
        <v>2401.0888937093273</v>
      </c>
      <c r="AJ17" s="22">
        <v>0</v>
      </c>
      <c r="AK17" s="22">
        <v>0</v>
      </c>
      <c r="AL17" s="29">
        <v>-184606.44</v>
      </c>
      <c r="AM17" s="103">
        <v>-800.89561822125813</v>
      </c>
      <c r="AN17" s="30">
        <v>5285113.63</v>
      </c>
      <c r="AO17" s="22">
        <v>22928.909457700651</v>
      </c>
      <c r="AP17" s="22">
        <v>5585661.6299999999</v>
      </c>
      <c r="AQ17" s="22">
        <v>24232.805336225596</v>
      </c>
      <c r="AR17" s="22">
        <v>-1371617</v>
      </c>
      <c r="AS17" s="22">
        <v>-5950.6160520607373</v>
      </c>
      <c r="AT17" s="22">
        <v>-300548</v>
      </c>
      <c r="AU17" s="22">
        <v>-1303.8958785249458</v>
      </c>
      <c r="AV17" s="22">
        <v>-277010.78999999998</v>
      </c>
      <c r="AW17" s="22">
        <v>-1201.7821691973968</v>
      </c>
      <c r="AX17" s="22">
        <v>794058.21</v>
      </c>
      <c r="AY17" s="56">
        <v>3444.9380043383944</v>
      </c>
      <c r="AZ17" s="32">
        <v>-5.8207660913467407E-11</v>
      </c>
      <c r="BA17" s="21" t="s">
        <v>62</v>
      </c>
      <c r="BB17" s="21"/>
      <c r="BC17" s="24" t="s">
        <v>273</v>
      </c>
      <c r="BD17" s="15">
        <v>0</v>
      </c>
      <c r="BE17" s="123">
        <v>44498.439120370371</v>
      </c>
    </row>
    <row r="18" spans="1:57" x14ac:dyDescent="0.2">
      <c r="A18" s="20">
        <v>225</v>
      </c>
      <c r="B18" s="25">
        <v>110</v>
      </c>
      <c r="C18" s="91" t="s">
        <v>68</v>
      </c>
      <c r="D18" s="28" t="s">
        <v>69</v>
      </c>
      <c r="E18" s="21" t="s">
        <v>323</v>
      </c>
      <c r="F18" s="26" t="s">
        <v>55</v>
      </c>
      <c r="G18" s="33" t="s">
        <v>65</v>
      </c>
      <c r="H18" s="28" t="s">
        <v>66</v>
      </c>
      <c r="I18" s="20">
        <v>1</v>
      </c>
      <c r="J18" s="25">
        <v>0</v>
      </c>
      <c r="K18" s="35">
        <v>95</v>
      </c>
      <c r="L18" s="37">
        <v>1220</v>
      </c>
      <c r="M18" s="37">
        <v>2317094.67</v>
      </c>
      <c r="N18" s="31">
        <v>1899.25</v>
      </c>
      <c r="O18" s="35">
        <v>63</v>
      </c>
      <c r="P18" s="31">
        <v>1646076.8800000001</v>
      </c>
      <c r="Q18" s="103">
        <v>17327.125052631582</v>
      </c>
      <c r="R18" s="29">
        <v>1688937.32</v>
      </c>
      <c r="S18" s="40">
        <v>17778.287578947369</v>
      </c>
      <c r="T18" s="30">
        <v>1126986.31</v>
      </c>
      <c r="U18" s="22">
        <v>11863.013789473685</v>
      </c>
      <c r="V18" s="22">
        <v>967791.75</v>
      </c>
      <c r="W18" s="22">
        <v>10187.281578947368</v>
      </c>
      <c r="X18" s="22">
        <v>28213.48</v>
      </c>
      <c r="Y18" s="22">
        <v>296.98399999999998</v>
      </c>
      <c r="Z18" s="22">
        <v>130981.08</v>
      </c>
      <c r="AA18" s="22">
        <v>1378.7482105263159</v>
      </c>
      <c r="AB18" s="27">
        <v>218186.44</v>
      </c>
      <c r="AC18" s="37">
        <v>2296.6993684210524</v>
      </c>
      <c r="AD18" s="30">
        <v>343764.57</v>
      </c>
      <c r="AE18" s="22">
        <v>3618.5744210526318</v>
      </c>
      <c r="AF18" s="22">
        <v>175800</v>
      </c>
      <c r="AG18" s="22">
        <v>1850.5263157894738</v>
      </c>
      <c r="AH18" s="22">
        <v>158407.87</v>
      </c>
      <c r="AI18" s="22">
        <v>1667.4512631578948</v>
      </c>
      <c r="AJ18" s="22">
        <v>9556.7000000000007</v>
      </c>
      <c r="AK18" s="22">
        <v>100.59684210526316</v>
      </c>
      <c r="AL18" s="29">
        <v>-42860.44</v>
      </c>
      <c r="AM18" s="103">
        <v>-451.16252631578948</v>
      </c>
      <c r="AN18" s="30">
        <v>1543214.28</v>
      </c>
      <c r="AO18" s="22">
        <v>16244.360842105263</v>
      </c>
      <c r="AP18" s="22">
        <v>1459022.28</v>
      </c>
      <c r="AQ18" s="22">
        <v>15358.129263157894</v>
      </c>
      <c r="AR18" s="22">
        <v>260759</v>
      </c>
      <c r="AS18" s="22">
        <v>2744.8315789473686</v>
      </c>
      <c r="AT18" s="22">
        <v>84192</v>
      </c>
      <c r="AU18" s="22">
        <v>886.23157894736846</v>
      </c>
      <c r="AV18" s="22">
        <v>73704.399999999994</v>
      </c>
      <c r="AW18" s="22">
        <v>775.83578947368414</v>
      </c>
      <c r="AX18" s="22">
        <v>-102862.60000000009</v>
      </c>
      <c r="AY18" s="56">
        <v>-1082.7642105263167</v>
      </c>
      <c r="AZ18" s="32">
        <v>-8.7311491370201111E-11</v>
      </c>
      <c r="BA18" s="21" t="s">
        <v>62</v>
      </c>
      <c r="BB18" s="21"/>
      <c r="BC18" s="24" t="s">
        <v>273</v>
      </c>
      <c r="BD18" s="15">
        <v>0</v>
      </c>
      <c r="BE18" s="123">
        <v>44498.439120370371</v>
      </c>
    </row>
    <row r="19" spans="1:57" x14ac:dyDescent="0.2">
      <c r="A19" s="20">
        <v>222</v>
      </c>
      <c r="B19" s="25">
        <v>105</v>
      </c>
      <c r="C19" s="91" t="s">
        <v>268</v>
      </c>
      <c r="D19" s="28" t="s">
        <v>70</v>
      </c>
      <c r="E19" s="21" t="s">
        <v>323</v>
      </c>
      <c r="F19" s="26" t="s">
        <v>55</v>
      </c>
      <c r="G19" s="33" t="s">
        <v>56</v>
      </c>
      <c r="H19" s="28" t="s">
        <v>57</v>
      </c>
      <c r="I19" s="20">
        <v>3</v>
      </c>
      <c r="J19" s="25">
        <v>0</v>
      </c>
      <c r="K19" s="35">
        <v>1738</v>
      </c>
      <c r="L19" s="37">
        <v>16197</v>
      </c>
      <c r="M19" s="37">
        <v>27684442.460000001</v>
      </c>
      <c r="N19" s="31">
        <v>1709.23</v>
      </c>
      <c r="O19" s="35">
        <v>95</v>
      </c>
      <c r="P19" s="31">
        <v>30737539.649999999</v>
      </c>
      <c r="Q19" s="103">
        <v>17685.58092635213</v>
      </c>
      <c r="R19" s="29">
        <v>31284941.219999999</v>
      </c>
      <c r="S19" s="40">
        <v>18000.541553509782</v>
      </c>
      <c r="T19" s="30">
        <v>21497509.559999999</v>
      </c>
      <c r="U19" s="22">
        <v>12369.107917146144</v>
      </c>
      <c r="V19" s="22">
        <v>19588511.75</v>
      </c>
      <c r="W19" s="22">
        <v>11270.720224395858</v>
      </c>
      <c r="X19" s="22">
        <v>670677.88000000012</v>
      </c>
      <c r="Y19" s="22">
        <v>385.89060989643275</v>
      </c>
      <c r="Z19" s="22">
        <v>1238319.93</v>
      </c>
      <c r="AA19" s="22">
        <v>712.49708285385498</v>
      </c>
      <c r="AB19" s="27">
        <v>3060976.05</v>
      </c>
      <c r="AC19" s="37">
        <v>1761.2060126582278</v>
      </c>
      <c r="AD19" s="30">
        <v>6726455.6100000003</v>
      </c>
      <c r="AE19" s="22">
        <v>3870.2276237054089</v>
      </c>
      <c r="AF19" s="22">
        <v>2622828</v>
      </c>
      <c r="AG19" s="22">
        <v>1509.1070195627158</v>
      </c>
      <c r="AH19" s="22">
        <v>3982441.06</v>
      </c>
      <c r="AI19" s="22">
        <v>2291.393014959724</v>
      </c>
      <c r="AJ19" s="22">
        <v>121186.55</v>
      </c>
      <c r="AK19" s="22">
        <v>69.727589182968927</v>
      </c>
      <c r="AL19" s="29">
        <v>-547401.57000000007</v>
      </c>
      <c r="AM19" s="103">
        <v>-314.96062715765254</v>
      </c>
      <c r="AN19" s="30">
        <v>31589904.309999999</v>
      </c>
      <c r="AO19" s="22">
        <v>18176.009384349825</v>
      </c>
      <c r="AP19" s="22">
        <v>26151776.309999999</v>
      </c>
      <c r="AQ19" s="22">
        <v>15047.051962025316</v>
      </c>
      <c r="AR19" s="22">
        <v>5389429</v>
      </c>
      <c r="AS19" s="22">
        <v>3100.9372842347525</v>
      </c>
      <c r="AT19" s="22">
        <v>5438128</v>
      </c>
      <c r="AU19" s="22">
        <v>3128.9574223245108</v>
      </c>
      <c r="AV19" s="22">
        <v>803665.66</v>
      </c>
      <c r="AW19" s="22">
        <v>462.40831990794015</v>
      </c>
      <c r="AX19" s="22">
        <v>852364.66000000015</v>
      </c>
      <c r="AY19" s="56">
        <v>490.42845799769862</v>
      </c>
      <c r="AZ19" s="32">
        <v>1.1641532182693481E-10</v>
      </c>
      <c r="BA19" s="21" t="s">
        <v>62</v>
      </c>
      <c r="BB19" s="21"/>
      <c r="BC19" s="24" t="s">
        <v>273</v>
      </c>
      <c r="BD19" s="15">
        <v>0</v>
      </c>
      <c r="BE19" s="123">
        <v>44498.439120370371</v>
      </c>
    </row>
    <row r="20" spans="1:57" x14ac:dyDescent="0.2">
      <c r="A20" s="20">
        <v>142</v>
      </c>
      <c r="B20" s="25">
        <v>9</v>
      </c>
      <c r="C20" s="91" t="s">
        <v>71</v>
      </c>
      <c r="D20" s="28" t="s">
        <v>72</v>
      </c>
      <c r="E20" s="21" t="s">
        <v>323</v>
      </c>
      <c r="F20" s="26" t="s">
        <v>55</v>
      </c>
      <c r="G20" s="33" t="s">
        <v>65</v>
      </c>
      <c r="H20" s="28" t="s">
        <v>66</v>
      </c>
      <c r="I20" s="20">
        <v>1</v>
      </c>
      <c r="J20" s="25">
        <v>0</v>
      </c>
      <c r="K20" s="35">
        <v>966.5</v>
      </c>
      <c r="L20" s="37">
        <v>12698</v>
      </c>
      <c r="M20" s="37">
        <v>22325329.32</v>
      </c>
      <c r="N20" s="31">
        <v>1758.17</v>
      </c>
      <c r="O20" s="35">
        <v>65</v>
      </c>
      <c r="P20" s="31">
        <v>16562625.58</v>
      </c>
      <c r="Q20" s="103">
        <v>17136.705204345577</v>
      </c>
      <c r="R20" s="29">
        <v>15997463.91</v>
      </c>
      <c r="S20" s="40">
        <v>16551.954381789965</v>
      </c>
      <c r="T20" s="30">
        <v>10387521.67</v>
      </c>
      <c r="U20" s="22">
        <v>10747.565100879461</v>
      </c>
      <c r="V20" s="22">
        <v>9596908.5800000001</v>
      </c>
      <c r="W20" s="22">
        <v>9929.5484531815837</v>
      </c>
      <c r="X20" s="22">
        <v>316454.71999999997</v>
      </c>
      <c r="Y20" s="22">
        <v>327.42340403517846</v>
      </c>
      <c r="Z20" s="22">
        <v>474158.37</v>
      </c>
      <c r="AA20" s="22">
        <v>490.59324366270044</v>
      </c>
      <c r="AB20" s="27">
        <v>1775019.23</v>
      </c>
      <c r="AC20" s="37">
        <v>1836.5434350750129</v>
      </c>
      <c r="AD20" s="30">
        <v>3834923.0100000002</v>
      </c>
      <c r="AE20" s="22">
        <v>3967.8458458354889</v>
      </c>
      <c r="AF20" s="22">
        <v>1581600</v>
      </c>
      <c r="AG20" s="22">
        <v>1636.4200724262803</v>
      </c>
      <c r="AH20" s="22">
        <v>1932141.61</v>
      </c>
      <c r="AI20" s="22">
        <v>1999.1118572167616</v>
      </c>
      <c r="AJ20" s="22">
        <v>321181.40000000002</v>
      </c>
      <c r="AK20" s="22">
        <v>332.31391619244698</v>
      </c>
      <c r="AL20" s="29">
        <v>565161.66999999993</v>
      </c>
      <c r="AM20" s="103">
        <v>584.75082255561301</v>
      </c>
      <c r="AN20" s="30">
        <v>15961226.91</v>
      </c>
      <c r="AO20" s="22">
        <v>16514.461365752715</v>
      </c>
      <c r="AP20" s="22">
        <v>14316435.91</v>
      </c>
      <c r="AQ20" s="22">
        <v>14812.660020693223</v>
      </c>
      <c r="AR20" s="22">
        <v>2384156</v>
      </c>
      <c r="AS20" s="22">
        <v>2466.7935851008797</v>
      </c>
      <c r="AT20" s="22">
        <v>1644791</v>
      </c>
      <c r="AU20" s="22">
        <v>1701.8013450594931</v>
      </c>
      <c r="AV20" s="22">
        <v>137966.32999999999</v>
      </c>
      <c r="AW20" s="22">
        <v>142.74840144852558</v>
      </c>
      <c r="AX20" s="22">
        <v>-601398.66999999993</v>
      </c>
      <c r="AY20" s="56">
        <v>-622.24383859286081</v>
      </c>
      <c r="AZ20" s="32">
        <v>8.7311491370201111E-11</v>
      </c>
      <c r="BA20" s="21" t="s">
        <v>55</v>
      </c>
      <c r="BB20" s="21"/>
      <c r="BC20" s="24" t="s">
        <v>273</v>
      </c>
      <c r="BD20" s="15">
        <v>0</v>
      </c>
      <c r="BE20" s="123">
        <v>44498.439120370371</v>
      </c>
    </row>
    <row r="21" spans="1:57" x14ac:dyDescent="0.2">
      <c r="A21" s="20">
        <v>37</v>
      </c>
      <c r="B21" s="25">
        <v>10</v>
      </c>
      <c r="C21" s="91" t="s">
        <v>73</v>
      </c>
      <c r="D21" s="28" t="s">
        <v>72</v>
      </c>
      <c r="E21" s="21" t="s">
        <v>323</v>
      </c>
      <c r="F21" s="26" t="s">
        <v>55</v>
      </c>
      <c r="G21" s="33" t="s">
        <v>60</v>
      </c>
      <c r="H21" s="28" t="s">
        <v>61</v>
      </c>
      <c r="I21" s="20">
        <v>2</v>
      </c>
      <c r="J21" s="25">
        <v>0</v>
      </c>
      <c r="K21" s="35">
        <v>456.5</v>
      </c>
      <c r="L21" s="37">
        <v>18087</v>
      </c>
      <c r="M21" s="37">
        <v>36133705.990000002</v>
      </c>
      <c r="N21" s="31">
        <v>1997.77</v>
      </c>
      <c r="O21" s="35">
        <v>42</v>
      </c>
      <c r="P21" s="31">
        <v>11322645.830000002</v>
      </c>
      <c r="Q21" s="103">
        <v>24803.167207009861</v>
      </c>
      <c r="R21" s="29">
        <v>11860886.900000002</v>
      </c>
      <c r="S21" s="40">
        <v>25982.227601314353</v>
      </c>
      <c r="T21" s="30">
        <v>7047103.830000001</v>
      </c>
      <c r="U21" s="22">
        <v>15437.248258488502</v>
      </c>
      <c r="V21" s="22">
        <v>5843922.8000000007</v>
      </c>
      <c r="W21" s="22">
        <v>12801.583351588173</v>
      </c>
      <c r="X21" s="22">
        <v>304597.45</v>
      </c>
      <c r="Y21" s="22">
        <v>667.24523548740422</v>
      </c>
      <c r="Z21" s="22">
        <v>898583.58</v>
      </c>
      <c r="AA21" s="22">
        <v>1968.4196714129243</v>
      </c>
      <c r="AB21" s="27">
        <v>1412989.2</v>
      </c>
      <c r="AC21" s="37">
        <v>3095.2665936473163</v>
      </c>
      <c r="AD21" s="30">
        <v>3400793.87</v>
      </c>
      <c r="AE21" s="22">
        <v>7449.7127491785322</v>
      </c>
      <c r="AF21" s="22">
        <v>1485362.7</v>
      </c>
      <c r="AG21" s="22">
        <v>3253.8065717415116</v>
      </c>
      <c r="AH21" s="22">
        <v>1592469.37</v>
      </c>
      <c r="AI21" s="22">
        <v>3488.4323548740417</v>
      </c>
      <c r="AJ21" s="22">
        <v>322961.8</v>
      </c>
      <c r="AK21" s="22">
        <v>707.47382256297919</v>
      </c>
      <c r="AL21" s="29">
        <v>-538241.06999999995</v>
      </c>
      <c r="AM21" s="103">
        <v>-1179.0603943044905</v>
      </c>
      <c r="AN21" s="30">
        <v>15048592.970000001</v>
      </c>
      <c r="AO21" s="22">
        <v>32965.154370208104</v>
      </c>
      <c r="AP21" s="22">
        <v>15048592.970000001</v>
      </c>
      <c r="AQ21" s="22">
        <v>32965.154370208104</v>
      </c>
      <c r="AR21" s="22">
        <v>-2336938.75</v>
      </c>
      <c r="AS21" s="22">
        <v>-5119.2524644030664</v>
      </c>
      <c r="AT21" s="22">
        <v>0</v>
      </c>
      <c r="AU21" s="22">
        <v>0</v>
      </c>
      <c r="AV21" s="22">
        <v>1389008.39</v>
      </c>
      <c r="AW21" s="22">
        <v>3042.7346987951805</v>
      </c>
      <c r="AX21" s="22">
        <v>3725947.1399999987</v>
      </c>
      <c r="AY21" s="56">
        <v>8161.9871631982451</v>
      </c>
      <c r="AZ21" s="32">
        <v>-1.1641532182693481E-9</v>
      </c>
      <c r="BA21" s="21" t="s">
        <v>55</v>
      </c>
      <c r="BB21" s="21"/>
      <c r="BC21" s="24" t="s">
        <v>273</v>
      </c>
      <c r="BD21" s="15">
        <v>0</v>
      </c>
      <c r="BE21" s="123">
        <v>44498.439120370371</v>
      </c>
    </row>
    <row r="22" spans="1:57" x14ac:dyDescent="0.2">
      <c r="A22" s="20">
        <v>210</v>
      </c>
      <c r="B22" s="25">
        <v>11</v>
      </c>
      <c r="C22" s="91" t="s">
        <v>74</v>
      </c>
      <c r="D22" s="28" t="s">
        <v>75</v>
      </c>
      <c r="E22" s="21" t="s">
        <v>323</v>
      </c>
      <c r="F22" s="26" t="s">
        <v>55</v>
      </c>
      <c r="G22" s="33" t="s">
        <v>56</v>
      </c>
      <c r="H22" s="28" t="s">
        <v>57</v>
      </c>
      <c r="I22" s="20">
        <v>3</v>
      </c>
      <c r="J22" s="25">
        <v>0</v>
      </c>
      <c r="K22" s="35">
        <v>484.5</v>
      </c>
      <c r="L22" s="37">
        <v>4101</v>
      </c>
      <c r="M22" s="37">
        <v>7984748.3799999999</v>
      </c>
      <c r="N22" s="31">
        <v>1947.02</v>
      </c>
      <c r="O22" s="35">
        <v>95</v>
      </c>
      <c r="P22" s="31">
        <v>8780209.0200000014</v>
      </c>
      <c r="Q22" s="103">
        <v>18122.206439628484</v>
      </c>
      <c r="R22" s="29">
        <v>8966080.290000001</v>
      </c>
      <c r="S22" s="40">
        <v>18505.841671826627</v>
      </c>
      <c r="T22" s="30">
        <v>6402554.8400000008</v>
      </c>
      <c r="U22" s="22">
        <v>13214.767471620229</v>
      </c>
      <c r="V22" s="22">
        <v>5825642.3100000005</v>
      </c>
      <c r="W22" s="22">
        <v>12024.029535603717</v>
      </c>
      <c r="X22" s="22">
        <v>224194.19</v>
      </c>
      <c r="Y22" s="22">
        <v>462.73310629514964</v>
      </c>
      <c r="Z22" s="22">
        <v>352718.33999999997</v>
      </c>
      <c r="AA22" s="22">
        <v>728.00482972136217</v>
      </c>
      <c r="AB22" s="27">
        <v>1057158.25</v>
      </c>
      <c r="AC22" s="37">
        <v>2181.9571723426211</v>
      </c>
      <c r="AD22" s="30">
        <v>1506367.2</v>
      </c>
      <c r="AE22" s="22">
        <v>3109.1170278637769</v>
      </c>
      <c r="AF22" s="22">
        <v>465786</v>
      </c>
      <c r="AG22" s="22">
        <v>961.37461300309599</v>
      </c>
      <c r="AH22" s="22">
        <v>1012943.3</v>
      </c>
      <c r="AI22" s="22">
        <v>2090.6982456140354</v>
      </c>
      <c r="AJ22" s="22">
        <v>27637.9</v>
      </c>
      <c r="AK22" s="22">
        <v>57.044169246646028</v>
      </c>
      <c r="AL22" s="29">
        <v>-185871.27000000002</v>
      </c>
      <c r="AM22" s="103">
        <v>-383.63523219814243</v>
      </c>
      <c r="AN22" s="30">
        <v>8881847.2899999991</v>
      </c>
      <c r="AO22" s="22">
        <v>18331.986150670793</v>
      </c>
      <c r="AP22" s="22">
        <v>7776001.29</v>
      </c>
      <c r="AQ22" s="22">
        <v>16049.53826625387</v>
      </c>
      <c r="AR22" s="22">
        <v>1089605</v>
      </c>
      <c r="AS22" s="22">
        <v>2248.9267285861715</v>
      </c>
      <c r="AT22" s="22">
        <v>1105846</v>
      </c>
      <c r="AU22" s="22">
        <v>2282.4478844169248</v>
      </c>
      <c r="AV22" s="22">
        <v>85397.27</v>
      </c>
      <c r="AW22" s="22">
        <v>176.2585552115583</v>
      </c>
      <c r="AX22" s="22">
        <v>101638.26999999769</v>
      </c>
      <c r="AY22" s="56">
        <v>209.7797110423069</v>
      </c>
      <c r="AZ22" s="32">
        <v>-2.3137545213103294E-9</v>
      </c>
      <c r="BA22" s="21" t="s">
        <v>55</v>
      </c>
      <c r="BB22" s="21"/>
      <c r="BC22" s="24" t="s">
        <v>273</v>
      </c>
      <c r="BD22" s="15">
        <v>0</v>
      </c>
      <c r="BE22" s="123">
        <v>44498.439120370371</v>
      </c>
    </row>
    <row r="23" spans="1:57" x14ac:dyDescent="0.2">
      <c r="A23" s="20">
        <v>39</v>
      </c>
      <c r="B23" s="25">
        <v>12</v>
      </c>
      <c r="C23" s="91" t="s">
        <v>76</v>
      </c>
      <c r="D23" s="28" t="s">
        <v>77</v>
      </c>
      <c r="E23" s="21" t="s">
        <v>323</v>
      </c>
      <c r="F23" s="26" t="s">
        <v>78</v>
      </c>
      <c r="G23" s="33" t="s">
        <v>65</v>
      </c>
      <c r="H23" s="28" t="s">
        <v>66</v>
      </c>
      <c r="I23" s="20">
        <v>1</v>
      </c>
      <c r="J23" s="25">
        <v>0</v>
      </c>
      <c r="K23" s="35">
        <v>47</v>
      </c>
      <c r="L23" s="37">
        <v>907</v>
      </c>
      <c r="M23" s="37">
        <v>2308188.85</v>
      </c>
      <c r="N23" s="31">
        <v>2544.86</v>
      </c>
      <c r="O23" s="35">
        <v>57</v>
      </c>
      <c r="P23" s="31">
        <v>750351.32000000007</v>
      </c>
      <c r="Q23" s="103">
        <v>15964.921702127662</v>
      </c>
      <c r="R23" s="29">
        <v>832701.4</v>
      </c>
      <c r="S23" s="40">
        <v>17717.051063829789</v>
      </c>
      <c r="T23" s="30">
        <v>551909.72</v>
      </c>
      <c r="U23" s="22">
        <v>11742.76</v>
      </c>
      <c r="V23" s="22">
        <v>518354.89999999997</v>
      </c>
      <c r="W23" s="22">
        <v>11028.827659574466</v>
      </c>
      <c r="X23" s="22">
        <v>5511.5300000000007</v>
      </c>
      <c r="Y23" s="22">
        <v>117.26659574468087</v>
      </c>
      <c r="Z23" s="22">
        <v>28043.29</v>
      </c>
      <c r="AA23" s="22">
        <v>596.66574468085105</v>
      </c>
      <c r="AB23" s="27">
        <v>112417.91</v>
      </c>
      <c r="AC23" s="37">
        <v>2391.8704255319149</v>
      </c>
      <c r="AD23" s="30">
        <v>168373.77</v>
      </c>
      <c r="AE23" s="22">
        <v>3582.4206382978723</v>
      </c>
      <c r="AF23" s="22">
        <v>20743</v>
      </c>
      <c r="AG23" s="22">
        <v>441.34042553191489</v>
      </c>
      <c r="AH23" s="22">
        <v>147630.76999999999</v>
      </c>
      <c r="AI23" s="22">
        <v>3141.0802127659572</v>
      </c>
      <c r="AJ23" s="22">
        <v>0</v>
      </c>
      <c r="AK23" s="22">
        <v>0</v>
      </c>
      <c r="AL23" s="29">
        <v>-82350.080000000002</v>
      </c>
      <c r="AM23" s="103">
        <v>-1752.1293617021277</v>
      </c>
      <c r="AN23" s="30">
        <v>1139802.8899999999</v>
      </c>
      <c r="AO23" s="22">
        <v>24251.125319148934</v>
      </c>
      <c r="AP23" s="22">
        <v>1324357.8899999999</v>
      </c>
      <c r="AQ23" s="22">
        <v>28177.827446808507</v>
      </c>
      <c r="AR23" s="22">
        <v>-198961</v>
      </c>
      <c r="AS23" s="22">
        <v>-4233.2127659574471</v>
      </c>
      <c r="AT23" s="22">
        <v>-184555</v>
      </c>
      <c r="AU23" s="22">
        <v>-3926.7021276595747</v>
      </c>
      <c r="AV23" s="22">
        <v>375045.57</v>
      </c>
      <c r="AW23" s="22">
        <v>7979.6929787234048</v>
      </c>
      <c r="AX23" s="22">
        <v>389451.56999999983</v>
      </c>
      <c r="AY23" s="56">
        <v>8286.2036170212723</v>
      </c>
      <c r="AZ23" s="32">
        <v>-1.7462298274040222E-10</v>
      </c>
      <c r="BA23" s="21" t="s">
        <v>55</v>
      </c>
      <c r="BB23" s="21"/>
      <c r="BC23" s="24" t="s">
        <v>273</v>
      </c>
      <c r="BD23" s="15">
        <v>0</v>
      </c>
      <c r="BE23" s="123">
        <v>44498.439120370371</v>
      </c>
    </row>
    <row r="24" spans="1:57" x14ac:dyDescent="0.2">
      <c r="A24" s="20">
        <v>40</v>
      </c>
      <c r="B24" s="25">
        <v>13</v>
      </c>
      <c r="C24" s="91" t="s">
        <v>79</v>
      </c>
      <c r="D24" s="28" t="s">
        <v>80</v>
      </c>
      <c r="E24" s="21" t="s">
        <v>323</v>
      </c>
      <c r="F24" s="26" t="s">
        <v>55</v>
      </c>
      <c r="G24" s="33" t="s">
        <v>65</v>
      </c>
      <c r="H24" s="28" t="s">
        <v>66</v>
      </c>
      <c r="I24" s="20">
        <v>1</v>
      </c>
      <c r="J24" s="25">
        <v>0</v>
      </c>
      <c r="K24" s="35">
        <v>104</v>
      </c>
      <c r="L24" s="37">
        <v>1225</v>
      </c>
      <c r="M24" s="37">
        <v>2847143.45</v>
      </c>
      <c r="N24" s="31">
        <v>2324.19</v>
      </c>
      <c r="O24" s="35">
        <v>57</v>
      </c>
      <c r="P24" s="31">
        <v>1698102.3900000001</v>
      </c>
      <c r="Q24" s="103">
        <v>16327.907596153847</v>
      </c>
      <c r="R24" s="29">
        <v>1764191.03</v>
      </c>
      <c r="S24" s="40">
        <v>16963.375288461539</v>
      </c>
      <c r="T24" s="30">
        <v>1148784.58</v>
      </c>
      <c r="U24" s="22">
        <v>11046.005576923078</v>
      </c>
      <c r="V24" s="22">
        <v>1009946.08</v>
      </c>
      <c r="W24" s="22">
        <v>9711.02</v>
      </c>
      <c r="X24" s="22">
        <v>42161.73</v>
      </c>
      <c r="Y24" s="22">
        <v>405.40125</v>
      </c>
      <c r="Z24" s="22">
        <v>96676.77</v>
      </c>
      <c r="AA24" s="22">
        <v>929.58432692307701</v>
      </c>
      <c r="AB24" s="27">
        <v>177883.25</v>
      </c>
      <c r="AC24" s="37">
        <v>1710.4158653846155</v>
      </c>
      <c r="AD24" s="30">
        <v>437523.20000000001</v>
      </c>
      <c r="AE24" s="22">
        <v>4206.9538461538459</v>
      </c>
      <c r="AF24" s="22">
        <v>177000</v>
      </c>
      <c r="AG24" s="22">
        <v>1701.9230769230769</v>
      </c>
      <c r="AH24" s="22">
        <v>252695</v>
      </c>
      <c r="AI24" s="22">
        <v>2429.7596153846152</v>
      </c>
      <c r="AJ24" s="22">
        <v>7828.2</v>
      </c>
      <c r="AK24" s="22">
        <v>75.271153846153851</v>
      </c>
      <c r="AL24" s="29">
        <v>-66088.639999999999</v>
      </c>
      <c r="AM24" s="103">
        <v>-635.46769230769235</v>
      </c>
      <c r="AN24" s="30">
        <v>1577855.79</v>
      </c>
      <c r="AO24" s="22">
        <v>15171.690288461539</v>
      </c>
      <c r="AP24" s="22">
        <v>1634792.79</v>
      </c>
      <c r="AQ24" s="22">
        <v>15719.161442307694</v>
      </c>
      <c r="AR24" s="22">
        <v>-7026</v>
      </c>
      <c r="AS24" s="22">
        <v>-67.557692307692307</v>
      </c>
      <c r="AT24" s="22">
        <v>-56937</v>
      </c>
      <c r="AU24" s="22">
        <v>-547.47115384615381</v>
      </c>
      <c r="AV24" s="22">
        <v>-70335.600000000006</v>
      </c>
      <c r="AW24" s="22">
        <v>-676.30384615384617</v>
      </c>
      <c r="AX24" s="22">
        <v>-120246.60000000009</v>
      </c>
      <c r="AY24" s="56">
        <v>-1156.2173076923086</v>
      </c>
      <c r="AZ24" s="32">
        <v>-8.7311491370201111E-11</v>
      </c>
      <c r="BA24" s="21" t="s">
        <v>55</v>
      </c>
      <c r="BB24" s="21"/>
      <c r="BC24" s="24" t="s">
        <v>273</v>
      </c>
      <c r="BD24" s="15">
        <v>0</v>
      </c>
      <c r="BE24" s="123">
        <v>44498.439120370371</v>
      </c>
    </row>
    <row r="25" spans="1:57" x14ac:dyDescent="0.2">
      <c r="A25" s="20">
        <v>41</v>
      </c>
      <c r="B25" s="25">
        <v>15</v>
      </c>
      <c r="C25" s="91" t="s">
        <v>81</v>
      </c>
      <c r="D25" s="28" t="s">
        <v>82</v>
      </c>
      <c r="E25" s="21" t="s">
        <v>323</v>
      </c>
      <c r="F25" s="26" t="s">
        <v>55</v>
      </c>
      <c r="G25" s="33" t="s">
        <v>56</v>
      </c>
      <c r="H25" s="28" t="s">
        <v>57</v>
      </c>
      <c r="I25" s="20">
        <v>3</v>
      </c>
      <c r="J25" s="25">
        <v>0</v>
      </c>
      <c r="K25" s="35">
        <v>350</v>
      </c>
      <c r="L25" s="37">
        <v>2949</v>
      </c>
      <c r="M25" s="37">
        <v>5194864.3</v>
      </c>
      <c r="N25" s="31">
        <v>1761.56</v>
      </c>
      <c r="O25" s="35">
        <v>98</v>
      </c>
      <c r="P25" s="31">
        <v>6486717.9000000004</v>
      </c>
      <c r="Q25" s="103">
        <v>18533.479714285717</v>
      </c>
      <c r="R25" s="29">
        <v>6761877.46</v>
      </c>
      <c r="S25" s="40">
        <v>19319.649885714287</v>
      </c>
      <c r="T25" s="30">
        <v>4648719.51</v>
      </c>
      <c r="U25" s="22">
        <v>13282.055742857143</v>
      </c>
      <c r="V25" s="22">
        <v>4174369.1</v>
      </c>
      <c r="W25" s="22">
        <v>11926.768857142857</v>
      </c>
      <c r="X25" s="22">
        <v>164240.91</v>
      </c>
      <c r="Y25" s="22">
        <v>469.25974285714284</v>
      </c>
      <c r="Z25" s="22">
        <v>310109.5</v>
      </c>
      <c r="AA25" s="22">
        <v>886.02714285714285</v>
      </c>
      <c r="AB25" s="27">
        <v>627806</v>
      </c>
      <c r="AC25" s="37">
        <v>1793.7314285714285</v>
      </c>
      <c r="AD25" s="30">
        <v>1485351.95</v>
      </c>
      <c r="AE25" s="22">
        <v>4243.862714285714</v>
      </c>
      <c r="AF25" s="22">
        <v>576414</v>
      </c>
      <c r="AG25" s="22">
        <v>1646.8971428571429</v>
      </c>
      <c r="AH25" s="22">
        <v>888404.55</v>
      </c>
      <c r="AI25" s="22">
        <v>2538.2987142857146</v>
      </c>
      <c r="AJ25" s="22">
        <v>20533.400000000001</v>
      </c>
      <c r="AK25" s="22">
        <v>58.666857142857147</v>
      </c>
      <c r="AL25" s="29">
        <v>-275159.55999999994</v>
      </c>
      <c r="AM25" s="103">
        <v>-786.17017142857128</v>
      </c>
      <c r="AN25" s="30">
        <v>6789674.7000000002</v>
      </c>
      <c r="AO25" s="22">
        <v>19399.070571428572</v>
      </c>
      <c r="AP25" s="22">
        <v>5097847.7</v>
      </c>
      <c r="AQ25" s="22">
        <v>14565.279142857144</v>
      </c>
      <c r="AR25" s="22">
        <v>1549108</v>
      </c>
      <c r="AS25" s="22">
        <v>4426.022857142857</v>
      </c>
      <c r="AT25" s="22">
        <v>1691827</v>
      </c>
      <c r="AU25" s="22">
        <v>4833.7914285714287</v>
      </c>
      <c r="AV25" s="22">
        <v>160237.79999999999</v>
      </c>
      <c r="AW25" s="22">
        <v>457.82228571428567</v>
      </c>
      <c r="AX25" s="22">
        <v>302956.79999999981</v>
      </c>
      <c r="AY25" s="56">
        <v>865.59085714285663</v>
      </c>
      <c r="AZ25" s="32">
        <v>-1.7462298274040222E-10</v>
      </c>
      <c r="BA25" s="21" t="s">
        <v>62</v>
      </c>
      <c r="BB25" s="21"/>
      <c r="BC25" s="24" t="s">
        <v>273</v>
      </c>
      <c r="BD25" s="15">
        <v>0</v>
      </c>
      <c r="BE25" s="123">
        <v>44498.439120370371</v>
      </c>
    </row>
    <row r="26" spans="1:57" x14ac:dyDescent="0.2">
      <c r="A26" s="20">
        <v>215</v>
      </c>
      <c r="B26" s="25">
        <v>16</v>
      </c>
      <c r="C26" s="91" t="s">
        <v>83</v>
      </c>
      <c r="D26" s="28" t="s">
        <v>84</v>
      </c>
      <c r="E26" s="21" t="s">
        <v>323</v>
      </c>
      <c r="F26" s="26" t="s">
        <v>55</v>
      </c>
      <c r="G26" s="33" t="s">
        <v>56</v>
      </c>
      <c r="H26" s="28" t="s">
        <v>57</v>
      </c>
      <c r="I26" s="20">
        <v>3</v>
      </c>
      <c r="J26" s="25">
        <v>0</v>
      </c>
      <c r="K26" s="35">
        <v>1245</v>
      </c>
      <c r="L26" s="37">
        <v>10838</v>
      </c>
      <c r="M26" s="37">
        <v>18829401.300000001</v>
      </c>
      <c r="N26" s="31">
        <v>1737.35</v>
      </c>
      <c r="O26" s="35">
        <v>90</v>
      </c>
      <c r="P26" s="31">
        <v>21867590.84</v>
      </c>
      <c r="Q26" s="103">
        <v>17564.329991967872</v>
      </c>
      <c r="R26" s="29">
        <v>22410118.890000001</v>
      </c>
      <c r="S26" s="40">
        <v>18000.095493975903</v>
      </c>
      <c r="T26" s="30">
        <v>15559628.050000001</v>
      </c>
      <c r="U26" s="22">
        <v>12497.693212851405</v>
      </c>
      <c r="V26" s="22">
        <v>14257207.110000001</v>
      </c>
      <c r="W26" s="22">
        <v>11451.571975903615</v>
      </c>
      <c r="X26" s="22">
        <v>501688.09</v>
      </c>
      <c r="Y26" s="22">
        <v>402.9623212851406</v>
      </c>
      <c r="Z26" s="22">
        <v>800732.85</v>
      </c>
      <c r="AA26" s="22">
        <v>643.15891566265054</v>
      </c>
      <c r="AB26" s="27">
        <v>2772982.2700000005</v>
      </c>
      <c r="AC26" s="37">
        <v>2227.2949959839361</v>
      </c>
      <c r="AD26" s="30">
        <v>4077508.5700000003</v>
      </c>
      <c r="AE26" s="22">
        <v>3275.1072851405625</v>
      </c>
      <c r="AF26" s="22">
        <v>1428969.59</v>
      </c>
      <c r="AG26" s="22">
        <v>1147.7667389558233</v>
      </c>
      <c r="AH26" s="22">
        <v>2595403.98</v>
      </c>
      <c r="AI26" s="22">
        <v>2084.6618313253011</v>
      </c>
      <c r="AJ26" s="22">
        <v>53135</v>
      </c>
      <c r="AK26" s="22">
        <v>42.678714859437754</v>
      </c>
      <c r="AL26" s="29">
        <v>-542528.04999999993</v>
      </c>
      <c r="AM26" s="103">
        <v>-435.76550200803206</v>
      </c>
      <c r="AN26" s="30">
        <v>21009165.010000002</v>
      </c>
      <c r="AO26" s="22">
        <v>16874.831333333335</v>
      </c>
      <c r="AP26" s="22">
        <v>16962331.010000002</v>
      </c>
      <c r="AQ26" s="22">
        <v>13624.362257028113</v>
      </c>
      <c r="AR26" s="22">
        <v>4048060</v>
      </c>
      <c r="AS26" s="22">
        <v>3251.4538152610444</v>
      </c>
      <c r="AT26" s="22">
        <v>4046834</v>
      </c>
      <c r="AU26" s="22">
        <v>3250.4690763052208</v>
      </c>
      <c r="AV26" s="22">
        <v>-857199.83</v>
      </c>
      <c r="AW26" s="22">
        <v>-688.51391967871484</v>
      </c>
      <c r="AX26" s="22">
        <v>-858425.82999999821</v>
      </c>
      <c r="AY26" s="56">
        <v>-689.4986586345367</v>
      </c>
      <c r="AZ26" s="32">
        <v>1.7462298274040222E-9</v>
      </c>
      <c r="BA26" s="21" t="s">
        <v>62</v>
      </c>
      <c r="BB26" s="21"/>
      <c r="BC26" s="24" t="s">
        <v>273</v>
      </c>
      <c r="BD26" s="15">
        <v>0</v>
      </c>
      <c r="BE26" s="123">
        <v>44498.439120370371</v>
      </c>
    </row>
    <row r="27" spans="1:57" x14ac:dyDescent="0.2">
      <c r="A27" s="20">
        <v>45</v>
      </c>
      <c r="B27" s="25">
        <v>17</v>
      </c>
      <c r="C27" s="91" t="s">
        <v>85</v>
      </c>
      <c r="D27" s="28" t="s">
        <v>86</v>
      </c>
      <c r="E27" s="21" t="s">
        <v>323</v>
      </c>
      <c r="F27" s="26" t="s">
        <v>55</v>
      </c>
      <c r="G27" s="33" t="s">
        <v>65</v>
      </c>
      <c r="H27" s="28" t="s">
        <v>66</v>
      </c>
      <c r="I27" s="20">
        <v>1</v>
      </c>
      <c r="J27" s="25">
        <v>0</v>
      </c>
      <c r="K27" s="35">
        <v>164.5</v>
      </c>
      <c r="L27" s="37">
        <v>2392</v>
      </c>
      <c r="M27" s="37">
        <v>11259448.74</v>
      </c>
      <c r="N27" s="31">
        <v>4707.12</v>
      </c>
      <c r="O27" s="35">
        <v>38</v>
      </c>
      <c r="P27" s="31">
        <v>2779086.61</v>
      </c>
      <c r="Q27" s="103">
        <v>16894.143525835865</v>
      </c>
      <c r="R27" s="29">
        <v>2918705.96</v>
      </c>
      <c r="S27" s="40">
        <v>17742.893373860181</v>
      </c>
      <c r="T27" s="30">
        <v>1801186.07</v>
      </c>
      <c r="U27" s="22">
        <v>10949.459392097266</v>
      </c>
      <c r="V27" s="22">
        <v>1583941.05</v>
      </c>
      <c r="W27" s="22">
        <v>9628.8209726443765</v>
      </c>
      <c r="X27" s="22">
        <v>57427.770000000004</v>
      </c>
      <c r="Y27" s="22">
        <v>349.10498480243166</v>
      </c>
      <c r="Z27" s="22">
        <v>159817.24999999997</v>
      </c>
      <c r="AA27" s="22">
        <v>971.53343465045577</v>
      </c>
      <c r="AB27" s="27">
        <v>314213.96999999997</v>
      </c>
      <c r="AC27" s="37">
        <v>1910.1153191489359</v>
      </c>
      <c r="AD27" s="30">
        <v>803305.91999999993</v>
      </c>
      <c r="AE27" s="22">
        <v>4883.3186626139814</v>
      </c>
      <c r="AF27" s="22">
        <v>327971.3</v>
      </c>
      <c r="AG27" s="22">
        <v>1993.7465045592705</v>
      </c>
      <c r="AH27" s="22">
        <v>442960.17</v>
      </c>
      <c r="AI27" s="22">
        <v>2692.7669908814587</v>
      </c>
      <c r="AJ27" s="22">
        <v>32374.45</v>
      </c>
      <c r="AK27" s="22">
        <v>196.80516717325227</v>
      </c>
      <c r="AL27" s="29">
        <v>-139619.35</v>
      </c>
      <c r="AM27" s="103">
        <v>-848.74984802431618</v>
      </c>
      <c r="AN27" s="30">
        <v>2892198.9699999997</v>
      </c>
      <c r="AO27" s="22">
        <v>17581.756656534952</v>
      </c>
      <c r="AP27" s="22">
        <v>4362135.97</v>
      </c>
      <c r="AQ27" s="22">
        <v>26517.543890577504</v>
      </c>
      <c r="AR27" s="22">
        <v>-1469937</v>
      </c>
      <c r="AS27" s="22">
        <v>-8935.7872340425529</v>
      </c>
      <c r="AT27" s="22">
        <v>-1469937</v>
      </c>
      <c r="AU27" s="22">
        <v>-8935.7872340425529</v>
      </c>
      <c r="AV27" s="22">
        <v>113112.36</v>
      </c>
      <c r="AW27" s="22">
        <v>687.61313069908817</v>
      </c>
      <c r="AX27" s="22">
        <v>113112.35999999987</v>
      </c>
      <c r="AY27" s="56">
        <v>687.61313069908738</v>
      </c>
      <c r="AZ27" s="32">
        <v>-1.3096723705530167E-10</v>
      </c>
      <c r="BA27" s="21" t="s">
        <v>62</v>
      </c>
      <c r="BB27" s="21"/>
      <c r="BC27" s="24" t="s">
        <v>273</v>
      </c>
      <c r="BD27" s="15">
        <v>1</v>
      </c>
      <c r="BE27" s="123">
        <v>44498.439120370371</v>
      </c>
    </row>
    <row r="28" spans="1:57" x14ac:dyDescent="0.2">
      <c r="A28" s="20">
        <v>46</v>
      </c>
      <c r="B28" s="25">
        <v>18</v>
      </c>
      <c r="C28" s="91" t="s">
        <v>87</v>
      </c>
      <c r="D28" s="28" t="s">
        <v>88</v>
      </c>
      <c r="E28" s="21" t="s">
        <v>323</v>
      </c>
      <c r="F28" s="26" t="s">
        <v>55</v>
      </c>
      <c r="G28" s="33" t="s">
        <v>65</v>
      </c>
      <c r="H28" s="28" t="s">
        <v>66</v>
      </c>
      <c r="I28" s="20">
        <v>1</v>
      </c>
      <c r="J28" s="25">
        <v>0</v>
      </c>
      <c r="K28" s="35">
        <v>61.5</v>
      </c>
      <c r="L28" s="37">
        <v>759</v>
      </c>
      <c r="M28" s="37">
        <v>1361951.63</v>
      </c>
      <c r="N28" s="31">
        <v>1794.4</v>
      </c>
      <c r="O28" s="35">
        <v>67</v>
      </c>
      <c r="P28" s="31">
        <v>1021339.0500000002</v>
      </c>
      <c r="Q28" s="103">
        <v>16607.139024390246</v>
      </c>
      <c r="R28" s="29">
        <v>1028205.0700000002</v>
      </c>
      <c r="S28" s="40">
        <v>16718.781626016262</v>
      </c>
      <c r="T28" s="30">
        <v>749069.27000000014</v>
      </c>
      <c r="U28" s="22">
        <v>12179.988130081303</v>
      </c>
      <c r="V28" s="22">
        <v>678225.95000000007</v>
      </c>
      <c r="W28" s="22">
        <v>11028.064227642277</v>
      </c>
      <c r="X28" s="22">
        <v>30456.9</v>
      </c>
      <c r="Y28" s="22">
        <v>495.23414634146343</v>
      </c>
      <c r="Z28" s="22">
        <v>40386.42</v>
      </c>
      <c r="AA28" s="22">
        <v>656.68975609756092</v>
      </c>
      <c r="AB28" s="27">
        <v>156099.75</v>
      </c>
      <c r="AC28" s="37">
        <v>2538.2073170731705</v>
      </c>
      <c r="AD28" s="30">
        <v>123036.05</v>
      </c>
      <c r="AE28" s="22">
        <v>2000.5861788617888</v>
      </c>
      <c r="AF28" s="22">
        <v>16500</v>
      </c>
      <c r="AG28" s="22">
        <v>268.29268292682929</v>
      </c>
      <c r="AH28" s="22">
        <v>104686.05</v>
      </c>
      <c r="AI28" s="22">
        <v>1702.2121951219513</v>
      </c>
      <c r="AJ28" s="22">
        <v>1850</v>
      </c>
      <c r="AK28" s="22">
        <v>30.081300813008131</v>
      </c>
      <c r="AL28" s="29">
        <v>-6866.0199999999995</v>
      </c>
      <c r="AM28" s="103">
        <v>-111.64260162601626</v>
      </c>
      <c r="AN28" s="30">
        <v>1023169.08</v>
      </c>
      <c r="AO28" s="22">
        <v>16636.895609756099</v>
      </c>
      <c r="AP28" s="22">
        <v>906577.08</v>
      </c>
      <c r="AQ28" s="22">
        <v>14741.090731707316</v>
      </c>
      <c r="AR28" s="22">
        <v>118278</v>
      </c>
      <c r="AS28" s="22">
        <v>1923.219512195122</v>
      </c>
      <c r="AT28" s="22">
        <v>116592</v>
      </c>
      <c r="AU28" s="22">
        <v>1895.8048780487804</v>
      </c>
      <c r="AV28" s="22">
        <v>3516.03</v>
      </c>
      <c r="AW28" s="22">
        <v>57.171219512195123</v>
      </c>
      <c r="AX28" s="22">
        <v>1830.0299999997951</v>
      </c>
      <c r="AY28" s="56">
        <v>29.756585365850327</v>
      </c>
      <c r="AZ28" s="32">
        <v>-2.0509105524979532E-10</v>
      </c>
      <c r="BA28" s="21" t="s">
        <v>55</v>
      </c>
      <c r="BB28" s="21"/>
      <c r="BC28" s="24" t="s">
        <v>273</v>
      </c>
      <c r="BD28" s="15">
        <v>0</v>
      </c>
      <c r="BE28" s="123">
        <v>44498.439120370371</v>
      </c>
    </row>
    <row r="29" spans="1:57" x14ac:dyDescent="0.2">
      <c r="A29" s="20">
        <v>212</v>
      </c>
      <c r="B29" s="25">
        <v>20</v>
      </c>
      <c r="C29" s="91" t="s">
        <v>89</v>
      </c>
      <c r="D29" s="28" t="s">
        <v>90</v>
      </c>
      <c r="E29" s="21" t="s">
        <v>323</v>
      </c>
      <c r="F29" s="26" t="s">
        <v>55</v>
      </c>
      <c r="G29" s="33" t="s">
        <v>56</v>
      </c>
      <c r="H29" s="28" t="s">
        <v>57</v>
      </c>
      <c r="I29" s="20">
        <v>3</v>
      </c>
      <c r="J29" s="25">
        <v>0</v>
      </c>
      <c r="K29" s="35">
        <v>433</v>
      </c>
      <c r="L29" s="37">
        <v>4013</v>
      </c>
      <c r="M29" s="37">
        <v>6836849.3200000003</v>
      </c>
      <c r="N29" s="31">
        <v>1703.67</v>
      </c>
      <c r="O29" s="35">
        <v>99</v>
      </c>
      <c r="P29" s="31">
        <v>8759259.3499999978</v>
      </c>
      <c r="Q29" s="103">
        <v>20229.236374133943</v>
      </c>
      <c r="R29" s="29">
        <v>8836681.3299999982</v>
      </c>
      <c r="S29" s="40">
        <v>20408.040023094683</v>
      </c>
      <c r="T29" s="30">
        <v>6207639.0499999989</v>
      </c>
      <c r="U29" s="22">
        <v>14336.348845265586</v>
      </c>
      <c r="V29" s="22">
        <v>5535263.4099999992</v>
      </c>
      <c r="W29" s="22">
        <v>12783.518267898382</v>
      </c>
      <c r="X29" s="22">
        <v>168085.76000000001</v>
      </c>
      <c r="Y29" s="22">
        <v>388.18882217090072</v>
      </c>
      <c r="Z29" s="22">
        <v>504289.88</v>
      </c>
      <c r="AA29" s="22">
        <v>1164.6417551963048</v>
      </c>
      <c r="AB29" s="27">
        <v>807287.74</v>
      </c>
      <c r="AC29" s="37">
        <v>1864.4058660508083</v>
      </c>
      <c r="AD29" s="30">
        <v>1821754.54</v>
      </c>
      <c r="AE29" s="22">
        <v>4207.2853117782906</v>
      </c>
      <c r="AF29" s="22">
        <v>772844.6</v>
      </c>
      <c r="AG29" s="22">
        <v>1784.8605080831408</v>
      </c>
      <c r="AH29" s="22">
        <v>1030418.34</v>
      </c>
      <c r="AI29" s="22">
        <v>2379.7190300230945</v>
      </c>
      <c r="AJ29" s="22">
        <v>18491.599999999999</v>
      </c>
      <c r="AK29" s="22">
        <v>42.705773672055422</v>
      </c>
      <c r="AL29" s="29">
        <v>-77421.98</v>
      </c>
      <c r="AM29" s="103">
        <v>-178.80364896073903</v>
      </c>
      <c r="AN29" s="30">
        <v>8498342.9000000004</v>
      </c>
      <c r="AO29" s="22">
        <v>19626.657967667437</v>
      </c>
      <c r="AP29" s="22">
        <v>6735538.9000000004</v>
      </c>
      <c r="AQ29" s="22">
        <v>15555.517090069285</v>
      </c>
      <c r="AR29" s="22">
        <v>1725700</v>
      </c>
      <c r="AS29" s="22">
        <v>3985.4503464203235</v>
      </c>
      <c r="AT29" s="22">
        <v>1762804</v>
      </c>
      <c r="AU29" s="22">
        <v>4071.1408775981522</v>
      </c>
      <c r="AV29" s="22">
        <v>-298020.45</v>
      </c>
      <c r="AW29" s="22">
        <v>-688.2689376443418</v>
      </c>
      <c r="AX29" s="22">
        <v>-260916.44999999739</v>
      </c>
      <c r="AY29" s="56">
        <v>-602.57840646650664</v>
      </c>
      <c r="AZ29" s="32">
        <v>2.6193447411060333E-9</v>
      </c>
      <c r="BA29" s="21" t="s">
        <v>62</v>
      </c>
      <c r="BB29" s="21"/>
      <c r="BC29" s="24" t="s">
        <v>273</v>
      </c>
      <c r="BD29" s="15">
        <v>0</v>
      </c>
      <c r="BE29" s="123">
        <v>44498.439120370371</v>
      </c>
    </row>
    <row r="30" spans="1:57" x14ac:dyDescent="0.2">
      <c r="A30" s="20">
        <v>49</v>
      </c>
      <c r="B30" s="25">
        <v>21</v>
      </c>
      <c r="C30" s="91" t="s">
        <v>91</v>
      </c>
      <c r="D30" s="28" t="s">
        <v>92</v>
      </c>
      <c r="E30" s="21" t="s">
        <v>323</v>
      </c>
      <c r="F30" s="26" t="s">
        <v>55</v>
      </c>
      <c r="G30" s="33" t="s">
        <v>65</v>
      </c>
      <c r="H30" s="28" t="s">
        <v>66</v>
      </c>
      <c r="I30" s="20">
        <v>1</v>
      </c>
      <c r="J30" s="25">
        <v>0</v>
      </c>
      <c r="K30" s="35">
        <v>109</v>
      </c>
      <c r="L30" s="37">
        <v>1202</v>
      </c>
      <c r="M30" s="37">
        <v>3955588.75</v>
      </c>
      <c r="N30" s="31">
        <v>3290.83</v>
      </c>
      <c r="O30" s="35">
        <v>53</v>
      </c>
      <c r="P30" s="31">
        <v>1722660.73</v>
      </c>
      <c r="Q30" s="103">
        <v>15804.226880733944</v>
      </c>
      <c r="R30" s="29">
        <v>1748561.63</v>
      </c>
      <c r="S30" s="40">
        <v>16041.849816513761</v>
      </c>
      <c r="T30" s="30">
        <v>1052257.23</v>
      </c>
      <c r="U30" s="22">
        <v>9653.7360550458707</v>
      </c>
      <c r="V30" s="22">
        <v>909755.24999999988</v>
      </c>
      <c r="W30" s="22">
        <v>8346.3784403669706</v>
      </c>
      <c r="X30" s="22">
        <v>32656.38</v>
      </c>
      <c r="Y30" s="22">
        <v>299.59981651376148</v>
      </c>
      <c r="Z30" s="22">
        <v>109845.6</v>
      </c>
      <c r="AA30" s="22">
        <v>1007.7577981651376</v>
      </c>
      <c r="AB30" s="27">
        <v>265237.64999999997</v>
      </c>
      <c r="AC30" s="37">
        <v>2433.3729357798161</v>
      </c>
      <c r="AD30" s="30">
        <v>431066.75</v>
      </c>
      <c r="AE30" s="22">
        <v>3954.7408256880735</v>
      </c>
      <c r="AF30" s="22">
        <v>183729</v>
      </c>
      <c r="AG30" s="22">
        <v>1685.5871559633028</v>
      </c>
      <c r="AH30" s="22">
        <v>228322.85</v>
      </c>
      <c r="AI30" s="22">
        <v>2094.7050458715598</v>
      </c>
      <c r="AJ30" s="22">
        <v>19014.900000000001</v>
      </c>
      <c r="AK30" s="22">
        <v>174.44862385321102</v>
      </c>
      <c r="AL30" s="29">
        <v>-25900.899999999998</v>
      </c>
      <c r="AM30" s="103">
        <v>-237.62293577981649</v>
      </c>
      <c r="AN30" s="30">
        <v>1914980.4500000002</v>
      </c>
      <c r="AO30" s="22">
        <v>17568.627981651378</v>
      </c>
      <c r="AP30" s="22">
        <v>2140953.4500000002</v>
      </c>
      <c r="AQ30" s="22">
        <v>19641.774770642205</v>
      </c>
      <c r="AR30" s="22">
        <v>-127502</v>
      </c>
      <c r="AS30" s="22">
        <v>-1169.7431192660551</v>
      </c>
      <c r="AT30" s="22">
        <v>-225973</v>
      </c>
      <c r="AU30" s="22">
        <v>-2073.1467889908258</v>
      </c>
      <c r="AV30" s="22">
        <v>290790.71999999997</v>
      </c>
      <c r="AW30" s="22">
        <v>2667.8047706422017</v>
      </c>
      <c r="AX30" s="22">
        <v>192319.7200000002</v>
      </c>
      <c r="AY30" s="56">
        <v>1764.401100917433</v>
      </c>
      <c r="AZ30" s="32">
        <v>2.3283064365386963E-10</v>
      </c>
      <c r="BA30" s="21" t="s">
        <v>55</v>
      </c>
      <c r="BB30" s="21"/>
      <c r="BC30" s="24" t="s">
        <v>273</v>
      </c>
      <c r="BD30" s="15">
        <v>0</v>
      </c>
      <c r="BE30" s="123">
        <v>44498.439120370371</v>
      </c>
    </row>
    <row r="31" spans="1:57" x14ac:dyDescent="0.2">
      <c r="A31" s="20">
        <v>227</v>
      </c>
      <c r="B31" s="25">
        <v>227</v>
      </c>
      <c r="C31" s="91" t="s">
        <v>269</v>
      </c>
      <c r="D31" s="28" t="s">
        <v>270</v>
      </c>
      <c r="E31" s="21" t="s">
        <v>323</v>
      </c>
      <c r="F31" s="26" t="s">
        <v>55</v>
      </c>
      <c r="G31" s="33" t="s">
        <v>65</v>
      </c>
      <c r="H31" s="28" t="s">
        <v>66</v>
      </c>
      <c r="I31" s="20">
        <v>1</v>
      </c>
      <c r="J31" s="25">
        <v>0</v>
      </c>
      <c r="K31" s="35">
        <v>146</v>
      </c>
      <c r="L31" s="37">
        <v>1680</v>
      </c>
      <c r="M31" s="37">
        <v>4337635.3600000003</v>
      </c>
      <c r="N31" s="31">
        <v>2581.92</v>
      </c>
      <c r="O31" s="35">
        <v>60</v>
      </c>
      <c r="P31" s="31">
        <v>2342741.8699999996</v>
      </c>
      <c r="Q31" s="103">
        <v>16046.17719178082</v>
      </c>
      <c r="R31" s="29">
        <v>2462546.4699999997</v>
      </c>
      <c r="S31" s="40">
        <v>16866.756643835615</v>
      </c>
      <c r="T31" s="30">
        <v>1755884.52</v>
      </c>
      <c r="U31" s="22">
        <v>12026.606301369864</v>
      </c>
      <c r="V31" s="22">
        <v>1592240.7000000002</v>
      </c>
      <c r="W31" s="22">
        <v>10905.758219178084</v>
      </c>
      <c r="X31" s="22">
        <v>71431.67</v>
      </c>
      <c r="Y31" s="22">
        <v>489.25801369863012</v>
      </c>
      <c r="Z31" s="22">
        <v>92212.15</v>
      </c>
      <c r="AA31" s="22">
        <v>631.59006849315062</v>
      </c>
      <c r="AB31" s="27">
        <v>193581.45</v>
      </c>
      <c r="AC31" s="37">
        <v>1325.9003424657535</v>
      </c>
      <c r="AD31" s="30">
        <v>513080.5</v>
      </c>
      <c r="AE31" s="22">
        <v>3514.25</v>
      </c>
      <c r="AF31" s="22">
        <v>170000</v>
      </c>
      <c r="AG31" s="22">
        <v>1164.3835616438357</v>
      </c>
      <c r="AH31" s="22">
        <v>343080.5</v>
      </c>
      <c r="AI31" s="22">
        <v>2349.8664383561645</v>
      </c>
      <c r="AJ31" s="22">
        <v>0</v>
      </c>
      <c r="AK31" s="22">
        <v>0</v>
      </c>
      <c r="AL31" s="29">
        <v>-119804.6</v>
      </c>
      <c r="AM31" s="103">
        <v>-820.57945205479461</v>
      </c>
      <c r="AN31" s="30">
        <v>2415353.9900000002</v>
      </c>
      <c r="AO31" s="22">
        <v>16543.520479452058</v>
      </c>
      <c r="AP31" s="22">
        <v>2557887.9900000002</v>
      </c>
      <c r="AQ31" s="22">
        <v>17519.78075342466</v>
      </c>
      <c r="AR31" s="22">
        <v>-203937</v>
      </c>
      <c r="AS31" s="22">
        <v>-1396.8287671232877</v>
      </c>
      <c r="AT31" s="22">
        <v>-142534</v>
      </c>
      <c r="AU31" s="22">
        <v>-976.2602739726027</v>
      </c>
      <c r="AV31" s="22">
        <v>11209.12</v>
      </c>
      <c r="AW31" s="22">
        <v>76.774794520547957</v>
      </c>
      <c r="AX31" s="22">
        <v>72612.120000000577</v>
      </c>
      <c r="AY31" s="56">
        <v>497.34328767123685</v>
      </c>
      <c r="AZ31" s="32">
        <v>5.766196409240365E-10</v>
      </c>
      <c r="BA31" s="21" t="s">
        <v>62</v>
      </c>
      <c r="BB31" s="21"/>
      <c r="BC31" s="24" t="s">
        <v>273</v>
      </c>
      <c r="BD31" s="15">
        <v>0</v>
      </c>
      <c r="BE31" s="123">
        <v>44498.439120370371</v>
      </c>
    </row>
    <row r="32" spans="1:57" x14ac:dyDescent="0.2">
      <c r="A32" s="20">
        <v>52</v>
      </c>
      <c r="B32" s="25">
        <v>24</v>
      </c>
      <c r="C32" s="91" t="s">
        <v>93</v>
      </c>
      <c r="D32" s="28" t="s">
        <v>94</v>
      </c>
      <c r="E32" s="21" t="s">
        <v>323</v>
      </c>
      <c r="F32" s="26" t="s">
        <v>55</v>
      </c>
      <c r="G32" s="33" t="s">
        <v>60</v>
      </c>
      <c r="H32" s="28" t="s">
        <v>61</v>
      </c>
      <c r="I32" s="20">
        <v>2</v>
      </c>
      <c r="J32" s="25">
        <v>0</v>
      </c>
      <c r="K32" s="35">
        <v>120</v>
      </c>
      <c r="L32" s="37">
        <v>3597</v>
      </c>
      <c r="M32" s="37">
        <v>9651925.5999999996</v>
      </c>
      <c r="N32" s="31">
        <v>2683.32</v>
      </c>
      <c r="O32" s="35">
        <v>28</v>
      </c>
      <c r="P32" s="31">
        <v>2788516.3000000003</v>
      </c>
      <c r="Q32" s="103">
        <v>23237.635833333337</v>
      </c>
      <c r="R32" s="29">
        <v>2930438.0700000003</v>
      </c>
      <c r="S32" s="40">
        <v>24420.317250000004</v>
      </c>
      <c r="T32" s="30">
        <v>2123075.2200000002</v>
      </c>
      <c r="U32" s="22">
        <v>17692.293500000003</v>
      </c>
      <c r="V32" s="22">
        <v>1831059.5</v>
      </c>
      <c r="W32" s="22">
        <v>15258.829166666666</v>
      </c>
      <c r="X32" s="22">
        <v>88107.35</v>
      </c>
      <c r="Y32" s="22">
        <v>734.22791666666672</v>
      </c>
      <c r="Z32" s="22">
        <v>203908.37</v>
      </c>
      <c r="AA32" s="22">
        <v>1699.2364166666666</v>
      </c>
      <c r="AB32" s="27">
        <v>215484.05000000002</v>
      </c>
      <c r="AC32" s="37">
        <v>1795.7004166666668</v>
      </c>
      <c r="AD32" s="30">
        <v>591878.80000000005</v>
      </c>
      <c r="AE32" s="22">
        <v>4932.3233333333337</v>
      </c>
      <c r="AF32" s="22">
        <v>400000</v>
      </c>
      <c r="AG32" s="22">
        <v>3333.3333333333335</v>
      </c>
      <c r="AH32" s="22">
        <v>191878.8</v>
      </c>
      <c r="AI32" s="22">
        <v>1598.99</v>
      </c>
      <c r="AJ32" s="22">
        <v>0</v>
      </c>
      <c r="AK32" s="22">
        <v>0</v>
      </c>
      <c r="AL32" s="29">
        <v>-141921.76999999999</v>
      </c>
      <c r="AM32" s="103">
        <v>-1182.6814166666666</v>
      </c>
      <c r="AN32" s="30">
        <v>3174542.23</v>
      </c>
      <c r="AO32" s="22">
        <v>26454.518583333334</v>
      </c>
      <c r="AP32" s="22">
        <v>3031007.23</v>
      </c>
      <c r="AQ32" s="22">
        <v>25258.393583333334</v>
      </c>
      <c r="AR32" s="22">
        <v>88636</v>
      </c>
      <c r="AS32" s="22">
        <v>738.63333333333333</v>
      </c>
      <c r="AT32" s="22">
        <v>143535</v>
      </c>
      <c r="AU32" s="22">
        <v>1196.125</v>
      </c>
      <c r="AV32" s="22">
        <v>331126.93</v>
      </c>
      <c r="AW32" s="22">
        <v>2759.3910833333334</v>
      </c>
      <c r="AX32" s="22">
        <v>386025.9299999997</v>
      </c>
      <c r="AY32" s="56">
        <v>3216.8827499999975</v>
      </c>
      <c r="AZ32" s="32">
        <v>-2.9103830456733704E-10</v>
      </c>
      <c r="BA32" s="21" t="s">
        <v>62</v>
      </c>
      <c r="BB32" s="21"/>
      <c r="BC32" s="24" t="s">
        <v>273</v>
      </c>
      <c r="BD32" s="15">
        <v>0</v>
      </c>
      <c r="BE32" s="123">
        <v>44498.439120370371</v>
      </c>
    </row>
    <row r="33" spans="1:57" x14ac:dyDescent="0.2">
      <c r="A33" s="20">
        <v>18</v>
      </c>
      <c r="B33" s="25">
        <v>25</v>
      </c>
      <c r="C33" s="91" t="s">
        <v>95</v>
      </c>
      <c r="D33" s="28" t="s">
        <v>96</v>
      </c>
      <c r="E33" s="21" t="s">
        <v>323</v>
      </c>
      <c r="F33" s="26" t="s">
        <v>55</v>
      </c>
      <c r="G33" s="33" t="s">
        <v>56</v>
      </c>
      <c r="H33" s="28" t="s">
        <v>57</v>
      </c>
      <c r="I33" s="20">
        <v>3</v>
      </c>
      <c r="J33" s="25">
        <v>0</v>
      </c>
      <c r="K33" s="35">
        <v>581.5</v>
      </c>
      <c r="L33" s="37">
        <v>4807</v>
      </c>
      <c r="M33" s="37">
        <v>9683891.1999999993</v>
      </c>
      <c r="N33" s="31">
        <v>2014.53</v>
      </c>
      <c r="O33" s="35">
        <v>100</v>
      </c>
      <c r="P33" s="31">
        <v>10211820.390000001</v>
      </c>
      <c r="Q33" s="103">
        <v>17561.170060189168</v>
      </c>
      <c r="R33" s="29">
        <v>10375142.390000001</v>
      </c>
      <c r="S33" s="40">
        <v>17842.033344797939</v>
      </c>
      <c r="T33" s="30">
        <v>6858386.75</v>
      </c>
      <c r="U33" s="22">
        <v>11794.302235597592</v>
      </c>
      <c r="V33" s="22">
        <v>6050585.5499999998</v>
      </c>
      <c r="W33" s="22">
        <v>10405.134221840068</v>
      </c>
      <c r="X33" s="22">
        <v>238383.49</v>
      </c>
      <c r="Y33" s="22">
        <v>409.94581255374032</v>
      </c>
      <c r="Z33" s="22">
        <v>569417.71</v>
      </c>
      <c r="AA33" s="22">
        <v>979.22220120378324</v>
      </c>
      <c r="AB33" s="27">
        <v>1086838.6400000001</v>
      </c>
      <c r="AC33" s="37">
        <v>1869.0260361134997</v>
      </c>
      <c r="AD33" s="30">
        <v>2429917</v>
      </c>
      <c r="AE33" s="22">
        <v>4178.7050730868441</v>
      </c>
      <c r="AF33" s="22">
        <v>721616</v>
      </c>
      <c r="AG33" s="22">
        <v>1240.9561478933792</v>
      </c>
      <c r="AH33" s="22">
        <v>1598101.45</v>
      </c>
      <c r="AI33" s="22">
        <v>2748.2398108340499</v>
      </c>
      <c r="AJ33" s="22">
        <v>110199.55</v>
      </c>
      <c r="AK33" s="22">
        <v>189.50911435941532</v>
      </c>
      <c r="AL33" s="29">
        <v>-163322.00000000003</v>
      </c>
      <c r="AM33" s="103">
        <v>-280.86328460877047</v>
      </c>
      <c r="AN33" s="30">
        <v>10859192.949999999</v>
      </c>
      <c r="AO33" s="22">
        <v>18674.450472914876</v>
      </c>
      <c r="AP33" s="22">
        <v>9688617.9499999993</v>
      </c>
      <c r="AQ33" s="22">
        <v>16661.42381771281</v>
      </c>
      <c r="AR33" s="22">
        <v>675294</v>
      </c>
      <c r="AS33" s="22">
        <v>1161.2966466036114</v>
      </c>
      <c r="AT33" s="22">
        <v>1170575</v>
      </c>
      <c r="AU33" s="22">
        <v>2013.0266552020637</v>
      </c>
      <c r="AV33" s="22">
        <v>152091.56</v>
      </c>
      <c r="AW33" s="22">
        <v>261.55040412725708</v>
      </c>
      <c r="AX33" s="22">
        <v>647372.55999999866</v>
      </c>
      <c r="AY33" s="56">
        <v>1113.280412725707</v>
      </c>
      <c r="AZ33" s="32">
        <v>-1.3387762010097504E-9</v>
      </c>
      <c r="BA33" s="21" t="s">
        <v>62</v>
      </c>
      <c r="BB33" s="21"/>
      <c r="BC33" s="24" t="s">
        <v>273</v>
      </c>
      <c r="BD33" s="15">
        <v>0</v>
      </c>
      <c r="BE33" s="123">
        <v>44498.439120370371</v>
      </c>
    </row>
    <row r="34" spans="1:57" x14ac:dyDescent="0.2">
      <c r="A34" s="20">
        <v>53</v>
      </c>
      <c r="B34" s="25">
        <v>26</v>
      </c>
      <c r="C34" s="91" t="s">
        <v>97</v>
      </c>
      <c r="D34" s="28" t="s">
        <v>98</v>
      </c>
      <c r="E34" s="21" t="s">
        <v>323</v>
      </c>
      <c r="F34" s="26" t="s">
        <v>55</v>
      </c>
      <c r="G34" s="33" t="s">
        <v>56</v>
      </c>
      <c r="H34" s="28" t="s">
        <v>57</v>
      </c>
      <c r="I34" s="20">
        <v>3</v>
      </c>
      <c r="J34" s="25">
        <v>0</v>
      </c>
      <c r="K34" s="35">
        <v>555</v>
      </c>
      <c r="L34" s="37">
        <v>4159</v>
      </c>
      <c r="M34" s="37">
        <v>7080902.5700000003</v>
      </c>
      <c r="N34" s="31">
        <v>1702.54</v>
      </c>
      <c r="O34" s="35">
        <v>100</v>
      </c>
      <c r="P34" s="31">
        <v>10646652.119999999</v>
      </c>
      <c r="Q34" s="103">
        <v>19183.156972972971</v>
      </c>
      <c r="R34" s="29">
        <v>10834718.27</v>
      </c>
      <c r="S34" s="40">
        <v>19522.0149009009</v>
      </c>
      <c r="T34" s="30">
        <v>7060284.1599999992</v>
      </c>
      <c r="U34" s="22">
        <v>12721.23272072072</v>
      </c>
      <c r="V34" s="22">
        <v>6256507.8999999994</v>
      </c>
      <c r="W34" s="22">
        <v>11272.987207207207</v>
      </c>
      <c r="X34" s="22">
        <v>161345.71000000002</v>
      </c>
      <c r="Y34" s="22">
        <v>290.71299099099105</v>
      </c>
      <c r="Z34" s="22">
        <v>642430.55000000005</v>
      </c>
      <c r="AA34" s="22">
        <v>1157.5325225225226</v>
      </c>
      <c r="AB34" s="27">
        <v>1018243.11</v>
      </c>
      <c r="AC34" s="37">
        <v>1834.6722702702702</v>
      </c>
      <c r="AD34" s="30">
        <v>2756191</v>
      </c>
      <c r="AE34" s="22">
        <v>4966.1099099099101</v>
      </c>
      <c r="AF34" s="22">
        <v>1299699</v>
      </c>
      <c r="AG34" s="22">
        <v>2341.8000000000002</v>
      </c>
      <c r="AH34" s="22">
        <v>1391163.65</v>
      </c>
      <c r="AI34" s="22">
        <v>2506.6011711711708</v>
      </c>
      <c r="AJ34" s="22">
        <v>65328.35</v>
      </c>
      <c r="AK34" s="22">
        <v>117.70873873873873</v>
      </c>
      <c r="AL34" s="29">
        <v>-188066.15000000002</v>
      </c>
      <c r="AM34" s="103">
        <v>-338.85792792792796</v>
      </c>
      <c r="AN34" s="30">
        <v>10791055.93</v>
      </c>
      <c r="AO34" s="22">
        <v>19443.344018018019</v>
      </c>
      <c r="AP34" s="22">
        <v>7094698.9299999997</v>
      </c>
      <c r="AQ34" s="22">
        <v>12783.241315315316</v>
      </c>
      <c r="AR34" s="22">
        <v>3580320</v>
      </c>
      <c r="AS34" s="22">
        <v>6451.0270270270266</v>
      </c>
      <c r="AT34" s="22">
        <v>3696357</v>
      </c>
      <c r="AU34" s="22">
        <v>6660.102702702703</v>
      </c>
      <c r="AV34" s="22">
        <v>28366.81</v>
      </c>
      <c r="AW34" s="22">
        <v>51.11136936936937</v>
      </c>
      <c r="AX34" s="22">
        <v>144403.81000000052</v>
      </c>
      <c r="AY34" s="56">
        <v>260.18704504504598</v>
      </c>
      <c r="AZ34" s="32">
        <v>5.2023096941411495E-10</v>
      </c>
      <c r="BA34" s="21" t="s">
        <v>62</v>
      </c>
      <c r="BB34" s="21"/>
      <c r="BC34" s="24" t="s">
        <v>273</v>
      </c>
      <c r="BD34" s="15">
        <v>0</v>
      </c>
      <c r="BE34" s="123">
        <v>44498.439120370371</v>
      </c>
    </row>
    <row r="35" spans="1:57" x14ac:dyDescent="0.2">
      <c r="A35" s="20">
        <v>55</v>
      </c>
      <c r="B35" s="25">
        <v>27</v>
      </c>
      <c r="C35" s="91" t="s">
        <v>99</v>
      </c>
      <c r="D35" s="28" t="s">
        <v>100</v>
      </c>
      <c r="E35" s="21" t="s">
        <v>323</v>
      </c>
      <c r="F35" s="26" t="s">
        <v>55</v>
      </c>
      <c r="G35" s="33" t="s">
        <v>65</v>
      </c>
      <c r="H35" s="28" t="s">
        <v>66</v>
      </c>
      <c r="I35" s="20">
        <v>1</v>
      </c>
      <c r="J35" s="25">
        <v>0</v>
      </c>
      <c r="K35" s="35">
        <v>225</v>
      </c>
      <c r="L35" s="37">
        <v>3638</v>
      </c>
      <c r="M35" s="37">
        <v>12583262.800000001</v>
      </c>
      <c r="N35" s="31">
        <v>3458.84</v>
      </c>
      <c r="O35" s="35">
        <v>45</v>
      </c>
      <c r="P35" s="31">
        <v>3703409</v>
      </c>
      <c r="Q35" s="103">
        <v>16459.595555555556</v>
      </c>
      <c r="R35" s="29">
        <v>3898401.47</v>
      </c>
      <c r="S35" s="40">
        <v>17326.228755555556</v>
      </c>
      <c r="T35" s="30">
        <v>2519953.83</v>
      </c>
      <c r="U35" s="22">
        <v>11199.7948</v>
      </c>
      <c r="V35" s="22">
        <v>2275350.9500000002</v>
      </c>
      <c r="W35" s="22">
        <v>10112.67088888889</v>
      </c>
      <c r="X35" s="22">
        <v>113782.33</v>
      </c>
      <c r="Y35" s="22">
        <v>505.69924444444445</v>
      </c>
      <c r="Z35" s="22">
        <v>130820.55</v>
      </c>
      <c r="AA35" s="22">
        <v>581.42466666666667</v>
      </c>
      <c r="AB35" s="27">
        <v>572003.5</v>
      </c>
      <c r="AC35" s="37">
        <v>2542.2377777777779</v>
      </c>
      <c r="AD35" s="30">
        <v>806444.14</v>
      </c>
      <c r="AE35" s="22">
        <v>3584.1961777777778</v>
      </c>
      <c r="AF35" s="22">
        <v>397500</v>
      </c>
      <c r="AG35" s="22">
        <v>1766.6666666666667</v>
      </c>
      <c r="AH35" s="22">
        <v>400542.49</v>
      </c>
      <c r="AI35" s="22">
        <v>1780.1888444444444</v>
      </c>
      <c r="AJ35" s="22">
        <v>8401.65</v>
      </c>
      <c r="AK35" s="22">
        <v>37.340666666666664</v>
      </c>
      <c r="AL35" s="29">
        <v>-194992.46999999997</v>
      </c>
      <c r="AM35" s="103">
        <v>-866.63319999999987</v>
      </c>
      <c r="AN35" s="30">
        <v>4540841.9000000004</v>
      </c>
      <c r="AO35" s="22">
        <v>20181.519555555558</v>
      </c>
      <c r="AP35" s="22">
        <v>5713117.9000000004</v>
      </c>
      <c r="AQ35" s="22">
        <v>25391.635111111114</v>
      </c>
      <c r="AR35" s="22">
        <v>-1172276</v>
      </c>
      <c r="AS35" s="22">
        <v>-5210.1155555555551</v>
      </c>
      <c r="AT35" s="22">
        <v>-1172276</v>
      </c>
      <c r="AU35" s="22">
        <v>-5210.1155555555551</v>
      </c>
      <c r="AV35" s="22">
        <v>837432.9</v>
      </c>
      <c r="AW35" s="22">
        <v>3721.924</v>
      </c>
      <c r="AX35" s="22">
        <v>837432.90000000037</v>
      </c>
      <c r="AY35" s="56">
        <v>3721.9240000000018</v>
      </c>
      <c r="AZ35" s="32">
        <v>3.4924596548080444E-10</v>
      </c>
      <c r="BA35" s="21" t="s">
        <v>55</v>
      </c>
      <c r="BB35" s="21"/>
      <c r="BC35" s="24" t="s">
        <v>273</v>
      </c>
      <c r="BD35" s="15">
        <v>1</v>
      </c>
      <c r="BE35" s="123">
        <v>44498.439120370371</v>
      </c>
    </row>
    <row r="36" spans="1:57" x14ac:dyDescent="0.2">
      <c r="A36" s="20">
        <v>54</v>
      </c>
      <c r="B36" s="25">
        <v>28</v>
      </c>
      <c r="C36" s="91" t="s">
        <v>101</v>
      </c>
      <c r="D36" s="28" t="s">
        <v>100</v>
      </c>
      <c r="E36" s="21" t="s">
        <v>323</v>
      </c>
      <c r="F36" s="26" t="s">
        <v>55</v>
      </c>
      <c r="G36" s="33" t="s">
        <v>60</v>
      </c>
      <c r="H36" s="28" t="s">
        <v>61</v>
      </c>
      <c r="I36" s="20">
        <v>2</v>
      </c>
      <c r="J36" s="25">
        <v>0</v>
      </c>
      <c r="K36" s="35">
        <v>125.5</v>
      </c>
      <c r="L36" s="37">
        <v>5047</v>
      </c>
      <c r="M36" s="37">
        <v>17745681.550000001</v>
      </c>
      <c r="N36" s="31">
        <v>3516.08</v>
      </c>
      <c r="O36" s="35">
        <v>31</v>
      </c>
      <c r="P36" s="31">
        <v>3326716.78</v>
      </c>
      <c r="Q36" s="103">
        <v>26507.703426294818</v>
      </c>
      <c r="R36" s="29">
        <v>3468374.42</v>
      </c>
      <c r="S36" s="40">
        <v>27636.449561752986</v>
      </c>
      <c r="T36" s="30">
        <v>2628690.7499999995</v>
      </c>
      <c r="U36" s="22">
        <v>20945.743027888442</v>
      </c>
      <c r="V36" s="22">
        <v>2200817.65</v>
      </c>
      <c r="W36" s="22">
        <v>17536.395617529881</v>
      </c>
      <c r="X36" s="22">
        <v>157701.03</v>
      </c>
      <c r="Y36" s="22">
        <v>1256.5819123505976</v>
      </c>
      <c r="Z36" s="22">
        <v>270172.07</v>
      </c>
      <c r="AA36" s="22">
        <v>2152.7654980079683</v>
      </c>
      <c r="AB36" s="27">
        <v>393079.22</v>
      </c>
      <c r="AC36" s="37">
        <v>3132.1053386454182</v>
      </c>
      <c r="AD36" s="30">
        <v>446604.45</v>
      </c>
      <c r="AE36" s="22">
        <v>3558.6011952191234</v>
      </c>
      <c r="AF36" s="22">
        <v>86600</v>
      </c>
      <c r="AG36" s="22">
        <v>690.0398406374502</v>
      </c>
      <c r="AH36" s="22">
        <v>356557.25</v>
      </c>
      <c r="AI36" s="22">
        <v>2841.0936254980079</v>
      </c>
      <c r="AJ36" s="22">
        <v>3447.2</v>
      </c>
      <c r="AK36" s="22">
        <v>27.467729083665336</v>
      </c>
      <c r="AL36" s="29">
        <v>-141657.64000000001</v>
      </c>
      <c r="AM36" s="103">
        <v>-1128.7461354581674</v>
      </c>
      <c r="AN36" s="30">
        <v>3762803.25</v>
      </c>
      <c r="AO36" s="22">
        <v>29982.496015936256</v>
      </c>
      <c r="AP36" s="22">
        <v>5554092.25</v>
      </c>
      <c r="AQ36" s="22">
        <v>44255.715139442233</v>
      </c>
      <c r="AR36" s="22">
        <v>-1791289</v>
      </c>
      <c r="AS36" s="22">
        <v>-14273.219123505976</v>
      </c>
      <c r="AT36" s="22">
        <v>-1791289</v>
      </c>
      <c r="AU36" s="22">
        <v>-14273.219123505976</v>
      </c>
      <c r="AV36" s="22">
        <v>436086.47</v>
      </c>
      <c r="AW36" s="22">
        <v>3474.792589641434</v>
      </c>
      <c r="AX36" s="22">
        <v>436086.4700000002</v>
      </c>
      <c r="AY36" s="56">
        <v>3474.7925896414358</v>
      </c>
      <c r="AZ36" s="32">
        <v>2.3283064365386963E-10</v>
      </c>
      <c r="BA36" s="21" t="s">
        <v>55</v>
      </c>
      <c r="BB36" s="21"/>
      <c r="BC36" s="24" t="s">
        <v>273</v>
      </c>
      <c r="BD36" s="15">
        <v>1</v>
      </c>
      <c r="BE36" s="123">
        <v>44498.439120370371</v>
      </c>
    </row>
    <row r="37" spans="1:57" x14ac:dyDescent="0.2">
      <c r="A37" s="20">
        <v>57</v>
      </c>
      <c r="B37" s="25">
        <v>29</v>
      </c>
      <c r="C37" s="91" t="s">
        <v>102</v>
      </c>
      <c r="D37" s="28" t="s">
        <v>103</v>
      </c>
      <c r="E37" s="21" t="s">
        <v>323</v>
      </c>
      <c r="F37" s="26" t="s">
        <v>55</v>
      </c>
      <c r="G37" s="33" t="s">
        <v>65</v>
      </c>
      <c r="H37" s="28" t="s">
        <v>66</v>
      </c>
      <c r="I37" s="20">
        <v>1</v>
      </c>
      <c r="J37" s="25">
        <v>0</v>
      </c>
      <c r="K37" s="35">
        <v>139.5</v>
      </c>
      <c r="L37" s="37">
        <v>1862</v>
      </c>
      <c r="M37" s="37">
        <v>4049677.85</v>
      </c>
      <c r="N37" s="31">
        <v>2174.9</v>
      </c>
      <c r="O37" s="35">
        <v>55</v>
      </c>
      <c r="P37" s="31">
        <v>2248897.71</v>
      </c>
      <c r="Q37" s="103">
        <v>16121.130537634408</v>
      </c>
      <c r="R37" s="29">
        <v>2302108.7799999998</v>
      </c>
      <c r="S37" s="40">
        <v>16502.571899641574</v>
      </c>
      <c r="T37" s="30">
        <v>1506936.3299999998</v>
      </c>
      <c r="U37" s="22">
        <v>10802.410967741935</v>
      </c>
      <c r="V37" s="22">
        <v>1336213.94</v>
      </c>
      <c r="W37" s="22">
        <v>9578.5945519713259</v>
      </c>
      <c r="X37" s="22">
        <v>56373.49</v>
      </c>
      <c r="Y37" s="22">
        <v>404.11103942652329</v>
      </c>
      <c r="Z37" s="22">
        <v>114348.90000000001</v>
      </c>
      <c r="AA37" s="22">
        <v>819.70537634408606</v>
      </c>
      <c r="AB37" s="27">
        <v>284464.38</v>
      </c>
      <c r="AC37" s="37">
        <v>2039.171182795699</v>
      </c>
      <c r="AD37" s="30">
        <v>510708.07</v>
      </c>
      <c r="AE37" s="22">
        <v>3660.9897491039428</v>
      </c>
      <c r="AF37" s="22">
        <v>256000</v>
      </c>
      <c r="AG37" s="22">
        <v>1835.1254480286739</v>
      </c>
      <c r="AH37" s="22">
        <v>254708.07</v>
      </c>
      <c r="AI37" s="22">
        <v>1825.8643010752689</v>
      </c>
      <c r="AJ37" s="22">
        <v>0</v>
      </c>
      <c r="AK37" s="22">
        <v>0</v>
      </c>
      <c r="AL37" s="29">
        <v>-53211.07</v>
      </c>
      <c r="AM37" s="103">
        <v>-381.44136200716844</v>
      </c>
      <c r="AN37" s="30">
        <v>2119652.35</v>
      </c>
      <c r="AO37" s="22">
        <v>15194.640501792115</v>
      </c>
      <c r="AP37" s="22">
        <v>2240796.35</v>
      </c>
      <c r="AQ37" s="22">
        <v>16063.056272401434</v>
      </c>
      <c r="AR37" s="22">
        <v>181454</v>
      </c>
      <c r="AS37" s="22">
        <v>1300.7455197132617</v>
      </c>
      <c r="AT37" s="22">
        <v>-121144</v>
      </c>
      <c r="AU37" s="22">
        <v>-868.415770609319</v>
      </c>
      <c r="AV37" s="22">
        <v>173352.64</v>
      </c>
      <c r="AW37" s="22">
        <v>1242.6712544802867</v>
      </c>
      <c r="AX37" s="22">
        <v>-129245.35999999987</v>
      </c>
      <c r="AY37" s="56">
        <v>-926.49003584229297</v>
      </c>
      <c r="AZ37" s="32">
        <v>1.1641532182693481E-10</v>
      </c>
      <c r="BA37" s="21" t="s">
        <v>62</v>
      </c>
      <c r="BB37" s="21"/>
      <c r="BC37" s="24" t="s">
        <v>273</v>
      </c>
      <c r="BD37" s="15">
        <v>0</v>
      </c>
      <c r="BE37" s="123">
        <v>44498.439120370371</v>
      </c>
    </row>
    <row r="38" spans="1:57" x14ac:dyDescent="0.2">
      <c r="A38" s="20">
        <v>56</v>
      </c>
      <c r="B38" s="25">
        <v>30</v>
      </c>
      <c r="C38" s="91" t="s">
        <v>104</v>
      </c>
      <c r="D38" s="28" t="s">
        <v>103</v>
      </c>
      <c r="E38" s="21" t="s">
        <v>323</v>
      </c>
      <c r="F38" s="26" t="s">
        <v>55</v>
      </c>
      <c r="G38" s="33" t="s">
        <v>60</v>
      </c>
      <c r="H38" s="28" t="s">
        <v>61</v>
      </c>
      <c r="I38" s="20">
        <v>2</v>
      </c>
      <c r="J38" s="25">
        <v>0</v>
      </c>
      <c r="K38" s="35">
        <v>106.5</v>
      </c>
      <c r="L38" s="37">
        <v>3627</v>
      </c>
      <c r="M38" s="37">
        <v>7174262.25</v>
      </c>
      <c r="N38" s="31">
        <v>1978.01</v>
      </c>
      <c r="O38" s="35">
        <v>38</v>
      </c>
      <c r="P38" s="31">
        <v>2622602.1</v>
      </c>
      <c r="Q38" s="103">
        <v>24625.371830985918</v>
      </c>
      <c r="R38" s="29">
        <v>2711201.25</v>
      </c>
      <c r="S38" s="40">
        <v>25457.288732394365</v>
      </c>
      <c r="T38" s="30">
        <v>1912484.15</v>
      </c>
      <c r="U38" s="22">
        <v>17957.597652582157</v>
      </c>
      <c r="V38" s="22">
        <v>1654418.95</v>
      </c>
      <c r="W38" s="22">
        <v>15534.450234741784</v>
      </c>
      <c r="X38" s="22">
        <v>89147.76</v>
      </c>
      <c r="Y38" s="22">
        <v>837.06816901408445</v>
      </c>
      <c r="Z38" s="22">
        <v>168917.44</v>
      </c>
      <c r="AA38" s="22">
        <v>1586.0792488262912</v>
      </c>
      <c r="AB38" s="27">
        <v>271496.73</v>
      </c>
      <c r="AC38" s="37">
        <v>2549.2650704225352</v>
      </c>
      <c r="AD38" s="30">
        <v>527220.37</v>
      </c>
      <c r="AE38" s="22">
        <v>4950.426009389671</v>
      </c>
      <c r="AF38" s="22">
        <v>299500</v>
      </c>
      <c r="AG38" s="22">
        <v>2812.2065727699533</v>
      </c>
      <c r="AH38" s="22">
        <v>226470.37</v>
      </c>
      <c r="AI38" s="22">
        <v>2126.4823474178402</v>
      </c>
      <c r="AJ38" s="22">
        <v>1250</v>
      </c>
      <c r="AK38" s="22">
        <v>11.737089201877934</v>
      </c>
      <c r="AL38" s="29">
        <v>-88599.150000000009</v>
      </c>
      <c r="AM38" s="103">
        <v>-831.91690140845083</v>
      </c>
      <c r="AN38" s="30">
        <v>3184746.24</v>
      </c>
      <c r="AO38" s="22">
        <v>29903.720563380284</v>
      </c>
      <c r="AP38" s="22">
        <v>2722041.24</v>
      </c>
      <c r="AQ38" s="22">
        <v>25559.072676056341</v>
      </c>
      <c r="AR38" s="22">
        <v>-8208</v>
      </c>
      <c r="AS38" s="22">
        <v>-77.070422535211264</v>
      </c>
      <c r="AT38" s="22">
        <v>462705</v>
      </c>
      <c r="AU38" s="22">
        <v>4344.6478873239439</v>
      </c>
      <c r="AV38" s="22">
        <v>91231.14</v>
      </c>
      <c r="AW38" s="22">
        <v>856.63042253521121</v>
      </c>
      <c r="AX38" s="22">
        <v>562144.14000000013</v>
      </c>
      <c r="AY38" s="56">
        <v>5278.3487323943673</v>
      </c>
      <c r="AZ38" s="32">
        <v>1.3096723705530167E-10</v>
      </c>
      <c r="BA38" s="21" t="s">
        <v>62</v>
      </c>
      <c r="BB38" s="21"/>
      <c r="BC38" s="24" t="s">
        <v>273</v>
      </c>
      <c r="BD38" s="15">
        <v>0</v>
      </c>
      <c r="BE38" s="123">
        <v>44498.439120370371</v>
      </c>
    </row>
    <row r="39" spans="1:57" x14ac:dyDescent="0.2">
      <c r="A39" s="20">
        <v>58</v>
      </c>
      <c r="B39" s="25">
        <v>31</v>
      </c>
      <c r="C39" s="91" t="s">
        <v>105</v>
      </c>
      <c r="D39" s="28" t="s">
        <v>106</v>
      </c>
      <c r="E39" s="21" t="s">
        <v>323</v>
      </c>
      <c r="F39" s="26" t="s">
        <v>55</v>
      </c>
      <c r="G39" s="33" t="s">
        <v>56</v>
      </c>
      <c r="H39" s="28" t="s">
        <v>57</v>
      </c>
      <c r="I39" s="20">
        <v>3</v>
      </c>
      <c r="J39" s="25">
        <v>0</v>
      </c>
      <c r="K39" s="35">
        <v>463.5</v>
      </c>
      <c r="L39" s="37">
        <v>4564</v>
      </c>
      <c r="M39" s="37">
        <v>10285816.01</v>
      </c>
      <c r="N39" s="31">
        <v>2253.6799999999998</v>
      </c>
      <c r="O39" s="35">
        <v>98</v>
      </c>
      <c r="P39" s="31">
        <v>9537801.8099999987</v>
      </c>
      <c r="Q39" s="103">
        <v>20577.781682847894</v>
      </c>
      <c r="R39" s="29">
        <v>9223030.5599999987</v>
      </c>
      <c r="S39" s="40">
        <v>19898.663559870547</v>
      </c>
      <c r="T39" s="30">
        <v>5410896.8999999994</v>
      </c>
      <c r="U39" s="22">
        <v>11673.995469255662</v>
      </c>
      <c r="V39" s="22">
        <v>4895257.4399999995</v>
      </c>
      <c r="W39" s="22">
        <v>10561.504724919092</v>
      </c>
      <c r="X39" s="22">
        <v>270682.32999999996</v>
      </c>
      <c r="Y39" s="22">
        <v>583.99639697950363</v>
      </c>
      <c r="Z39" s="22">
        <v>244957.12999999998</v>
      </c>
      <c r="AA39" s="22">
        <v>528.49434735706575</v>
      </c>
      <c r="AB39" s="27">
        <v>1077681.25</v>
      </c>
      <c r="AC39" s="37">
        <v>2325.0943905070117</v>
      </c>
      <c r="AD39" s="30">
        <v>2734452.41</v>
      </c>
      <c r="AE39" s="22">
        <v>5899.5737001078751</v>
      </c>
      <c r="AF39" s="22">
        <v>1285261</v>
      </c>
      <c r="AG39" s="22">
        <v>2772.9471413160732</v>
      </c>
      <c r="AH39" s="22">
        <v>1374250.41</v>
      </c>
      <c r="AI39" s="22">
        <v>2964.9415533980582</v>
      </c>
      <c r="AJ39" s="22">
        <v>74941</v>
      </c>
      <c r="AK39" s="22">
        <v>161.68500539374327</v>
      </c>
      <c r="AL39" s="29">
        <v>314771.25</v>
      </c>
      <c r="AM39" s="103">
        <v>679.11812297734627</v>
      </c>
      <c r="AN39" s="30">
        <v>9670512.1600000001</v>
      </c>
      <c r="AO39" s="22">
        <v>20864.103905070118</v>
      </c>
      <c r="AP39" s="22">
        <v>10093760.16</v>
      </c>
      <c r="AQ39" s="22">
        <v>21777.260323624596</v>
      </c>
      <c r="AR39" s="22">
        <v>-550838</v>
      </c>
      <c r="AS39" s="22">
        <v>-1188.4314994606257</v>
      </c>
      <c r="AT39" s="22">
        <v>-423248</v>
      </c>
      <c r="AU39" s="22">
        <v>-913.15641855447677</v>
      </c>
      <c r="AV39" s="22">
        <v>5120.3500000000004</v>
      </c>
      <c r="AW39" s="22">
        <v>11.047141316073356</v>
      </c>
      <c r="AX39" s="22">
        <v>132710.35000000149</v>
      </c>
      <c r="AY39" s="56">
        <v>286.32222222222543</v>
      </c>
      <c r="AZ39" s="32">
        <v>1.4897523215040565E-9</v>
      </c>
      <c r="BA39" s="21" t="s">
        <v>62</v>
      </c>
      <c r="BB39" s="21"/>
      <c r="BC39" s="24" t="s">
        <v>273</v>
      </c>
      <c r="BD39" s="15">
        <v>0</v>
      </c>
      <c r="BE39" s="123">
        <v>44498.439120370371</v>
      </c>
    </row>
    <row r="40" spans="1:57" x14ac:dyDescent="0.2">
      <c r="A40" s="20">
        <v>60</v>
      </c>
      <c r="B40" s="25">
        <v>32</v>
      </c>
      <c r="C40" s="91" t="s">
        <v>107</v>
      </c>
      <c r="D40" s="28" t="s">
        <v>108</v>
      </c>
      <c r="E40" s="21" t="s">
        <v>323</v>
      </c>
      <c r="F40" s="26" t="s">
        <v>55</v>
      </c>
      <c r="G40" s="33" t="s">
        <v>65</v>
      </c>
      <c r="H40" s="28" t="s">
        <v>66</v>
      </c>
      <c r="I40" s="20">
        <v>1</v>
      </c>
      <c r="J40" s="25">
        <v>0</v>
      </c>
      <c r="K40" s="35">
        <v>235</v>
      </c>
      <c r="L40" s="37">
        <v>2864</v>
      </c>
      <c r="M40" s="37">
        <v>5885724.8499999996</v>
      </c>
      <c r="N40" s="31">
        <v>2055.0700000000002</v>
      </c>
      <c r="O40" s="35">
        <v>63</v>
      </c>
      <c r="P40" s="31">
        <v>3988817.2600000002</v>
      </c>
      <c r="Q40" s="103">
        <v>16973.690468085108</v>
      </c>
      <c r="R40" s="29">
        <v>4036276.3600000003</v>
      </c>
      <c r="S40" s="40">
        <v>17175.644085106385</v>
      </c>
      <c r="T40" s="30">
        <v>2684330.48</v>
      </c>
      <c r="U40" s="22">
        <v>11422.68289361702</v>
      </c>
      <c r="V40" s="22">
        <v>2480028</v>
      </c>
      <c r="W40" s="22">
        <v>10553.310638297873</v>
      </c>
      <c r="X40" s="22">
        <v>95472.04</v>
      </c>
      <c r="Y40" s="22">
        <v>406.26399999999995</v>
      </c>
      <c r="Z40" s="22">
        <v>108830.44</v>
      </c>
      <c r="AA40" s="22">
        <v>463.10825531914895</v>
      </c>
      <c r="AB40" s="27">
        <v>435542.30000000005</v>
      </c>
      <c r="AC40" s="37">
        <v>1853.3714893617023</v>
      </c>
      <c r="AD40" s="30">
        <v>916403.58000000007</v>
      </c>
      <c r="AE40" s="22">
        <v>3899.5897021276601</v>
      </c>
      <c r="AF40" s="22">
        <v>303269</v>
      </c>
      <c r="AG40" s="22">
        <v>1290.5063829787234</v>
      </c>
      <c r="AH40" s="22">
        <v>589479.43000000005</v>
      </c>
      <c r="AI40" s="22">
        <v>2508.4231063829789</v>
      </c>
      <c r="AJ40" s="22">
        <v>23655.15</v>
      </c>
      <c r="AK40" s="22">
        <v>100.66021276595745</v>
      </c>
      <c r="AL40" s="29">
        <v>-47459.100000000006</v>
      </c>
      <c r="AM40" s="103">
        <v>-201.95361702127661</v>
      </c>
      <c r="AN40" s="30">
        <v>3721102.1</v>
      </c>
      <c r="AO40" s="22">
        <v>15834.477021276596</v>
      </c>
      <c r="AP40" s="22">
        <v>3721102.1</v>
      </c>
      <c r="AQ40" s="22">
        <v>15834.477021276596</v>
      </c>
      <c r="AR40" s="22">
        <v>447039</v>
      </c>
      <c r="AS40" s="22">
        <v>1902.2936170212765</v>
      </c>
      <c r="AT40" s="22">
        <v>0</v>
      </c>
      <c r="AU40" s="22">
        <v>0</v>
      </c>
      <c r="AV40" s="22">
        <v>179323.84</v>
      </c>
      <c r="AW40" s="22">
        <v>763.08017021276589</v>
      </c>
      <c r="AX40" s="22">
        <v>-267715.16000000015</v>
      </c>
      <c r="AY40" s="56">
        <v>-1139.2134468085112</v>
      </c>
      <c r="AZ40" s="32">
        <v>-1.4551915228366852E-10</v>
      </c>
      <c r="BA40" s="21" t="s">
        <v>55</v>
      </c>
      <c r="BB40" s="21"/>
      <c r="BC40" s="24" t="s">
        <v>273</v>
      </c>
      <c r="BD40" s="15">
        <v>0</v>
      </c>
      <c r="BE40" s="123">
        <v>44498.439120370371</v>
      </c>
    </row>
    <row r="41" spans="1:57" x14ac:dyDescent="0.2">
      <c r="A41" s="20">
        <v>62</v>
      </c>
      <c r="B41" s="25">
        <v>34</v>
      </c>
      <c r="C41" s="91" t="s">
        <v>109</v>
      </c>
      <c r="D41" s="28" t="s">
        <v>110</v>
      </c>
      <c r="E41" s="21" t="s">
        <v>323</v>
      </c>
      <c r="F41" s="26" t="s">
        <v>55</v>
      </c>
      <c r="G41" s="33" t="s">
        <v>56</v>
      </c>
      <c r="H41" s="28" t="s">
        <v>57</v>
      </c>
      <c r="I41" s="20">
        <v>3</v>
      </c>
      <c r="J41" s="25">
        <v>0</v>
      </c>
      <c r="K41" s="35">
        <v>301</v>
      </c>
      <c r="L41" s="37">
        <v>2892</v>
      </c>
      <c r="M41" s="37">
        <v>5067457.58</v>
      </c>
      <c r="N41" s="31">
        <v>1752.23</v>
      </c>
      <c r="O41" s="35">
        <v>98</v>
      </c>
      <c r="P41" s="31">
        <v>5268875.3199999994</v>
      </c>
      <c r="Q41" s="103">
        <v>17504.569169435214</v>
      </c>
      <c r="R41" s="29">
        <v>5477656.6899999995</v>
      </c>
      <c r="S41" s="40">
        <v>18198.194983388701</v>
      </c>
      <c r="T41" s="30">
        <v>3893754.26</v>
      </c>
      <c r="U41" s="22">
        <v>12936.060664451827</v>
      </c>
      <c r="V41" s="22">
        <v>3411106.3499999996</v>
      </c>
      <c r="W41" s="22">
        <v>11332.579235880397</v>
      </c>
      <c r="X41" s="22">
        <v>144626.41</v>
      </c>
      <c r="Y41" s="22">
        <v>480.4864119601329</v>
      </c>
      <c r="Z41" s="22">
        <v>338021.5</v>
      </c>
      <c r="AA41" s="22">
        <v>1122.9950166112956</v>
      </c>
      <c r="AB41" s="27">
        <v>601860.18000000005</v>
      </c>
      <c r="AC41" s="37">
        <v>1999.535481727575</v>
      </c>
      <c r="AD41" s="30">
        <v>982042.25</v>
      </c>
      <c r="AE41" s="22">
        <v>3262.5988372093025</v>
      </c>
      <c r="AF41" s="22">
        <v>532444.55000000005</v>
      </c>
      <c r="AG41" s="22">
        <v>1768.9187707641197</v>
      </c>
      <c r="AH41" s="22">
        <v>438022.7</v>
      </c>
      <c r="AI41" s="22">
        <v>1455.2249169435215</v>
      </c>
      <c r="AJ41" s="22">
        <v>11575</v>
      </c>
      <c r="AK41" s="22">
        <v>38.455149501661133</v>
      </c>
      <c r="AL41" s="29">
        <v>-208781.37</v>
      </c>
      <c r="AM41" s="103">
        <v>-693.62581395348832</v>
      </c>
      <c r="AN41" s="30">
        <v>5482560.0199999996</v>
      </c>
      <c r="AO41" s="22">
        <v>18214.485116279069</v>
      </c>
      <c r="AP41" s="22">
        <v>4965794.0199999996</v>
      </c>
      <c r="AQ41" s="22">
        <v>16497.654551495016</v>
      </c>
      <c r="AR41" s="22">
        <v>333069</v>
      </c>
      <c r="AS41" s="22">
        <v>1106.5415282392028</v>
      </c>
      <c r="AT41" s="22">
        <v>516766</v>
      </c>
      <c r="AU41" s="22">
        <v>1716.8305647840532</v>
      </c>
      <c r="AV41" s="22">
        <v>29987.7</v>
      </c>
      <c r="AW41" s="22">
        <v>99.626910299003328</v>
      </c>
      <c r="AX41" s="22">
        <v>213684.70000000019</v>
      </c>
      <c r="AY41" s="56">
        <v>709.91594684385439</v>
      </c>
      <c r="AZ41" s="32">
        <v>1.8553691916167736E-10</v>
      </c>
      <c r="BA41" s="21" t="s">
        <v>62</v>
      </c>
      <c r="BB41" s="21"/>
      <c r="BC41" s="24" t="s">
        <v>273</v>
      </c>
      <c r="BD41" s="15">
        <v>0</v>
      </c>
      <c r="BE41" s="123">
        <v>44498.439120370371</v>
      </c>
    </row>
    <row r="42" spans="1:57" x14ac:dyDescent="0.2">
      <c r="A42" s="20">
        <v>63</v>
      </c>
      <c r="B42" s="25">
        <v>35</v>
      </c>
      <c r="C42" s="91" t="s">
        <v>111</v>
      </c>
      <c r="D42" s="28" t="s">
        <v>112</v>
      </c>
      <c r="E42" s="21" t="s">
        <v>323</v>
      </c>
      <c r="F42" s="26" t="s">
        <v>55</v>
      </c>
      <c r="G42" s="33" t="s">
        <v>65</v>
      </c>
      <c r="H42" s="28" t="s">
        <v>66</v>
      </c>
      <c r="I42" s="20">
        <v>1</v>
      </c>
      <c r="J42" s="25">
        <v>0</v>
      </c>
      <c r="K42" s="35">
        <v>142.5</v>
      </c>
      <c r="L42" s="37">
        <v>1453</v>
      </c>
      <c r="M42" s="37">
        <v>4188729.72</v>
      </c>
      <c r="N42" s="31">
        <v>2882.81</v>
      </c>
      <c r="O42" s="35">
        <v>64</v>
      </c>
      <c r="P42" s="31">
        <v>2435313.2299999995</v>
      </c>
      <c r="Q42" s="103">
        <v>17089.917403508767</v>
      </c>
      <c r="R42" s="29">
        <v>2489394.5999999996</v>
      </c>
      <c r="S42" s="40">
        <v>17469.435789473682</v>
      </c>
      <c r="T42" s="30">
        <v>1685158.4</v>
      </c>
      <c r="U42" s="22">
        <v>11825.672982456139</v>
      </c>
      <c r="V42" s="22">
        <v>1506551.3</v>
      </c>
      <c r="W42" s="22">
        <v>10572.289824561403</v>
      </c>
      <c r="X42" s="22">
        <v>49549.95</v>
      </c>
      <c r="Y42" s="22">
        <v>347.71894736842103</v>
      </c>
      <c r="Z42" s="22">
        <v>129057.15000000001</v>
      </c>
      <c r="AA42" s="22">
        <v>905.66421052631586</v>
      </c>
      <c r="AB42" s="27">
        <v>281728.15000000002</v>
      </c>
      <c r="AC42" s="37">
        <v>1977.0396491228071</v>
      </c>
      <c r="AD42" s="30">
        <v>522508.05</v>
      </c>
      <c r="AE42" s="22">
        <v>3666.7231578947367</v>
      </c>
      <c r="AF42" s="22">
        <v>224157</v>
      </c>
      <c r="AG42" s="22">
        <v>1573.0315789473684</v>
      </c>
      <c r="AH42" s="22">
        <v>297381.75</v>
      </c>
      <c r="AI42" s="22">
        <v>2086.8894736842103</v>
      </c>
      <c r="AJ42" s="22">
        <v>969.3</v>
      </c>
      <c r="AK42" s="22">
        <v>6.8021052631578947</v>
      </c>
      <c r="AL42" s="29">
        <v>-54081.369999999988</v>
      </c>
      <c r="AM42" s="103">
        <v>-379.51838596491217</v>
      </c>
      <c r="AN42" s="30">
        <v>2496609.92</v>
      </c>
      <c r="AO42" s="22">
        <v>17520.069614035088</v>
      </c>
      <c r="AP42" s="22">
        <v>2594004.92</v>
      </c>
      <c r="AQ42" s="22">
        <v>18203.543298245615</v>
      </c>
      <c r="AR42" s="22">
        <v>-303346</v>
      </c>
      <c r="AS42" s="22">
        <v>-2128.7438596491229</v>
      </c>
      <c r="AT42" s="22">
        <v>-97395</v>
      </c>
      <c r="AU42" s="22">
        <v>-683.47368421052636</v>
      </c>
      <c r="AV42" s="22">
        <v>-144654.31</v>
      </c>
      <c r="AW42" s="22">
        <v>-1015.1179649122807</v>
      </c>
      <c r="AX42" s="22">
        <v>61296.69000000041</v>
      </c>
      <c r="AY42" s="56">
        <v>430.15221052631864</v>
      </c>
      <c r="AZ42" s="32">
        <v>4.0745362639427185E-10</v>
      </c>
      <c r="BA42" s="21" t="s">
        <v>62</v>
      </c>
      <c r="BB42" s="21"/>
      <c r="BC42" s="24" t="s">
        <v>273</v>
      </c>
      <c r="BD42" s="15">
        <v>0</v>
      </c>
      <c r="BE42" s="123">
        <v>44498.439120370371</v>
      </c>
    </row>
    <row r="43" spans="1:57" x14ac:dyDescent="0.2">
      <c r="A43" s="20">
        <v>4</v>
      </c>
      <c r="B43" s="25">
        <v>36</v>
      </c>
      <c r="C43" s="91" t="s">
        <v>113</v>
      </c>
      <c r="D43" s="28" t="s">
        <v>114</v>
      </c>
      <c r="E43" s="21" t="s">
        <v>323</v>
      </c>
      <c r="F43" s="26" t="s">
        <v>55</v>
      </c>
      <c r="G43" s="33" t="s">
        <v>65</v>
      </c>
      <c r="H43" s="28" t="s">
        <v>66</v>
      </c>
      <c r="I43" s="20">
        <v>1</v>
      </c>
      <c r="J43" s="25">
        <v>0</v>
      </c>
      <c r="K43" s="35">
        <v>1981</v>
      </c>
      <c r="L43" s="37">
        <v>25857</v>
      </c>
      <c r="M43" s="37">
        <v>62711220.93</v>
      </c>
      <c r="N43" s="31">
        <v>2425.3000000000002</v>
      </c>
      <c r="O43" s="35">
        <v>51</v>
      </c>
      <c r="P43" s="31">
        <v>30672390.590000004</v>
      </c>
      <c r="Q43" s="103">
        <v>15483.286516910654</v>
      </c>
      <c r="R43" s="29">
        <v>30585466.200000003</v>
      </c>
      <c r="S43" s="40">
        <v>15439.407470974256</v>
      </c>
      <c r="T43" s="30">
        <v>21004330.210000001</v>
      </c>
      <c r="U43" s="22">
        <v>10602.892584553256</v>
      </c>
      <c r="V43" s="22">
        <v>18734232.600000001</v>
      </c>
      <c r="W43" s="22">
        <v>9456.9573952549217</v>
      </c>
      <c r="X43" s="22">
        <v>596015.55000000005</v>
      </c>
      <c r="Y43" s="22">
        <v>300.86600201918225</v>
      </c>
      <c r="Z43" s="22">
        <v>1674082.06</v>
      </c>
      <c r="AA43" s="22">
        <v>845.06918727915195</v>
      </c>
      <c r="AB43" s="27">
        <v>3056857</v>
      </c>
      <c r="AC43" s="37">
        <v>1543.087834427057</v>
      </c>
      <c r="AD43" s="30">
        <v>6524278.9900000002</v>
      </c>
      <c r="AE43" s="22">
        <v>3293.4270519939428</v>
      </c>
      <c r="AF43" s="22">
        <v>2866652.85</v>
      </c>
      <c r="AG43" s="22">
        <v>1447.0736244321051</v>
      </c>
      <c r="AH43" s="22">
        <v>3252195.29</v>
      </c>
      <c r="AI43" s="22">
        <v>1641.6937354871277</v>
      </c>
      <c r="AJ43" s="22">
        <v>405430.85</v>
      </c>
      <c r="AK43" s="22">
        <v>204.65969207470974</v>
      </c>
      <c r="AL43" s="29">
        <v>86924.389999999898</v>
      </c>
      <c r="AM43" s="103">
        <v>43.879045936395705</v>
      </c>
      <c r="AN43" s="30">
        <v>30682840.949999999</v>
      </c>
      <c r="AO43" s="22">
        <v>15488.561812216052</v>
      </c>
      <c r="AP43" s="22">
        <v>32091778.949999999</v>
      </c>
      <c r="AQ43" s="22">
        <v>16199.787455830388</v>
      </c>
      <c r="AR43" s="22">
        <v>-1408938</v>
      </c>
      <c r="AS43" s="22">
        <v>-711.22564361433615</v>
      </c>
      <c r="AT43" s="22">
        <v>-1408938</v>
      </c>
      <c r="AU43" s="22">
        <v>-711.22564361433615</v>
      </c>
      <c r="AV43" s="22">
        <v>10450.36</v>
      </c>
      <c r="AW43" s="22">
        <v>5.275295305401313</v>
      </c>
      <c r="AX43" s="22">
        <v>10450.359999995679</v>
      </c>
      <c r="AY43" s="56">
        <v>5.2752953053991307</v>
      </c>
      <c r="AZ43" s="32">
        <v>-4.321918822824955E-9</v>
      </c>
      <c r="BA43" s="21" t="s">
        <v>62</v>
      </c>
      <c r="BB43" s="21"/>
      <c r="BC43" s="24" t="s">
        <v>273</v>
      </c>
      <c r="BD43" s="15">
        <v>1</v>
      </c>
      <c r="BE43" s="123">
        <v>44498.439120370371</v>
      </c>
    </row>
    <row r="44" spans="1:57" x14ac:dyDescent="0.2">
      <c r="A44" s="20">
        <v>20</v>
      </c>
      <c r="B44" s="25">
        <v>37</v>
      </c>
      <c r="C44" s="91" t="s">
        <v>115</v>
      </c>
      <c r="D44" s="28" t="s">
        <v>114</v>
      </c>
      <c r="E44" s="21" t="s">
        <v>323</v>
      </c>
      <c r="F44" s="26" t="s">
        <v>55</v>
      </c>
      <c r="G44" s="33" t="s">
        <v>60</v>
      </c>
      <c r="H44" s="28" t="s">
        <v>61</v>
      </c>
      <c r="I44" s="20">
        <v>2</v>
      </c>
      <c r="J44" s="25">
        <v>0</v>
      </c>
      <c r="K44" s="35">
        <v>894</v>
      </c>
      <c r="L44" s="37">
        <v>34023</v>
      </c>
      <c r="M44" s="37">
        <v>79397761.150000006</v>
      </c>
      <c r="N44" s="31">
        <v>2333.64</v>
      </c>
      <c r="O44" s="35">
        <v>33</v>
      </c>
      <c r="P44" s="31">
        <v>19300509.609999999</v>
      </c>
      <c r="Q44" s="103">
        <v>21588.936923937359</v>
      </c>
      <c r="R44" s="29">
        <v>19892258.5</v>
      </c>
      <c r="S44" s="40">
        <v>22250.848434004474</v>
      </c>
      <c r="T44" s="30">
        <v>12835469.57</v>
      </c>
      <c r="U44" s="22">
        <v>14357.34851230425</v>
      </c>
      <c r="V44" s="22">
        <v>11482069.15</v>
      </c>
      <c r="W44" s="22">
        <v>12843.477796420582</v>
      </c>
      <c r="X44" s="22">
        <v>512472.58</v>
      </c>
      <c r="Y44" s="22">
        <v>573.23554809843404</v>
      </c>
      <c r="Z44" s="22">
        <v>840927.84</v>
      </c>
      <c r="AA44" s="22">
        <v>940.6351677852349</v>
      </c>
      <c r="AB44" s="27">
        <v>2031660.31</v>
      </c>
      <c r="AC44" s="37">
        <v>2272.5506823266219</v>
      </c>
      <c r="AD44" s="30">
        <v>5025128.62</v>
      </c>
      <c r="AE44" s="22">
        <v>5620.9492393736018</v>
      </c>
      <c r="AF44" s="22">
        <v>2804869.83</v>
      </c>
      <c r="AG44" s="22">
        <v>3137.4382885906043</v>
      </c>
      <c r="AH44" s="22">
        <v>2181090.1</v>
      </c>
      <c r="AI44" s="22">
        <v>2439.6980984340048</v>
      </c>
      <c r="AJ44" s="22">
        <v>39168.69</v>
      </c>
      <c r="AK44" s="22">
        <v>43.812852348993289</v>
      </c>
      <c r="AL44" s="29">
        <v>-591748.89</v>
      </c>
      <c r="AM44" s="103">
        <v>-661.91151006711414</v>
      </c>
      <c r="AN44" s="30">
        <v>19333952.460000001</v>
      </c>
      <c r="AO44" s="22">
        <v>21626.345033557049</v>
      </c>
      <c r="AP44" s="22">
        <v>26308167.460000001</v>
      </c>
      <c r="AQ44" s="22">
        <v>29427.480380313202</v>
      </c>
      <c r="AR44" s="22">
        <v>-6974215</v>
      </c>
      <c r="AS44" s="22">
        <v>-7801.1353467561521</v>
      </c>
      <c r="AT44" s="22">
        <v>-6974215</v>
      </c>
      <c r="AU44" s="22">
        <v>-7801.1353467561521</v>
      </c>
      <c r="AV44" s="22">
        <v>33442.85</v>
      </c>
      <c r="AW44" s="22">
        <v>37.408109619686797</v>
      </c>
      <c r="AX44" s="22">
        <v>33442.85000000149</v>
      </c>
      <c r="AY44" s="56">
        <v>37.408109619688467</v>
      </c>
      <c r="AZ44" s="32">
        <v>1.4915713109076023E-9</v>
      </c>
      <c r="BA44" s="21" t="s">
        <v>62</v>
      </c>
      <c r="BB44" s="21"/>
      <c r="BC44" s="24" t="s">
        <v>273</v>
      </c>
      <c r="BD44" s="15">
        <v>1</v>
      </c>
      <c r="BE44" s="123">
        <v>44498.439120370371</v>
      </c>
    </row>
    <row r="45" spans="1:57" x14ac:dyDescent="0.2">
      <c r="A45" s="20">
        <v>146</v>
      </c>
      <c r="B45" s="25">
        <v>38</v>
      </c>
      <c r="C45" s="91" t="s">
        <v>116</v>
      </c>
      <c r="D45" s="28" t="s">
        <v>117</v>
      </c>
      <c r="E45" s="21" t="s">
        <v>323</v>
      </c>
      <c r="F45" s="26" t="s">
        <v>55</v>
      </c>
      <c r="G45" s="33" t="s">
        <v>65</v>
      </c>
      <c r="H45" s="28" t="s">
        <v>66</v>
      </c>
      <c r="I45" s="20">
        <v>1</v>
      </c>
      <c r="J45" s="25">
        <v>0</v>
      </c>
      <c r="K45" s="35">
        <v>114</v>
      </c>
      <c r="L45" s="37">
        <v>1355</v>
      </c>
      <c r="M45" s="37">
        <v>3664236.64</v>
      </c>
      <c r="N45" s="31">
        <v>2704.23</v>
      </c>
      <c r="O45" s="35">
        <v>62</v>
      </c>
      <c r="P45" s="31">
        <v>1973238.11</v>
      </c>
      <c r="Q45" s="103">
        <v>17309.106228070177</v>
      </c>
      <c r="R45" s="29">
        <v>2088013.7100000002</v>
      </c>
      <c r="S45" s="40">
        <v>18315.909736842106</v>
      </c>
      <c r="T45" s="30">
        <v>1498269.9600000002</v>
      </c>
      <c r="U45" s="22">
        <v>13142.718947368423</v>
      </c>
      <c r="V45" s="22">
        <v>1336766.3500000001</v>
      </c>
      <c r="W45" s="22">
        <v>11726.020614035089</v>
      </c>
      <c r="X45" s="22">
        <v>40970.36</v>
      </c>
      <c r="Y45" s="22">
        <v>359.38912280701754</v>
      </c>
      <c r="Z45" s="22">
        <v>120533.24999999999</v>
      </c>
      <c r="AA45" s="22">
        <v>1057.3092105263156</v>
      </c>
      <c r="AB45" s="27">
        <v>287273.5</v>
      </c>
      <c r="AC45" s="37">
        <v>2519.9429824561403</v>
      </c>
      <c r="AD45" s="30">
        <v>302470.25</v>
      </c>
      <c r="AE45" s="22">
        <v>2653.2478070175439</v>
      </c>
      <c r="AF45" s="22">
        <v>215420</v>
      </c>
      <c r="AG45" s="22">
        <v>1889.6491228070176</v>
      </c>
      <c r="AH45" s="22">
        <v>74087.75</v>
      </c>
      <c r="AI45" s="22">
        <v>649.89254385964909</v>
      </c>
      <c r="AJ45" s="22">
        <v>12962.5</v>
      </c>
      <c r="AK45" s="22">
        <v>113.70614035087719</v>
      </c>
      <c r="AL45" s="29">
        <v>-114775.6</v>
      </c>
      <c r="AM45" s="103">
        <v>-1006.8035087719298</v>
      </c>
      <c r="AN45" s="30">
        <v>2108524.35</v>
      </c>
      <c r="AO45" s="22">
        <v>18495.827631578948</v>
      </c>
      <c r="AP45" s="22">
        <v>2282221.35</v>
      </c>
      <c r="AQ45" s="22">
        <v>20019.485526315792</v>
      </c>
      <c r="AR45" s="22">
        <v>-206342</v>
      </c>
      <c r="AS45" s="22">
        <v>-1810.0175438596491</v>
      </c>
      <c r="AT45" s="22">
        <v>-173697</v>
      </c>
      <c r="AU45" s="22">
        <v>-1523.6578947368421</v>
      </c>
      <c r="AV45" s="22">
        <v>102641.24</v>
      </c>
      <c r="AW45" s="22">
        <v>900.36175438596501</v>
      </c>
      <c r="AX45" s="22">
        <v>135286.24</v>
      </c>
      <c r="AY45" s="56">
        <v>1186.7214035087718</v>
      </c>
      <c r="AZ45" s="32">
        <v>-1.4551915228366852E-11</v>
      </c>
      <c r="BA45" s="21" t="s">
        <v>55</v>
      </c>
      <c r="BB45" s="21"/>
      <c r="BC45" s="24" t="s">
        <v>273</v>
      </c>
      <c r="BD45" s="15">
        <v>0</v>
      </c>
      <c r="BE45" s="123">
        <v>44498.439120370371</v>
      </c>
    </row>
    <row r="46" spans="1:57" x14ac:dyDescent="0.2">
      <c r="A46" s="20">
        <v>65</v>
      </c>
      <c r="B46" s="25">
        <v>40</v>
      </c>
      <c r="C46" s="91" t="s">
        <v>118</v>
      </c>
      <c r="D46" s="28" t="s">
        <v>119</v>
      </c>
      <c r="E46" s="21" t="s">
        <v>323</v>
      </c>
      <c r="F46" s="26" t="s">
        <v>55</v>
      </c>
      <c r="G46" s="33" t="s">
        <v>65</v>
      </c>
      <c r="H46" s="28" t="s">
        <v>66</v>
      </c>
      <c r="I46" s="20">
        <v>1</v>
      </c>
      <c r="J46" s="25">
        <v>0</v>
      </c>
      <c r="K46" s="35">
        <v>400</v>
      </c>
      <c r="L46" s="37">
        <v>4472</v>
      </c>
      <c r="M46" s="37">
        <v>9441381.6500000004</v>
      </c>
      <c r="N46" s="31">
        <v>2111.2199999999998</v>
      </c>
      <c r="O46" s="35">
        <v>62</v>
      </c>
      <c r="P46" s="31">
        <v>6030600.6099999994</v>
      </c>
      <c r="Q46" s="103">
        <v>15076.501524999998</v>
      </c>
      <c r="R46" s="29">
        <v>6126350.5299999993</v>
      </c>
      <c r="S46" s="40">
        <v>15315.876324999997</v>
      </c>
      <c r="T46" s="30">
        <v>3997653.9299999997</v>
      </c>
      <c r="U46" s="22">
        <v>9994.1348249999992</v>
      </c>
      <c r="V46" s="22">
        <v>3566659.25</v>
      </c>
      <c r="W46" s="22">
        <v>8916.6481249999997</v>
      </c>
      <c r="X46" s="22">
        <v>123835.63</v>
      </c>
      <c r="Y46" s="22">
        <v>309.58907500000004</v>
      </c>
      <c r="Z46" s="22">
        <v>307159.05</v>
      </c>
      <c r="AA46" s="22">
        <v>767.89762499999995</v>
      </c>
      <c r="AB46" s="27">
        <v>672593.05</v>
      </c>
      <c r="AC46" s="37">
        <v>1681.4826250000001</v>
      </c>
      <c r="AD46" s="30">
        <v>1456103.55</v>
      </c>
      <c r="AE46" s="22">
        <v>3640.258875</v>
      </c>
      <c r="AF46" s="22">
        <v>514099.7</v>
      </c>
      <c r="AG46" s="22">
        <v>1285.2492500000001</v>
      </c>
      <c r="AH46" s="22">
        <v>928453.56</v>
      </c>
      <c r="AI46" s="22">
        <v>2321.1339000000003</v>
      </c>
      <c r="AJ46" s="22">
        <v>13550.29</v>
      </c>
      <c r="AK46" s="22">
        <v>33.875725000000003</v>
      </c>
      <c r="AL46" s="29">
        <v>-95749.920000000013</v>
      </c>
      <c r="AM46" s="103">
        <v>-239.37480000000002</v>
      </c>
      <c r="AN46" s="30">
        <v>5883117.75</v>
      </c>
      <c r="AO46" s="22">
        <v>14707.794374999999</v>
      </c>
      <c r="AP46" s="22">
        <v>5883117.75</v>
      </c>
      <c r="AQ46" s="22">
        <v>14707.794374999999</v>
      </c>
      <c r="AR46" s="22">
        <v>280751</v>
      </c>
      <c r="AS46" s="22">
        <v>701.87750000000005</v>
      </c>
      <c r="AT46" s="22">
        <v>0</v>
      </c>
      <c r="AU46" s="22">
        <v>0</v>
      </c>
      <c r="AV46" s="22">
        <v>133268.14000000001</v>
      </c>
      <c r="AW46" s="22">
        <v>333.17035000000004</v>
      </c>
      <c r="AX46" s="22">
        <v>-147482.8599999994</v>
      </c>
      <c r="AY46" s="56">
        <v>-368.70714999999853</v>
      </c>
      <c r="AZ46" s="32">
        <v>5.8207660913467407E-10</v>
      </c>
      <c r="BA46" s="21" t="s">
        <v>62</v>
      </c>
      <c r="BB46" s="21"/>
      <c r="BC46" s="24" t="s">
        <v>273</v>
      </c>
      <c r="BD46" s="15">
        <v>0</v>
      </c>
      <c r="BE46" s="123">
        <v>44498.439120370371</v>
      </c>
    </row>
    <row r="47" spans="1:57" x14ac:dyDescent="0.2">
      <c r="A47" s="20">
        <v>70</v>
      </c>
      <c r="B47" s="25">
        <v>43</v>
      </c>
      <c r="C47" s="91" t="s">
        <v>120</v>
      </c>
      <c r="D47" s="28" t="s">
        <v>121</v>
      </c>
      <c r="E47" s="21" t="s">
        <v>323</v>
      </c>
      <c r="F47" s="26" t="s">
        <v>55</v>
      </c>
      <c r="G47" s="33" t="s">
        <v>65</v>
      </c>
      <c r="H47" s="28" t="s">
        <v>66</v>
      </c>
      <c r="I47" s="20">
        <v>1</v>
      </c>
      <c r="J47" s="25">
        <v>0</v>
      </c>
      <c r="K47" s="35">
        <v>142</v>
      </c>
      <c r="L47" s="37">
        <v>1663</v>
      </c>
      <c r="M47" s="37">
        <v>3961406.42</v>
      </c>
      <c r="N47" s="31">
        <v>2382.08</v>
      </c>
      <c r="O47" s="35">
        <v>64</v>
      </c>
      <c r="P47" s="31">
        <v>2239638.61</v>
      </c>
      <c r="Q47" s="103">
        <v>15772.102887323943</v>
      </c>
      <c r="R47" s="29">
        <v>2337777.79</v>
      </c>
      <c r="S47" s="40">
        <v>16463.223873239436</v>
      </c>
      <c r="T47" s="30">
        <v>1540702.54</v>
      </c>
      <c r="U47" s="22">
        <v>10850.017887323944</v>
      </c>
      <c r="V47" s="22">
        <v>1426113.77</v>
      </c>
      <c r="W47" s="22">
        <v>10043.054718309859</v>
      </c>
      <c r="X47" s="22">
        <v>47561.17</v>
      </c>
      <c r="Y47" s="22">
        <v>334.93781690140844</v>
      </c>
      <c r="Z47" s="22">
        <v>67027.600000000006</v>
      </c>
      <c r="AA47" s="22">
        <v>472.0253521126761</v>
      </c>
      <c r="AB47" s="27">
        <v>229839.3</v>
      </c>
      <c r="AC47" s="37">
        <v>1618.5866197183097</v>
      </c>
      <c r="AD47" s="30">
        <v>567235.94999999995</v>
      </c>
      <c r="AE47" s="22">
        <v>3994.6193661971829</v>
      </c>
      <c r="AF47" s="22">
        <v>291000</v>
      </c>
      <c r="AG47" s="22">
        <v>2049.2957746478874</v>
      </c>
      <c r="AH47" s="22">
        <v>219280.95</v>
      </c>
      <c r="AI47" s="22">
        <v>1544.2320422535213</v>
      </c>
      <c r="AJ47" s="22">
        <v>56955</v>
      </c>
      <c r="AK47" s="22">
        <v>401.09154929577466</v>
      </c>
      <c r="AL47" s="29">
        <v>-98139.18</v>
      </c>
      <c r="AM47" s="103">
        <v>-691.12098591549295</v>
      </c>
      <c r="AN47" s="30">
        <v>2403787.13</v>
      </c>
      <c r="AO47" s="22">
        <v>16928.078380281688</v>
      </c>
      <c r="AP47" s="22">
        <v>2517636.13</v>
      </c>
      <c r="AQ47" s="22">
        <v>17729.831901408448</v>
      </c>
      <c r="AR47" s="22">
        <v>-98000</v>
      </c>
      <c r="AS47" s="22">
        <v>-690.14084507042253</v>
      </c>
      <c r="AT47" s="22">
        <v>-113849</v>
      </c>
      <c r="AU47" s="22">
        <v>-801.75352112676057</v>
      </c>
      <c r="AV47" s="22">
        <v>179997.52</v>
      </c>
      <c r="AW47" s="22">
        <v>1267.5881690140845</v>
      </c>
      <c r="AX47" s="22">
        <v>164148.52000000002</v>
      </c>
      <c r="AY47" s="56">
        <v>1155.9754929577466</v>
      </c>
      <c r="AZ47" s="32">
        <v>2.9103830456733704E-11</v>
      </c>
      <c r="BA47" s="21" t="s">
        <v>62</v>
      </c>
      <c r="BB47" s="21"/>
      <c r="BC47" s="24" t="s">
        <v>273</v>
      </c>
      <c r="BD47" s="15">
        <v>0</v>
      </c>
      <c r="BE47" s="123">
        <v>44498.439120370371</v>
      </c>
    </row>
    <row r="48" spans="1:57" x14ac:dyDescent="0.2">
      <c r="A48" s="20">
        <v>72</v>
      </c>
      <c r="B48" s="25">
        <v>44</v>
      </c>
      <c r="C48" s="91" t="s">
        <v>122</v>
      </c>
      <c r="D48" s="28" t="s">
        <v>123</v>
      </c>
      <c r="E48" s="21" t="s">
        <v>323</v>
      </c>
      <c r="F48" s="26" t="s">
        <v>55</v>
      </c>
      <c r="G48" s="33" t="s">
        <v>60</v>
      </c>
      <c r="H48" s="28" t="s">
        <v>61</v>
      </c>
      <c r="I48" s="20">
        <v>2</v>
      </c>
      <c r="J48" s="25">
        <v>0</v>
      </c>
      <c r="K48" s="35">
        <v>162.5</v>
      </c>
      <c r="L48" s="37">
        <v>5590</v>
      </c>
      <c r="M48" s="37">
        <v>11302162.15</v>
      </c>
      <c r="N48" s="31">
        <v>2021.85</v>
      </c>
      <c r="O48" s="35">
        <v>29</v>
      </c>
      <c r="P48" s="31">
        <v>3848310.71</v>
      </c>
      <c r="Q48" s="103">
        <v>23681.91206153846</v>
      </c>
      <c r="R48" s="29">
        <v>3918720.66</v>
      </c>
      <c r="S48" s="40">
        <v>24115.204061538461</v>
      </c>
      <c r="T48" s="30">
        <v>2656965.9300000002</v>
      </c>
      <c r="U48" s="22">
        <v>16350.559569230771</v>
      </c>
      <c r="V48" s="22">
        <v>2394729.04</v>
      </c>
      <c r="W48" s="22">
        <v>14736.794092307693</v>
      </c>
      <c r="X48" s="22">
        <v>87438.39</v>
      </c>
      <c r="Y48" s="22">
        <v>538.08240000000001</v>
      </c>
      <c r="Z48" s="22">
        <v>174798.5</v>
      </c>
      <c r="AA48" s="22">
        <v>1075.6830769230769</v>
      </c>
      <c r="AB48" s="27">
        <v>419423.79000000004</v>
      </c>
      <c r="AC48" s="37">
        <v>2581.0694769230772</v>
      </c>
      <c r="AD48" s="30">
        <v>842330.94</v>
      </c>
      <c r="AE48" s="22">
        <v>5183.5750153846147</v>
      </c>
      <c r="AF48" s="22">
        <v>403008.68</v>
      </c>
      <c r="AG48" s="22">
        <v>2480.0534153846152</v>
      </c>
      <c r="AH48" s="22">
        <v>406752.91</v>
      </c>
      <c r="AI48" s="22">
        <v>2503.0948307692306</v>
      </c>
      <c r="AJ48" s="22">
        <v>32569.35</v>
      </c>
      <c r="AK48" s="22">
        <v>200.42676923076922</v>
      </c>
      <c r="AL48" s="29">
        <v>-70409.949999999983</v>
      </c>
      <c r="AM48" s="103">
        <v>-433.29199999999992</v>
      </c>
      <c r="AN48" s="30">
        <v>3964637.71</v>
      </c>
      <c r="AO48" s="22">
        <v>24397.770523076924</v>
      </c>
      <c r="AP48" s="22">
        <v>3462200.71</v>
      </c>
      <c r="AQ48" s="22">
        <v>21305.850523076922</v>
      </c>
      <c r="AR48" s="22">
        <v>403864</v>
      </c>
      <c r="AS48" s="22">
        <v>2485.3169230769231</v>
      </c>
      <c r="AT48" s="22">
        <v>502437</v>
      </c>
      <c r="AU48" s="22">
        <v>3091.92</v>
      </c>
      <c r="AV48" s="22">
        <v>17754</v>
      </c>
      <c r="AW48" s="22">
        <v>109.25538461538461</v>
      </c>
      <c r="AX48" s="22">
        <v>116327</v>
      </c>
      <c r="AY48" s="56">
        <v>715.85846153846148</v>
      </c>
      <c r="AZ48" s="32">
        <v>0</v>
      </c>
      <c r="BA48" s="21" t="s">
        <v>62</v>
      </c>
      <c r="BB48" s="21"/>
      <c r="BC48" s="24" t="s">
        <v>273</v>
      </c>
      <c r="BD48" s="15">
        <v>0</v>
      </c>
      <c r="BE48" s="123">
        <v>44498.439120370371</v>
      </c>
    </row>
    <row r="49" spans="1:57" x14ac:dyDescent="0.2">
      <c r="A49" s="20">
        <v>223</v>
      </c>
      <c r="B49" s="25">
        <v>106</v>
      </c>
      <c r="C49" s="91" t="s">
        <v>124</v>
      </c>
      <c r="D49" s="28" t="s">
        <v>125</v>
      </c>
      <c r="E49" s="21" t="s">
        <v>323</v>
      </c>
      <c r="F49" s="26" t="s">
        <v>55</v>
      </c>
      <c r="G49" s="33" t="s">
        <v>65</v>
      </c>
      <c r="H49" s="28" t="s">
        <v>66</v>
      </c>
      <c r="I49" s="20">
        <v>1</v>
      </c>
      <c r="J49" s="25">
        <v>0</v>
      </c>
      <c r="K49" s="35">
        <v>118.5</v>
      </c>
      <c r="L49" s="37">
        <v>1559</v>
      </c>
      <c r="M49" s="37">
        <v>3438666.26</v>
      </c>
      <c r="N49" s="31">
        <v>2205.6799999999998</v>
      </c>
      <c r="O49" s="35">
        <v>64</v>
      </c>
      <c r="P49" s="31">
        <v>2092473.1</v>
      </c>
      <c r="Q49" s="103">
        <v>17658.000843881859</v>
      </c>
      <c r="R49" s="29">
        <v>2118694.1800000002</v>
      </c>
      <c r="S49" s="40">
        <v>17879.27578059072</v>
      </c>
      <c r="T49" s="30">
        <v>1350206.8800000001</v>
      </c>
      <c r="U49" s="22">
        <v>11394.15088607595</v>
      </c>
      <c r="V49" s="22">
        <v>1087443.99</v>
      </c>
      <c r="W49" s="22">
        <v>9176.7425316455701</v>
      </c>
      <c r="X49" s="22">
        <v>55490.080000000002</v>
      </c>
      <c r="Y49" s="22">
        <v>468.27071729957805</v>
      </c>
      <c r="Z49" s="22">
        <v>207272.81000000003</v>
      </c>
      <c r="AA49" s="22">
        <v>1749.137637130802</v>
      </c>
      <c r="AB49" s="27">
        <v>280078.01</v>
      </c>
      <c r="AC49" s="37">
        <v>2363.5275105485234</v>
      </c>
      <c r="AD49" s="30">
        <v>488409.29000000004</v>
      </c>
      <c r="AE49" s="22">
        <v>4121.5973839662447</v>
      </c>
      <c r="AF49" s="22">
        <v>88009.1</v>
      </c>
      <c r="AG49" s="22">
        <v>742.69282700421945</v>
      </c>
      <c r="AH49" s="22">
        <v>392132.69</v>
      </c>
      <c r="AI49" s="22">
        <v>3309.1366244725737</v>
      </c>
      <c r="AJ49" s="22">
        <v>8267.5</v>
      </c>
      <c r="AK49" s="22">
        <v>69.767932489451482</v>
      </c>
      <c r="AL49" s="29">
        <v>-26221.079999999998</v>
      </c>
      <c r="AM49" s="103">
        <v>-221.27493670886074</v>
      </c>
      <c r="AN49" s="30">
        <v>2085442.87</v>
      </c>
      <c r="AO49" s="22">
        <v>17598.674008438818</v>
      </c>
      <c r="AP49" s="22">
        <v>2202630.87</v>
      </c>
      <c r="AQ49" s="22">
        <v>18587.602278481012</v>
      </c>
      <c r="AR49" s="22">
        <v>3996</v>
      </c>
      <c r="AS49" s="22">
        <v>33.721518987341774</v>
      </c>
      <c r="AT49" s="22">
        <v>-117188</v>
      </c>
      <c r="AU49" s="22">
        <v>-988.92827004219407</v>
      </c>
      <c r="AV49" s="22">
        <v>114153.77</v>
      </c>
      <c r="AW49" s="22">
        <v>963.32295358649787</v>
      </c>
      <c r="AX49" s="22">
        <v>-7030.2299999999814</v>
      </c>
      <c r="AY49" s="56">
        <v>-59.326835443037815</v>
      </c>
      <c r="AZ49" s="32">
        <v>1.4551915228366852E-11</v>
      </c>
      <c r="BA49" s="21" t="s">
        <v>55</v>
      </c>
      <c r="BB49" s="21"/>
      <c r="BC49" s="24" t="s">
        <v>273</v>
      </c>
      <c r="BD49" s="15">
        <v>0</v>
      </c>
      <c r="BE49" s="123">
        <v>44498.439120370371</v>
      </c>
    </row>
    <row r="50" spans="1:57" x14ac:dyDescent="0.2">
      <c r="A50" s="20">
        <v>228</v>
      </c>
      <c r="B50" s="25">
        <v>228</v>
      </c>
      <c r="C50" s="91" t="s">
        <v>271</v>
      </c>
      <c r="D50" s="28" t="s">
        <v>272</v>
      </c>
      <c r="E50" s="21" t="s">
        <v>323</v>
      </c>
      <c r="F50" s="26" t="s">
        <v>55</v>
      </c>
      <c r="G50" s="33" t="s">
        <v>65</v>
      </c>
      <c r="H50" s="28" t="s">
        <v>66</v>
      </c>
      <c r="I50" s="20">
        <v>1</v>
      </c>
      <c r="J50" s="25">
        <v>0</v>
      </c>
      <c r="K50" s="35">
        <v>149.5</v>
      </c>
      <c r="L50" s="37">
        <v>1553</v>
      </c>
      <c r="M50" s="37">
        <v>3223496.25</v>
      </c>
      <c r="N50" s="31">
        <v>2075.65</v>
      </c>
      <c r="O50" s="35">
        <v>74</v>
      </c>
      <c r="P50" s="31">
        <v>2508068.9399999995</v>
      </c>
      <c r="Q50" s="103">
        <v>16776.380869565215</v>
      </c>
      <c r="R50" s="29">
        <v>2600188.2499999995</v>
      </c>
      <c r="S50" s="40">
        <v>17392.563545150497</v>
      </c>
      <c r="T50" s="30">
        <v>1743186.6199999996</v>
      </c>
      <c r="U50" s="22">
        <v>11660.11117056856</v>
      </c>
      <c r="V50" s="22">
        <v>1420859.5099999998</v>
      </c>
      <c r="W50" s="22">
        <v>9504.0769899665538</v>
      </c>
      <c r="X50" s="22">
        <v>45898.960000000006</v>
      </c>
      <c r="Y50" s="22">
        <v>307.01645484949836</v>
      </c>
      <c r="Z50" s="22">
        <v>276428.15000000002</v>
      </c>
      <c r="AA50" s="22">
        <v>1849.0177257525086</v>
      </c>
      <c r="AB50" s="27">
        <v>326341.88</v>
      </c>
      <c r="AC50" s="37">
        <v>2182.8888294314384</v>
      </c>
      <c r="AD50" s="30">
        <v>530659.75</v>
      </c>
      <c r="AE50" s="22">
        <v>3549.5635451505018</v>
      </c>
      <c r="AF50" s="22">
        <v>144190</v>
      </c>
      <c r="AG50" s="22">
        <v>964.48160535117051</v>
      </c>
      <c r="AH50" s="22">
        <v>367607.3</v>
      </c>
      <c r="AI50" s="22">
        <v>2458.9117056856185</v>
      </c>
      <c r="AJ50" s="22">
        <v>18862.45</v>
      </c>
      <c r="AK50" s="22">
        <v>126.17023411371238</v>
      </c>
      <c r="AL50" s="29">
        <v>-92119.310000000012</v>
      </c>
      <c r="AM50" s="103">
        <v>-616.18267558528441</v>
      </c>
      <c r="AN50" s="30">
        <v>2638522.1</v>
      </c>
      <c r="AO50" s="22">
        <v>17648.977257525083</v>
      </c>
      <c r="AP50" s="22">
        <v>2350102.1</v>
      </c>
      <c r="AQ50" s="22">
        <v>15719.746488294315</v>
      </c>
      <c r="AR50" s="22">
        <v>166928</v>
      </c>
      <c r="AS50" s="22">
        <v>1116.5752508361204</v>
      </c>
      <c r="AT50" s="22">
        <v>288420</v>
      </c>
      <c r="AU50" s="22">
        <v>1929.2307692307693</v>
      </c>
      <c r="AV50" s="22">
        <v>8961.16</v>
      </c>
      <c r="AW50" s="22">
        <v>59.94086956521739</v>
      </c>
      <c r="AX50" s="22">
        <v>130453.16000000061</v>
      </c>
      <c r="AY50" s="56">
        <v>872.5963879598703</v>
      </c>
      <c r="AZ50" s="32">
        <v>6.1481841839849949E-10</v>
      </c>
      <c r="BA50" s="21" t="s">
        <v>55</v>
      </c>
      <c r="BB50" s="21"/>
      <c r="BC50" s="24" t="s">
        <v>273</v>
      </c>
      <c r="BD50" s="15">
        <v>0</v>
      </c>
      <c r="BE50" s="123">
        <v>44498.439120370371</v>
      </c>
    </row>
    <row r="51" spans="1:57" x14ac:dyDescent="0.2">
      <c r="A51" s="20">
        <v>78</v>
      </c>
      <c r="B51" s="25">
        <v>48</v>
      </c>
      <c r="C51" s="91" t="s">
        <v>126</v>
      </c>
      <c r="D51" s="28" t="s">
        <v>127</v>
      </c>
      <c r="E51" s="21" t="s">
        <v>323</v>
      </c>
      <c r="F51" s="26" t="s">
        <v>55</v>
      </c>
      <c r="G51" s="33" t="s">
        <v>56</v>
      </c>
      <c r="H51" s="28" t="s">
        <v>57</v>
      </c>
      <c r="I51" s="20">
        <v>3</v>
      </c>
      <c r="J51" s="25">
        <v>0</v>
      </c>
      <c r="K51" s="35">
        <v>218.5</v>
      </c>
      <c r="L51" s="37">
        <v>2883</v>
      </c>
      <c r="M51" s="37">
        <v>10081664.26</v>
      </c>
      <c r="N51" s="31">
        <v>3496.93</v>
      </c>
      <c r="O51" s="35">
        <v>77</v>
      </c>
      <c r="P51" s="31">
        <v>5362800.9799999995</v>
      </c>
      <c r="Q51" s="103">
        <v>24543.711578947365</v>
      </c>
      <c r="R51" s="29">
        <v>5056989.4499999993</v>
      </c>
      <c r="S51" s="40">
        <v>23144.116475972536</v>
      </c>
      <c r="T51" s="30">
        <v>3250270.73</v>
      </c>
      <c r="U51" s="22">
        <v>14875.380915331807</v>
      </c>
      <c r="V51" s="22">
        <v>2885774.9</v>
      </c>
      <c r="W51" s="22">
        <v>13207.207780320367</v>
      </c>
      <c r="X51" s="22">
        <v>103912.63</v>
      </c>
      <c r="Y51" s="22">
        <v>475.57267734553778</v>
      </c>
      <c r="Z51" s="22">
        <v>260583.2</v>
      </c>
      <c r="AA51" s="22">
        <v>1192.6004576659038</v>
      </c>
      <c r="AB51" s="27">
        <v>616983.56999999995</v>
      </c>
      <c r="AC51" s="37">
        <v>2823.7234324942788</v>
      </c>
      <c r="AD51" s="30">
        <v>1189735.1499999999</v>
      </c>
      <c r="AE51" s="22">
        <v>5445.0121281464526</v>
      </c>
      <c r="AF51" s="22">
        <v>405615</v>
      </c>
      <c r="AG51" s="22">
        <v>1856.3615560640733</v>
      </c>
      <c r="AH51" s="22">
        <v>712790.15</v>
      </c>
      <c r="AI51" s="22">
        <v>3262.1974828375287</v>
      </c>
      <c r="AJ51" s="22">
        <v>71330</v>
      </c>
      <c r="AK51" s="22">
        <v>326.45308924485124</v>
      </c>
      <c r="AL51" s="29">
        <v>305811.52999999997</v>
      </c>
      <c r="AM51" s="103">
        <v>1399.5951029748283</v>
      </c>
      <c r="AN51" s="30">
        <v>5391978.54</v>
      </c>
      <c r="AO51" s="22">
        <v>24677.247322654461</v>
      </c>
      <c r="AP51" s="22">
        <v>7932711.54</v>
      </c>
      <c r="AQ51" s="22">
        <v>36305.315972540047</v>
      </c>
      <c r="AR51" s="22">
        <v>-2540733</v>
      </c>
      <c r="AS51" s="22">
        <v>-11628.068649885583</v>
      </c>
      <c r="AT51" s="22">
        <v>-2540733</v>
      </c>
      <c r="AU51" s="22">
        <v>-11628.068649885583</v>
      </c>
      <c r="AV51" s="22">
        <v>29177.56</v>
      </c>
      <c r="AW51" s="22">
        <v>133.53574370709381</v>
      </c>
      <c r="AX51" s="22">
        <v>29177.560000000522</v>
      </c>
      <c r="AY51" s="56">
        <v>133.5357437070962</v>
      </c>
      <c r="AZ51" s="32">
        <v>5.2023096941411495E-10</v>
      </c>
      <c r="BA51" s="21" t="s">
        <v>55</v>
      </c>
      <c r="BB51" s="21"/>
      <c r="BC51" s="24" t="s">
        <v>273</v>
      </c>
      <c r="BD51" s="15">
        <v>1</v>
      </c>
      <c r="BE51" s="123">
        <v>44498.439120370371</v>
      </c>
    </row>
    <row r="52" spans="1:57" x14ac:dyDescent="0.2">
      <c r="A52" s="20">
        <v>79</v>
      </c>
      <c r="B52" s="25">
        <v>49</v>
      </c>
      <c r="C52" s="91" t="s">
        <v>128</v>
      </c>
      <c r="D52" s="28" t="s">
        <v>129</v>
      </c>
      <c r="E52" s="21" t="s">
        <v>323</v>
      </c>
      <c r="F52" s="26" t="s">
        <v>55</v>
      </c>
      <c r="G52" s="33" t="s">
        <v>65</v>
      </c>
      <c r="H52" s="28" t="s">
        <v>66</v>
      </c>
      <c r="I52" s="20">
        <v>1</v>
      </c>
      <c r="J52" s="25">
        <v>0</v>
      </c>
      <c r="K52" s="35">
        <v>70</v>
      </c>
      <c r="L52" s="37">
        <v>830</v>
      </c>
      <c r="M52" s="37">
        <v>1365985.69</v>
      </c>
      <c r="N52" s="31">
        <v>1645.76</v>
      </c>
      <c r="O52" s="35">
        <v>68</v>
      </c>
      <c r="P52" s="31">
        <v>1141066.96</v>
      </c>
      <c r="Q52" s="103">
        <v>16300.956571428571</v>
      </c>
      <c r="R52" s="29">
        <v>1189901.78</v>
      </c>
      <c r="S52" s="40">
        <v>16998.596857142857</v>
      </c>
      <c r="T52" s="30">
        <v>916490.9800000001</v>
      </c>
      <c r="U52" s="22">
        <v>13092.728285714287</v>
      </c>
      <c r="V52" s="22">
        <v>801668.8</v>
      </c>
      <c r="W52" s="22">
        <v>11452.411428571429</v>
      </c>
      <c r="X52" s="22">
        <v>29641.030000000002</v>
      </c>
      <c r="Y52" s="22">
        <v>423.44328571428576</v>
      </c>
      <c r="Z52" s="22">
        <v>85181.15</v>
      </c>
      <c r="AA52" s="22">
        <v>1216.8735714285713</v>
      </c>
      <c r="AB52" s="27">
        <v>164447.35</v>
      </c>
      <c r="AC52" s="37">
        <v>2349.2478571428574</v>
      </c>
      <c r="AD52" s="30">
        <v>108963.45</v>
      </c>
      <c r="AE52" s="22">
        <v>1556.6207142857143</v>
      </c>
      <c r="AF52" s="22">
        <v>38103</v>
      </c>
      <c r="AG52" s="22">
        <v>544.32857142857142</v>
      </c>
      <c r="AH52" s="22">
        <v>70177.95</v>
      </c>
      <c r="AI52" s="22">
        <v>1002.5421428571428</v>
      </c>
      <c r="AJ52" s="22">
        <v>682.5</v>
      </c>
      <c r="AK52" s="22">
        <v>9.75</v>
      </c>
      <c r="AL52" s="29">
        <v>-48834.82</v>
      </c>
      <c r="AM52" s="103">
        <v>-697.64028571428571</v>
      </c>
      <c r="AN52" s="30">
        <v>1131671.55</v>
      </c>
      <c r="AO52" s="22">
        <v>16166.736428571428</v>
      </c>
      <c r="AP52" s="22">
        <v>928859.55</v>
      </c>
      <c r="AQ52" s="22">
        <v>13269.422142857144</v>
      </c>
      <c r="AR52" s="22">
        <v>192161</v>
      </c>
      <c r="AS52" s="22">
        <v>2745.1571428571428</v>
      </c>
      <c r="AT52" s="22">
        <v>202812</v>
      </c>
      <c r="AU52" s="22">
        <v>2897.3142857142857</v>
      </c>
      <c r="AV52" s="22">
        <v>-20046.41</v>
      </c>
      <c r="AW52" s="22">
        <v>-286.37728571428573</v>
      </c>
      <c r="AX52" s="22">
        <v>-9395.4099999999162</v>
      </c>
      <c r="AY52" s="56">
        <v>-134.22014285714167</v>
      </c>
      <c r="AZ52" s="32">
        <v>8.3673512563109398E-11</v>
      </c>
      <c r="BA52" s="21" t="s">
        <v>55</v>
      </c>
      <c r="BB52" s="21"/>
      <c r="BC52" s="24" t="s">
        <v>273</v>
      </c>
      <c r="BD52" s="15">
        <v>0</v>
      </c>
      <c r="BE52" s="123">
        <v>44498.439120370371</v>
      </c>
    </row>
    <row r="53" spans="1:57" x14ac:dyDescent="0.2">
      <c r="A53" s="20">
        <v>81</v>
      </c>
      <c r="B53" s="25">
        <v>50</v>
      </c>
      <c r="C53" s="91" t="s">
        <v>130</v>
      </c>
      <c r="D53" s="28" t="s">
        <v>131</v>
      </c>
      <c r="E53" s="21" t="s">
        <v>323</v>
      </c>
      <c r="F53" s="26" t="s">
        <v>55</v>
      </c>
      <c r="G53" s="33" t="s">
        <v>65</v>
      </c>
      <c r="H53" s="28" t="s">
        <v>66</v>
      </c>
      <c r="I53" s="20">
        <v>1</v>
      </c>
      <c r="J53" s="25">
        <v>0</v>
      </c>
      <c r="K53" s="35">
        <v>114</v>
      </c>
      <c r="L53" s="37">
        <v>1091</v>
      </c>
      <c r="M53" s="37">
        <v>2359489.0499999998</v>
      </c>
      <c r="N53" s="31">
        <v>2162.6799999999998</v>
      </c>
      <c r="O53" s="35">
        <v>65</v>
      </c>
      <c r="P53" s="31">
        <v>1658455.2599999998</v>
      </c>
      <c r="Q53" s="103">
        <v>14547.853157894735</v>
      </c>
      <c r="R53" s="29">
        <v>1716951.0099999998</v>
      </c>
      <c r="S53" s="40">
        <v>15060.973771929823</v>
      </c>
      <c r="T53" s="30">
        <v>1081171.5899999999</v>
      </c>
      <c r="U53" s="22">
        <v>9483.9613157894728</v>
      </c>
      <c r="V53" s="22">
        <v>954935.75</v>
      </c>
      <c r="W53" s="22">
        <v>8376.6293859649122</v>
      </c>
      <c r="X53" s="22">
        <v>45240.579999999994</v>
      </c>
      <c r="Y53" s="22">
        <v>396.84719298245608</v>
      </c>
      <c r="Z53" s="22">
        <v>80995.259999999995</v>
      </c>
      <c r="AA53" s="22">
        <v>710.48473684210524</v>
      </c>
      <c r="AB53" s="27">
        <v>199905.8</v>
      </c>
      <c r="AC53" s="37">
        <v>1753.5596491228068</v>
      </c>
      <c r="AD53" s="30">
        <v>435873.62</v>
      </c>
      <c r="AE53" s="22">
        <v>3823.4528070175438</v>
      </c>
      <c r="AF53" s="22">
        <v>157000</v>
      </c>
      <c r="AG53" s="22">
        <v>1377.1929824561403</v>
      </c>
      <c r="AH53" s="22">
        <v>263626.21999999997</v>
      </c>
      <c r="AI53" s="22">
        <v>2312.5107017543855</v>
      </c>
      <c r="AJ53" s="22">
        <v>15247.4</v>
      </c>
      <c r="AK53" s="22">
        <v>133.74912280701753</v>
      </c>
      <c r="AL53" s="29">
        <v>-58495.750000000007</v>
      </c>
      <c r="AM53" s="103">
        <v>-513.12061403508778</v>
      </c>
      <c r="AN53" s="30">
        <v>1765017.2</v>
      </c>
      <c r="AO53" s="22">
        <v>15482.60701754386</v>
      </c>
      <c r="AP53" s="22">
        <v>1539075.2</v>
      </c>
      <c r="AQ53" s="22">
        <v>13500.659649122807</v>
      </c>
      <c r="AR53" s="22">
        <v>224937</v>
      </c>
      <c r="AS53" s="22">
        <v>1973.1315789473683</v>
      </c>
      <c r="AT53" s="22">
        <v>225942</v>
      </c>
      <c r="AU53" s="22">
        <v>1981.9473684210527</v>
      </c>
      <c r="AV53" s="22">
        <v>105556.94</v>
      </c>
      <c r="AW53" s="22">
        <v>925.93807017543861</v>
      </c>
      <c r="AX53" s="22">
        <v>106561.94000000018</v>
      </c>
      <c r="AY53" s="56">
        <v>934.75385964912437</v>
      </c>
      <c r="AZ53" s="32">
        <v>1.7462298274040222E-10</v>
      </c>
      <c r="BA53" s="21" t="s">
        <v>62</v>
      </c>
      <c r="BB53" s="21"/>
      <c r="BC53" s="24" t="s">
        <v>273</v>
      </c>
      <c r="BD53" s="15">
        <v>0</v>
      </c>
      <c r="BE53" s="123">
        <v>44498.439120370371</v>
      </c>
    </row>
    <row r="54" spans="1:57" x14ac:dyDescent="0.2">
      <c r="A54" s="20">
        <v>80</v>
      </c>
      <c r="B54" s="25">
        <v>51</v>
      </c>
      <c r="C54" s="91" t="s">
        <v>132</v>
      </c>
      <c r="D54" s="28" t="s">
        <v>131</v>
      </c>
      <c r="E54" s="21" t="s">
        <v>323</v>
      </c>
      <c r="F54" s="26" t="s">
        <v>55</v>
      </c>
      <c r="G54" s="33" t="s">
        <v>60</v>
      </c>
      <c r="H54" s="28" t="s">
        <v>61</v>
      </c>
      <c r="I54" s="20">
        <v>2</v>
      </c>
      <c r="J54" s="25">
        <v>0</v>
      </c>
      <c r="K54" s="35">
        <v>153</v>
      </c>
      <c r="L54" s="37">
        <v>5664</v>
      </c>
      <c r="M54" s="37">
        <v>17068924.219999999</v>
      </c>
      <c r="N54" s="31">
        <v>3013.58</v>
      </c>
      <c r="O54" s="35">
        <v>30</v>
      </c>
      <c r="P54" s="31">
        <v>3693691.1999999997</v>
      </c>
      <c r="Q54" s="103">
        <v>24141.772549019606</v>
      </c>
      <c r="R54" s="29">
        <v>3794447.8</v>
      </c>
      <c r="S54" s="40">
        <v>24800.312418300651</v>
      </c>
      <c r="T54" s="30">
        <v>2568560.88</v>
      </c>
      <c r="U54" s="22">
        <v>16787.979607843135</v>
      </c>
      <c r="V54" s="22">
        <v>2265997.35</v>
      </c>
      <c r="W54" s="22">
        <v>14810.440196078433</v>
      </c>
      <c r="X54" s="22">
        <v>117880.69</v>
      </c>
      <c r="Y54" s="22">
        <v>770.46202614379081</v>
      </c>
      <c r="Z54" s="22">
        <v>184682.84</v>
      </c>
      <c r="AA54" s="22">
        <v>1207.077385620915</v>
      </c>
      <c r="AB54" s="27">
        <v>455384.79000000004</v>
      </c>
      <c r="AC54" s="37">
        <v>2976.3711764705886</v>
      </c>
      <c r="AD54" s="30">
        <v>770502.12999999989</v>
      </c>
      <c r="AE54" s="22">
        <v>5035.9616339869272</v>
      </c>
      <c r="AF54" s="22">
        <v>322031</v>
      </c>
      <c r="AG54" s="22">
        <v>2104.7777777777778</v>
      </c>
      <c r="AH54" s="22">
        <v>430793.43</v>
      </c>
      <c r="AI54" s="22">
        <v>2815.6433333333334</v>
      </c>
      <c r="AJ54" s="22">
        <v>17677.7</v>
      </c>
      <c r="AK54" s="22">
        <v>115.540522875817</v>
      </c>
      <c r="AL54" s="29">
        <v>-100756.59999999999</v>
      </c>
      <c r="AM54" s="103">
        <v>-658.53986928104564</v>
      </c>
      <c r="AN54" s="30">
        <v>4857532.59</v>
      </c>
      <c r="AO54" s="22">
        <v>31748.579019607841</v>
      </c>
      <c r="AP54" s="22">
        <v>5233271.59</v>
      </c>
      <c r="AQ54" s="22">
        <v>34204.389477124183</v>
      </c>
      <c r="AR54" s="22">
        <v>-507491</v>
      </c>
      <c r="AS54" s="22">
        <v>-3316.9346405228757</v>
      </c>
      <c r="AT54" s="22">
        <v>-375739</v>
      </c>
      <c r="AU54" s="22">
        <v>-2455.8104575163397</v>
      </c>
      <c r="AV54" s="22">
        <v>1032089.39</v>
      </c>
      <c r="AW54" s="22">
        <v>6745.6822875816997</v>
      </c>
      <c r="AX54" s="22">
        <v>1163841.3900000001</v>
      </c>
      <c r="AY54" s="56">
        <v>7606.8064705882362</v>
      </c>
      <c r="AZ54" s="32">
        <v>1.1641532182693481E-10</v>
      </c>
      <c r="BA54" s="21" t="s">
        <v>62</v>
      </c>
      <c r="BB54" s="21"/>
      <c r="BC54" s="24" t="s">
        <v>273</v>
      </c>
      <c r="BD54" s="15">
        <v>0</v>
      </c>
      <c r="BE54" s="123">
        <v>44498.439120370371</v>
      </c>
    </row>
    <row r="55" spans="1:57" x14ac:dyDescent="0.2">
      <c r="A55" s="20">
        <v>83</v>
      </c>
      <c r="B55" s="25">
        <v>52</v>
      </c>
      <c r="C55" s="91" t="s">
        <v>133</v>
      </c>
      <c r="D55" s="28" t="s">
        <v>134</v>
      </c>
      <c r="E55" s="21" t="s">
        <v>323</v>
      </c>
      <c r="F55" s="26" t="s">
        <v>55</v>
      </c>
      <c r="G55" s="33" t="s">
        <v>56</v>
      </c>
      <c r="H55" s="28" t="s">
        <v>57</v>
      </c>
      <c r="I55" s="20">
        <v>3</v>
      </c>
      <c r="J55" s="25">
        <v>0</v>
      </c>
      <c r="K55" s="35">
        <v>356</v>
      </c>
      <c r="L55" s="37">
        <v>3044</v>
      </c>
      <c r="M55" s="37">
        <v>6169697.4000000004</v>
      </c>
      <c r="N55" s="31">
        <v>2026.83</v>
      </c>
      <c r="O55" s="35">
        <v>97</v>
      </c>
      <c r="P55" s="31">
        <v>6089120.8700000001</v>
      </c>
      <c r="Q55" s="103">
        <v>17104.272106741573</v>
      </c>
      <c r="R55" s="29">
        <v>6513986.29</v>
      </c>
      <c r="S55" s="40">
        <v>18297.714297752809</v>
      </c>
      <c r="T55" s="30">
        <v>4416586.4400000004</v>
      </c>
      <c r="U55" s="22">
        <v>12406.141685393259</v>
      </c>
      <c r="V55" s="22">
        <v>3869848.35</v>
      </c>
      <c r="W55" s="22">
        <v>10870.360533707866</v>
      </c>
      <c r="X55" s="22">
        <v>191788.12</v>
      </c>
      <c r="Y55" s="22">
        <v>538.73067415730338</v>
      </c>
      <c r="Z55" s="22">
        <v>354949.97</v>
      </c>
      <c r="AA55" s="22">
        <v>997.0504775280898</v>
      </c>
      <c r="AB55" s="27">
        <v>628482.89999999991</v>
      </c>
      <c r="AC55" s="37">
        <v>1765.4014044943817</v>
      </c>
      <c r="AD55" s="30">
        <v>1468916.95</v>
      </c>
      <c r="AE55" s="22">
        <v>4126.1712078651681</v>
      </c>
      <c r="AF55" s="22">
        <v>541236</v>
      </c>
      <c r="AG55" s="22">
        <v>1520.3258426966293</v>
      </c>
      <c r="AH55" s="22">
        <v>915376.15</v>
      </c>
      <c r="AI55" s="22">
        <v>2571.2813202247194</v>
      </c>
      <c r="AJ55" s="22">
        <v>12304.8</v>
      </c>
      <c r="AK55" s="22">
        <v>34.564044943820221</v>
      </c>
      <c r="AL55" s="29">
        <v>-424865.42</v>
      </c>
      <c r="AM55" s="103">
        <v>-1193.442191011236</v>
      </c>
      <c r="AN55" s="30">
        <v>6557272.2000000002</v>
      </c>
      <c r="AO55" s="22">
        <v>18419.303932584269</v>
      </c>
      <c r="AP55" s="22">
        <v>5992830.2000000002</v>
      </c>
      <c r="AQ55" s="22">
        <v>16833.792696629214</v>
      </c>
      <c r="AR55" s="22">
        <v>541776</v>
      </c>
      <c r="AS55" s="22">
        <v>1521.8426966292134</v>
      </c>
      <c r="AT55" s="22">
        <v>564442</v>
      </c>
      <c r="AU55" s="22">
        <v>1585.5112359550562</v>
      </c>
      <c r="AV55" s="22">
        <v>445485.33</v>
      </c>
      <c r="AW55" s="22">
        <v>1251.363286516854</v>
      </c>
      <c r="AX55" s="22">
        <v>468151.33000000007</v>
      </c>
      <c r="AY55" s="56">
        <v>1315.0318258426969</v>
      </c>
      <c r="AZ55" s="32">
        <v>5.8207660913467407E-11</v>
      </c>
      <c r="BA55" s="21" t="s">
        <v>62</v>
      </c>
      <c r="BB55" s="21"/>
      <c r="BC55" s="24" t="s">
        <v>273</v>
      </c>
      <c r="BD55" s="15">
        <v>0</v>
      </c>
      <c r="BE55" s="123">
        <v>44498.439120370371</v>
      </c>
    </row>
    <row r="56" spans="1:57" x14ac:dyDescent="0.2">
      <c r="A56" s="20">
        <v>86</v>
      </c>
      <c r="B56" s="25">
        <v>54</v>
      </c>
      <c r="C56" s="91" t="s">
        <v>135</v>
      </c>
      <c r="D56" s="28" t="s">
        <v>136</v>
      </c>
      <c r="E56" s="21" t="s">
        <v>323</v>
      </c>
      <c r="F56" s="26" t="s">
        <v>55</v>
      </c>
      <c r="G56" s="33" t="s">
        <v>65</v>
      </c>
      <c r="H56" s="28" t="s">
        <v>66</v>
      </c>
      <c r="I56" s="20">
        <v>1</v>
      </c>
      <c r="J56" s="25">
        <v>0</v>
      </c>
      <c r="K56" s="35">
        <v>1318</v>
      </c>
      <c r="L56" s="37">
        <v>22436</v>
      </c>
      <c r="M56" s="37">
        <v>52124480.950000003</v>
      </c>
      <c r="N56" s="31">
        <v>2323.25</v>
      </c>
      <c r="O56" s="35">
        <v>44</v>
      </c>
      <c r="P56" s="31">
        <v>20873194</v>
      </c>
      <c r="Q56" s="103">
        <v>15837.021244309561</v>
      </c>
      <c r="R56" s="29">
        <v>21875489</v>
      </c>
      <c r="S56" s="40">
        <v>16597.487860394536</v>
      </c>
      <c r="T56" s="30">
        <v>15511389</v>
      </c>
      <c r="U56" s="22">
        <v>11768.883915022761</v>
      </c>
      <c r="V56" s="22">
        <v>14270646</v>
      </c>
      <c r="W56" s="22">
        <v>10827.500758725342</v>
      </c>
      <c r="X56" s="22">
        <v>356458</v>
      </c>
      <c r="Y56" s="22">
        <v>270.453717754173</v>
      </c>
      <c r="Z56" s="22">
        <v>884285</v>
      </c>
      <c r="AA56" s="22">
        <v>670.92943854324733</v>
      </c>
      <c r="AB56" s="27">
        <v>2443384</v>
      </c>
      <c r="AC56" s="37">
        <v>1853.8573596358119</v>
      </c>
      <c r="AD56" s="30">
        <v>3920716</v>
      </c>
      <c r="AE56" s="22">
        <v>2974.7465857359634</v>
      </c>
      <c r="AF56" s="22">
        <v>1895172</v>
      </c>
      <c r="AG56" s="22">
        <v>1437.9150227617602</v>
      </c>
      <c r="AH56" s="22">
        <v>1989536</v>
      </c>
      <c r="AI56" s="22">
        <v>1509.5113808801214</v>
      </c>
      <c r="AJ56" s="22">
        <v>36008</v>
      </c>
      <c r="AK56" s="22">
        <v>27.320182094081943</v>
      </c>
      <c r="AL56" s="29">
        <v>-1002295</v>
      </c>
      <c r="AM56" s="103">
        <v>-760.4666160849772</v>
      </c>
      <c r="AN56" s="30">
        <v>20755375</v>
      </c>
      <c r="AO56" s="22">
        <v>15747.628983308043</v>
      </c>
      <c r="AP56" s="22">
        <v>23259404</v>
      </c>
      <c r="AQ56" s="22">
        <v>17647.499241274658</v>
      </c>
      <c r="AR56" s="22">
        <v>-2504029</v>
      </c>
      <c r="AS56" s="22">
        <v>-1899.870257966616</v>
      </c>
      <c r="AT56" s="22">
        <v>-2504029</v>
      </c>
      <c r="AU56" s="22">
        <v>-1899.870257966616</v>
      </c>
      <c r="AV56" s="22">
        <v>-117819</v>
      </c>
      <c r="AW56" s="22">
        <v>-89.392261001517454</v>
      </c>
      <c r="AX56" s="22">
        <v>-117819</v>
      </c>
      <c r="AY56" s="56">
        <v>-89.392261001517454</v>
      </c>
      <c r="AZ56" s="32">
        <v>0</v>
      </c>
      <c r="BA56" s="21" t="s">
        <v>62</v>
      </c>
      <c r="BB56" s="21"/>
      <c r="BC56" s="24" t="s">
        <v>273</v>
      </c>
      <c r="BD56" s="15">
        <v>1</v>
      </c>
      <c r="BE56" s="123">
        <v>44498.439120370371</v>
      </c>
    </row>
    <row r="57" spans="1:57" x14ac:dyDescent="0.2">
      <c r="A57" s="20">
        <v>85</v>
      </c>
      <c r="B57" s="25">
        <v>55</v>
      </c>
      <c r="C57" s="91" t="s">
        <v>137</v>
      </c>
      <c r="D57" s="28" t="s">
        <v>136</v>
      </c>
      <c r="E57" s="21" t="s">
        <v>323</v>
      </c>
      <c r="F57" s="26" t="s">
        <v>55</v>
      </c>
      <c r="G57" s="33" t="s">
        <v>60</v>
      </c>
      <c r="H57" s="28" t="s">
        <v>61</v>
      </c>
      <c r="I57" s="20">
        <v>2</v>
      </c>
      <c r="J57" s="25">
        <v>0</v>
      </c>
      <c r="K57" s="35">
        <v>536.5</v>
      </c>
      <c r="L57" s="37">
        <v>26141</v>
      </c>
      <c r="M57" s="37">
        <v>65863677.079999998</v>
      </c>
      <c r="N57" s="31">
        <v>2519.5500000000002</v>
      </c>
      <c r="O57" s="35">
        <v>30</v>
      </c>
      <c r="P57" s="31">
        <v>13250019</v>
      </c>
      <c r="Q57" s="103">
        <v>24697.146318732524</v>
      </c>
      <c r="R57" s="29">
        <v>14220833</v>
      </c>
      <c r="S57" s="40">
        <v>26506.678471575022</v>
      </c>
      <c r="T57" s="30">
        <v>9285630</v>
      </c>
      <c r="U57" s="22">
        <v>17307.791239515376</v>
      </c>
      <c r="V57" s="22">
        <v>8363982</v>
      </c>
      <c r="W57" s="22">
        <v>15589.901211556384</v>
      </c>
      <c r="X57" s="22">
        <v>296955</v>
      </c>
      <c r="Y57" s="22">
        <v>553.50419384902148</v>
      </c>
      <c r="Z57" s="22">
        <v>624693</v>
      </c>
      <c r="AA57" s="22">
        <v>1164.3858341099719</v>
      </c>
      <c r="AB57" s="27">
        <v>1760787</v>
      </c>
      <c r="AC57" s="37">
        <v>3281.9888164026097</v>
      </c>
      <c r="AD57" s="30">
        <v>3174416</v>
      </c>
      <c r="AE57" s="22">
        <v>5916.8984156570359</v>
      </c>
      <c r="AF57" s="22">
        <v>1264714</v>
      </c>
      <c r="AG57" s="22">
        <v>2357.3420316868592</v>
      </c>
      <c r="AH57" s="22">
        <v>1891402</v>
      </c>
      <c r="AI57" s="22">
        <v>3525.4464119291706</v>
      </c>
      <c r="AJ57" s="22">
        <v>18300</v>
      </c>
      <c r="AK57" s="22">
        <v>34.109972041006522</v>
      </c>
      <c r="AL57" s="29">
        <v>-970814</v>
      </c>
      <c r="AM57" s="103">
        <v>-1809.5321528424977</v>
      </c>
      <c r="AN57" s="30">
        <v>12989605</v>
      </c>
      <c r="AO57" s="22">
        <v>24211.752096924512</v>
      </c>
      <c r="AP57" s="22">
        <v>20071291</v>
      </c>
      <c r="AQ57" s="22">
        <v>37411.539608574094</v>
      </c>
      <c r="AR57" s="22">
        <v>-7081686</v>
      </c>
      <c r="AS57" s="22">
        <v>-13199.78751164958</v>
      </c>
      <c r="AT57" s="22">
        <v>-7081686</v>
      </c>
      <c r="AU57" s="22">
        <v>-13199.78751164958</v>
      </c>
      <c r="AV57" s="22">
        <v>-260414</v>
      </c>
      <c r="AW57" s="22">
        <v>-485.39422180801489</v>
      </c>
      <c r="AX57" s="22">
        <v>-260414</v>
      </c>
      <c r="AY57" s="56">
        <v>-485.39422180801489</v>
      </c>
      <c r="AZ57" s="32">
        <v>0</v>
      </c>
      <c r="BA57" s="21" t="s">
        <v>62</v>
      </c>
      <c r="BB57" s="21"/>
      <c r="BC57" s="24" t="s">
        <v>273</v>
      </c>
      <c r="BD57" s="15">
        <v>1</v>
      </c>
      <c r="BE57" s="123">
        <v>44498.439120370371</v>
      </c>
    </row>
    <row r="58" spans="1:57" x14ac:dyDescent="0.2">
      <c r="A58" s="20">
        <v>88</v>
      </c>
      <c r="B58" s="25">
        <v>56</v>
      </c>
      <c r="C58" s="91" t="s">
        <v>138</v>
      </c>
      <c r="D58" s="28" t="s">
        <v>139</v>
      </c>
      <c r="E58" s="21" t="s">
        <v>323</v>
      </c>
      <c r="F58" s="26" t="s">
        <v>55</v>
      </c>
      <c r="G58" s="33" t="s">
        <v>65</v>
      </c>
      <c r="H58" s="28" t="s">
        <v>66</v>
      </c>
      <c r="I58" s="20">
        <v>1</v>
      </c>
      <c r="J58" s="25">
        <v>0</v>
      </c>
      <c r="K58" s="35">
        <v>109.5</v>
      </c>
      <c r="L58" s="37">
        <v>1338</v>
      </c>
      <c r="M58" s="37">
        <v>2279486.3199999998</v>
      </c>
      <c r="N58" s="31">
        <v>1703.65</v>
      </c>
      <c r="O58" s="35">
        <v>60</v>
      </c>
      <c r="P58" s="31">
        <v>1598447.83</v>
      </c>
      <c r="Q58" s="103">
        <v>14597.697077625571</v>
      </c>
      <c r="R58" s="29">
        <v>1645841.95</v>
      </c>
      <c r="S58" s="40">
        <v>15030.520091324201</v>
      </c>
      <c r="T58" s="30">
        <v>1233220.42</v>
      </c>
      <c r="U58" s="22">
        <v>11262.286940639269</v>
      </c>
      <c r="V58" s="22">
        <v>1009988.71</v>
      </c>
      <c r="W58" s="22">
        <v>9223.6411872146109</v>
      </c>
      <c r="X58" s="22">
        <v>36208.590000000004</v>
      </c>
      <c r="Y58" s="22">
        <v>330.67205479452059</v>
      </c>
      <c r="Z58" s="22">
        <v>187023.12</v>
      </c>
      <c r="AA58" s="22">
        <v>1707.9736986301371</v>
      </c>
      <c r="AB58" s="27">
        <v>198130.99</v>
      </c>
      <c r="AC58" s="37">
        <v>1809.4154337899542</v>
      </c>
      <c r="AD58" s="30">
        <v>214490.54</v>
      </c>
      <c r="AE58" s="22">
        <v>1958.8177168949771</v>
      </c>
      <c r="AF58" s="22">
        <v>46000</v>
      </c>
      <c r="AG58" s="22">
        <v>420.09132420091322</v>
      </c>
      <c r="AH58" s="22">
        <v>166192.19</v>
      </c>
      <c r="AI58" s="22">
        <v>1517.736894977169</v>
      </c>
      <c r="AJ58" s="22">
        <v>2298.35</v>
      </c>
      <c r="AK58" s="22">
        <v>20.989497716894977</v>
      </c>
      <c r="AL58" s="29">
        <v>-47394.119999999995</v>
      </c>
      <c r="AM58" s="103">
        <v>-432.82301369863012</v>
      </c>
      <c r="AN58" s="30">
        <v>1584097.41</v>
      </c>
      <c r="AO58" s="22">
        <v>14466.643013698629</v>
      </c>
      <c r="AP58" s="22">
        <v>1331348.4099999999</v>
      </c>
      <c r="AQ58" s="22">
        <v>12158.432968036528</v>
      </c>
      <c r="AR58" s="22">
        <v>282226</v>
      </c>
      <c r="AS58" s="22">
        <v>2577.4063926940639</v>
      </c>
      <c r="AT58" s="22">
        <v>252749</v>
      </c>
      <c r="AU58" s="22">
        <v>2308.2100456621006</v>
      </c>
      <c r="AV58" s="22">
        <v>15126.58</v>
      </c>
      <c r="AW58" s="22">
        <v>138.14228310502284</v>
      </c>
      <c r="AX58" s="22">
        <v>-14350.420000000158</v>
      </c>
      <c r="AY58" s="56">
        <v>-131.05406392694209</v>
      </c>
      <c r="AZ58" s="32">
        <v>-1.5825207810848951E-10</v>
      </c>
      <c r="BA58" s="21" t="s">
        <v>55</v>
      </c>
      <c r="BB58" s="21"/>
      <c r="BC58" s="24" t="s">
        <v>273</v>
      </c>
      <c r="BD58" s="15">
        <v>0</v>
      </c>
      <c r="BE58" s="123">
        <v>44498.439120370371</v>
      </c>
    </row>
    <row r="59" spans="1:57" x14ac:dyDescent="0.2">
      <c r="A59" s="20">
        <v>221</v>
      </c>
      <c r="B59" s="25">
        <v>107</v>
      </c>
      <c r="C59" s="91" t="s">
        <v>140</v>
      </c>
      <c r="D59" s="28" t="s">
        <v>141</v>
      </c>
      <c r="E59" s="21" t="s">
        <v>323</v>
      </c>
      <c r="F59" s="26" t="s">
        <v>55</v>
      </c>
      <c r="G59" s="33" t="s">
        <v>65</v>
      </c>
      <c r="H59" s="28" t="s">
        <v>66</v>
      </c>
      <c r="I59" s="20">
        <v>1</v>
      </c>
      <c r="J59" s="25">
        <v>0</v>
      </c>
      <c r="K59" s="35">
        <v>187.5</v>
      </c>
      <c r="L59" s="37">
        <v>1915</v>
      </c>
      <c r="M59" s="37">
        <v>3685430.67</v>
      </c>
      <c r="N59" s="31">
        <v>1924.5</v>
      </c>
      <c r="O59" s="35">
        <v>67</v>
      </c>
      <c r="P59" s="31">
        <v>2824632.5000000005</v>
      </c>
      <c r="Q59" s="103">
        <v>15064.706666666669</v>
      </c>
      <c r="R59" s="29">
        <v>2873320.0500000003</v>
      </c>
      <c r="S59" s="40">
        <v>15324.373600000001</v>
      </c>
      <c r="T59" s="30">
        <v>2107090.21</v>
      </c>
      <c r="U59" s="22">
        <v>11237.814453333332</v>
      </c>
      <c r="V59" s="22">
        <v>1813062.15</v>
      </c>
      <c r="W59" s="22">
        <v>9669.6647999999986</v>
      </c>
      <c r="X59" s="22">
        <v>52826.83</v>
      </c>
      <c r="Y59" s="22">
        <v>281.74309333333332</v>
      </c>
      <c r="Z59" s="22">
        <v>241201.23</v>
      </c>
      <c r="AA59" s="22">
        <v>1286.4065600000001</v>
      </c>
      <c r="AB59" s="27">
        <v>352014.99</v>
      </c>
      <c r="AC59" s="37">
        <v>1877.41328</v>
      </c>
      <c r="AD59" s="30">
        <v>414214.85000000003</v>
      </c>
      <c r="AE59" s="22">
        <v>2209.1458666666667</v>
      </c>
      <c r="AF59" s="22">
        <v>81146.149999999994</v>
      </c>
      <c r="AG59" s="22">
        <v>432.77946666666662</v>
      </c>
      <c r="AH59" s="22">
        <v>317005.40000000002</v>
      </c>
      <c r="AI59" s="22">
        <v>1690.6954666666668</v>
      </c>
      <c r="AJ59" s="22">
        <v>16063.3</v>
      </c>
      <c r="AK59" s="22">
        <v>85.670933333333323</v>
      </c>
      <c r="AL59" s="29">
        <v>-48687.549999999996</v>
      </c>
      <c r="AM59" s="103">
        <v>-259.6669333333333</v>
      </c>
      <c r="AN59" s="30">
        <v>3020492.7999999998</v>
      </c>
      <c r="AO59" s="22">
        <v>16109.294933333333</v>
      </c>
      <c r="AP59" s="22">
        <v>2475565.7999999998</v>
      </c>
      <c r="AQ59" s="22">
        <v>13203.017599999999</v>
      </c>
      <c r="AR59" s="22">
        <v>545012</v>
      </c>
      <c r="AS59" s="22">
        <v>2906.7306666666668</v>
      </c>
      <c r="AT59" s="22">
        <v>544927</v>
      </c>
      <c r="AU59" s="22">
        <v>2906.2773333333334</v>
      </c>
      <c r="AV59" s="22">
        <v>195945.3</v>
      </c>
      <c r="AW59" s="22">
        <v>1045.0416</v>
      </c>
      <c r="AX59" s="22">
        <v>195860.29999999935</v>
      </c>
      <c r="AY59" s="56">
        <v>1044.5882666666632</v>
      </c>
      <c r="AZ59" s="32">
        <v>-6.4028427004814148E-10</v>
      </c>
      <c r="BA59" s="21" t="s">
        <v>55</v>
      </c>
      <c r="BB59" s="21"/>
      <c r="BC59" s="24" t="s">
        <v>273</v>
      </c>
      <c r="BD59" s="15">
        <v>0</v>
      </c>
      <c r="BE59" s="123">
        <v>44498.439120370371</v>
      </c>
    </row>
    <row r="60" spans="1:57" x14ac:dyDescent="0.2">
      <c r="A60" s="20">
        <v>91</v>
      </c>
      <c r="B60" s="25">
        <v>58</v>
      </c>
      <c r="C60" s="91" t="s">
        <v>142</v>
      </c>
      <c r="D60" s="28" t="s">
        <v>143</v>
      </c>
      <c r="E60" s="21" t="s">
        <v>323</v>
      </c>
      <c r="F60" s="26" t="s">
        <v>55</v>
      </c>
      <c r="G60" s="33" t="s">
        <v>65</v>
      </c>
      <c r="H60" s="28" t="s">
        <v>66</v>
      </c>
      <c r="I60" s="20">
        <v>1</v>
      </c>
      <c r="J60" s="25">
        <v>0</v>
      </c>
      <c r="K60" s="35">
        <v>115.5</v>
      </c>
      <c r="L60" s="37">
        <v>1237</v>
      </c>
      <c r="M60" s="37">
        <v>2808967.7</v>
      </c>
      <c r="N60" s="31">
        <v>2270.79</v>
      </c>
      <c r="O60" s="35">
        <v>67</v>
      </c>
      <c r="P60" s="31">
        <v>1663470.78</v>
      </c>
      <c r="Q60" s="103">
        <v>14402.344415584415</v>
      </c>
      <c r="R60" s="29">
        <v>1961788.03</v>
      </c>
      <c r="S60" s="40">
        <v>16985.177748917748</v>
      </c>
      <c r="T60" s="30">
        <v>1263665.4300000002</v>
      </c>
      <c r="U60" s="22">
        <v>10940.826233766235</v>
      </c>
      <c r="V60" s="22">
        <v>1163426.3500000001</v>
      </c>
      <c r="W60" s="22">
        <v>10072.955411255412</v>
      </c>
      <c r="X60" s="22">
        <v>36385</v>
      </c>
      <c r="Y60" s="22">
        <v>315.02164502164504</v>
      </c>
      <c r="Z60" s="22">
        <v>63854.080000000009</v>
      </c>
      <c r="AA60" s="22">
        <v>552.84917748917758</v>
      </c>
      <c r="AB60" s="27">
        <v>273589.69999999995</v>
      </c>
      <c r="AC60" s="37">
        <v>2368.7419913419908</v>
      </c>
      <c r="AD60" s="30">
        <v>424532.89999999997</v>
      </c>
      <c r="AE60" s="22">
        <v>3675.6095238095236</v>
      </c>
      <c r="AF60" s="22">
        <v>203000</v>
      </c>
      <c r="AG60" s="22">
        <v>1757.5757575757575</v>
      </c>
      <c r="AH60" s="22">
        <v>211081.60000000001</v>
      </c>
      <c r="AI60" s="22">
        <v>1827.5463203463205</v>
      </c>
      <c r="AJ60" s="22">
        <v>10451.299999999999</v>
      </c>
      <c r="AK60" s="22">
        <v>90.487445887445887</v>
      </c>
      <c r="AL60" s="29">
        <v>-298317.25</v>
      </c>
      <c r="AM60" s="103">
        <v>-2582.8333333333335</v>
      </c>
      <c r="AN60" s="30">
        <v>1901784.4</v>
      </c>
      <c r="AO60" s="22">
        <v>16465.665800865801</v>
      </c>
      <c r="AP60" s="22">
        <v>1863910.3999999999</v>
      </c>
      <c r="AQ60" s="22">
        <v>16137.752380952381</v>
      </c>
      <c r="AR60" s="22">
        <v>41436</v>
      </c>
      <c r="AS60" s="22">
        <v>358.75324675324674</v>
      </c>
      <c r="AT60" s="22">
        <v>37874</v>
      </c>
      <c r="AU60" s="22">
        <v>327.91341991341989</v>
      </c>
      <c r="AV60" s="22">
        <v>241875.62</v>
      </c>
      <c r="AW60" s="22">
        <v>2094.161212121212</v>
      </c>
      <c r="AX60" s="22">
        <v>238313.61999999988</v>
      </c>
      <c r="AY60" s="56">
        <v>2063.3213852813842</v>
      </c>
      <c r="AZ60" s="32">
        <v>-1.1641532182693481E-10</v>
      </c>
      <c r="BA60" s="21" t="s">
        <v>62</v>
      </c>
      <c r="BB60" s="21"/>
      <c r="BC60" s="24" t="s">
        <v>273</v>
      </c>
      <c r="BD60" s="15">
        <v>0</v>
      </c>
      <c r="BE60" s="123">
        <v>44498.439120370371</v>
      </c>
    </row>
    <row r="61" spans="1:57" x14ac:dyDescent="0.2">
      <c r="A61" s="20">
        <v>92</v>
      </c>
      <c r="B61" s="25">
        <v>59</v>
      </c>
      <c r="C61" s="91" t="s">
        <v>144</v>
      </c>
      <c r="D61" s="28" t="s">
        <v>145</v>
      </c>
      <c r="E61" s="21" t="s">
        <v>323</v>
      </c>
      <c r="F61" s="26" t="s">
        <v>78</v>
      </c>
      <c r="G61" s="33" t="s">
        <v>65</v>
      </c>
      <c r="H61" s="28" t="s">
        <v>66</v>
      </c>
      <c r="I61" s="20">
        <v>1</v>
      </c>
      <c r="J61" s="25">
        <v>0</v>
      </c>
      <c r="K61" s="35">
        <v>63</v>
      </c>
      <c r="L61" s="37">
        <v>677</v>
      </c>
      <c r="M61" s="37">
        <v>1771683.4</v>
      </c>
      <c r="N61" s="31">
        <v>2616.96</v>
      </c>
      <c r="O61" s="35">
        <v>57</v>
      </c>
      <c r="P61" s="31">
        <v>1059568.67</v>
      </c>
      <c r="Q61" s="103">
        <v>16818.550317460315</v>
      </c>
      <c r="R61" s="29">
        <v>1116908.01</v>
      </c>
      <c r="S61" s="40">
        <v>17728.698571428573</v>
      </c>
      <c r="T61" s="30">
        <v>785208.75</v>
      </c>
      <c r="U61" s="22">
        <v>12463.630952380952</v>
      </c>
      <c r="V61" s="22">
        <v>719157.15</v>
      </c>
      <c r="W61" s="22">
        <v>11415.192857142858</v>
      </c>
      <c r="X61" s="22">
        <v>34441.54</v>
      </c>
      <c r="Y61" s="22">
        <v>546.69111111111113</v>
      </c>
      <c r="Z61" s="22">
        <v>31610.059999999998</v>
      </c>
      <c r="AA61" s="22">
        <v>501.7469841269841</v>
      </c>
      <c r="AB61" s="27">
        <v>128386.6</v>
      </c>
      <c r="AC61" s="37">
        <v>2037.8825396825398</v>
      </c>
      <c r="AD61" s="30">
        <v>203312.66</v>
      </c>
      <c r="AE61" s="22">
        <v>3227.1850793650792</v>
      </c>
      <c r="AF61" s="22">
        <v>32263.75</v>
      </c>
      <c r="AG61" s="22">
        <v>512.1230158730159</v>
      </c>
      <c r="AH61" s="22">
        <v>166887.84</v>
      </c>
      <c r="AI61" s="22">
        <v>2649.0133333333333</v>
      </c>
      <c r="AJ61" s="22">
        <v>4161.07</v>
      </c>
      <c r="AK61" s="22">
        <v>66.048730158730152</v>
      </c>
      <c r="AL61" s="29">
        <v>-57339.34</v>
      </c>
      <c r="AM61" s="103">
        <v>-910.14825396825393</v>
      </c>
      <c r="AN61" s="30">
        <v>1033270.3999999999</v>
      </c>
      <c r="AO61" s="22">
        <v>16401.117460317459</v>
      </c>
      <c r="AP61" s="22">
        <v>1056763.3999999999</v>
      </c>
      <c r="AQ61" s="22">
        <v>16774.022222222222</v>
      </c>
      <c r="AR61" s="22">
        <v>-14723</v>
      </c>
      <c r="AS61" s="22">
        <v>-233.69841269841271</v>
      </c>
      <c r="AT61" s="22">
        <v>-23493</v>
      </c>
      <c r="AU61" s="22">
        <v>-372.90476190476193</v>
      </c>
      <c r="AV61" s="22">
        <v>-17528.27</v>
      </c>
      <c r="AW61" s="22">
        <v>-278.22650793650797</v>
      </c>
      <c r="AX61" s="22">
        <v>-26298.270000000019</v>
      </c>
      <c r="AY61" s="56">
        <v>-417.43285714285742</v>
      </c>
      <c r="AZ61" s="32">
        <v>-1.8189894035458565E-11</v>
      </c>
      <c r="BA61" s="21" t="s">
        <v>55</v>
      </c>
      <c r="BB61" s="21"/>
      <c r="BC61" s="24" t="s">
        <v>273</v>
      </c>
      <c r="BD61" s="15">
        <v>0</v>
      </c>
      <c r="BE61" s="123">
        <v>44498.439120370371</v>
      </c>
    </row>
    <row r="62" spans="1:57" x14ac:dyDescent="0.2">
      <c r="A62" s="20">
        <v>93</v>
      </c>
      <c r="B62" s="25">
        <v>60</v>
      </c>
      <c r="C62" s="91" t="s">
        <v>146</v>
      </c>
      <c r="D62" s="28" t="s">
        <v>147</v>
      </c>
      <c r="E62" s="21" t="s">
        <v>323</v>
      </c>
      <c r="F62" s="26" t="s">
        <v>55</v>
      </c>
      <c r="G62" s="33" t="s">
        <v>65</v>
      </c>
      <c r="H62" s="28" t="s">
        <v>66</v>
      </c>
      <c r="I62" s="20">
        <v>1</v>
      </c>
      <c r="J62" s="25">
        <v>0</v>
      </c>
      <c r="K62" s="35">
        <v>199.5</v>
      </c>
      <c r="L62" s="37">
        <v>2281</v>
      </c>
      <c r="M62" s="37">
        <v>4256381.2300000004</v>
      </c>
      <c r="N62" s="31">
        <v>1866.01</v>
      </c>
      <c r="O62" s="35">
        <v>65</v>
      </c>
      <c r="P62" s="31">
        <v>3390836.9400000004</v>
      </c>
      <c r="Q62" s="103">
        <v>16996.676390977445</v>
      </c>
      <c r="R62" s="29">
        <v>3447650.2</v>
      </c>
      <c r="S62" s="40">
        <v>17281.454636591479</v>
      </c>
      <c r="T62" s="30">
        <v>2306339.9900000002</v>
      </c>
      <c r="U62" s="22">
        <v>11560.601453634086</v>
      </c>
      <c r="V62" s="22">
        <v>2090381.8</v>
      </c>
      <c r="W62" s="22">
        <v>10478.104260651629</v>
      </c>
      <c r="X62" s="22">
        <v>70369.649999999994</v>
      </c>
      <c r="Y62" s="22">
        <v>352.73007518796987</v>
      </c>
      <c r="Z62" s="22">
        <v>145588.54</v>
      </c>
      <c r="AA62" s="22">
        <v>729.76711779448624</v>
      </c>
      <c r="AB62" s="27">
        <v>378446.55</v>
      </c>
      <c r="AC62" s="37">
        <v>1896.9751879699247</v>
      </c>
      <c r="AD62" s="30">
        <v>762863.66</v>
      </c>
      <c r="AE62" s="22">
        <v>3823.8779949874688</v>
      </c>
      <c r="AF62" s="22">
        <v>413397.15</v>
      </c>
      <c r="AG62" s="22">
        <v>2072.1661654135341</v>
      </c>
      <c r="AH62" s="22">
        <v>349466.51</v>
      </c>
      <c r="AI62" s="22">
        <v>1751.7118295739349</v>
      </c>
      <c r="AJ62" s="22">
        <v>0</v>
      </c>
      <c r="AK62" s="22">
        <v>0</v>
      </c>
      <c r="AL62" s="29">
        <v>-56813.259999999995</v>
      </c>
      <c r="AM62" s="103">
        <v>-284.77824561403509</v>
      </c>
      <c r="AN62" s="30">
        <v>3132818.8</v>
      </c>
      <c r="AO62" s="22">
        <v>15703.352380952379</v>
      </c>
      <c r="AP62" s="22">
        <v>2774191.8</v>
      </c>
      <c r="AQ62" s="22">
        <v>13905.723308270675</v>
      </c>
      <c r="AR62" s="22">
        <v>375879</v>
      </c>
      <c r="AS62" s="22">
        <v>1884.1052631578948</v>
      </c>
      <c r="AT62" s="22">
        <v>358627</v>
      </c>
      <c r="AU62" s="22">
        <v>1797.6290726817042</v>
      </c>
      <c r="AV62" s="22">
        <v>-240766.14</v>
      </c>
      <c r="AW62" s="22">
        <v>-1206.8478195488722</v>
      </c>
      <c r="AX62" s="22">
        <v>-258018.1400000006</v>
      </c>
      <c r="AY62" s="56">
        <v>-1293.3240100250657</v>
      </c>
      <c r="AZ62" s="32">
        <v>-5.8207660913467407E-10</v>
      </c>
      <c r="BA62" s="21" t="s">
        <v>62</v>
      </c>
      <c r="BB62" s="21"/>
      <c r="BC62" s="24" t="s">
        <v>273</v>
      </c>
      <c r="BD62" s="15">
        <v>0</v>
      </c>
      <c r="BE62" s="123">
        <v>44498.439120370371</v>
      </c>
    </row>
    <row r="63" spans="1:57" x14ac:dyDescent="0.2">
      <c r="A63" s="20">
        <v>96</v>
      </c>
      <c r="B63" s="25">
        <v>62</v>
      </c>
      <c r="C63" s="91" t="s">
        <v>148</v>
      </c>
      <c r="D63" s="28" t="s">
        <v>149</v>
      </c>
      <c r="E63" s="21" t="s">
        <v>323</v>
      </c>
      <c r="F63" s="26" t="s">
        <v>55</v>
      </c>
      <c r="G63" s="33" t="s">
        <v>65</v>
      </c>
      <c r="H63" s="28" t="s">
        <v>66</v>
      </c>
      <c r="I63" s="20">
        <v>1</v>
      </c>
      <c r="J63" s="25">
        <v>0</v>
      </c>
      <c r="K63" s="35">
        <v>241.5</v>
      </c>
      <c r="L63" s="37">
        <v>2953</v>
      </c>
      <c r="M63" s="37">
        <v>5428188.3499999996</v>
      </c>
      <c r="N63" s="31">
        <v>1838.19</v>
      </c>
      <c r="O63" s="35">
        <v>66</v>
      </c>
      <c r="P63" s="31">
        <v>3881749.02</v>
      </c>
      <c r="Q63" s="103">
        <v>16073.494906832299</v>
      </c>
      <c r="R63" s="29">
        <v>3984470.54</v>
      </c>
      <c r="S63" s="40">
        <v>16498.842815734988</v>
      </c>
      <c r="T63" s="30">
        <v>2791585.46</v>
      </c>
      <c r="U63" s="22">
        <v>11559.360082815734</v>
      </c>
      <c r="V63" s="22">
        <v>2564935.56</v>
      </c>
      <c r="W63" s="22">
        <v>10620.851180124224</v>
      </c>
      <c r="X63" s="22">
        <v>100756.96</v>
      </c>
      <c r="Y63" s="22">
        <v>417.2130848861284</v>
      </c>
      <c r="Z63" s="22">
        <v>125892.94</v>
      </c>
      <c r="AA63" s="22">
        <v>521.29581780538308</v>
      </c>
      <c r="AB63" s="27">
        <v>471740.59</v>
      </c>
      <c r="AC63" s="37">
        <v>1953.3771842650106</v>
      </c>
      <c r="AD63" s="30">
        <v>721144.49</v>
      </c>
      <c r="AE63" s="22">
        <v>2986.1055486542441</v>
      </c>
      <c r="AF63" s="22">
        <v>50451.8</v>
      </c>
      <c r="AG63" s="22">
        <v>208.91014492753624</v>
      </c>
      <c r="AH63" s="22">
        <v>659417.49</v>
      </c>
      <c r="AI63" s="22">
        <v>2730.5072049689443</v>
      </c>
      <c r="AJ63" s="22">
        <v>11275.2</v>
      </c>
      <c r="AK63" s="22">
        <v>46.688198757763978</v>
      </c>
      <c r="AL63" s="29">
        <v>-102721.51999999999</v>
      </c>
      <c r="AM63" s="103">
        <v>-425.34790890269147</v>
      </c>
      <c r="AN63" s="30">
        <v>3954085.67</v>
      </c>
      <c r="AO63" s="22">
        <v>16373.025548654245</v>
      </c>
      <c r="AP63" s="22">
        <v>3556514.67</v>
      </c>
      <c r="AQ63" s="22">
        <v>14726.768819875777</v>
      </c>
      <c r="AR63" s="22">
        <v>308718</v>
      </c>
      <c r="AS63" s="22">
        <v>1278.3354037267081</v>
      </c>
      <c r="AT63" s="22">
        <v>397571</v>
      </c>
      <c r="AU63" s="22">
        <v>1646.256728778468</v>
      </c>
      <c r="AV63" s="22">
        <v>-16516.349999999999</v>
      </c>
      <c r="AW63" s="22">
        <v>-68.390683229813661</v>
      </c>
      <c r="AX63" s="22">
        <v>72336.649999999907</v>
      </c>
      <c r="AY63" s="56">
        <v>299.53064182194578</v>
      </c>
      <c r="AZ63" s="32">
        <v>-9.4587448984384537E-11</v>
      </c>
      <c r="BA63" s="21" t="s">
        <v>55</v>
      </c>
      <c r="BB63" s="21"/>
      <c r="BC63" s="24" t="s">
        <v>273</v>
      </c>
      <c r="BD63" s="15">
        <v>0</v>
      </c>
      <c r="BE63" s="123">
        <v>44498.439120370371</v>
      </c>
    </row>
    <row r="64" spans="1:57" x14ac:dyDescent="0.2">
      <c r="A64" s="20">
        <v>99</v>
      </c>
      <c r="B64" s="25">
        <v>63</v>
      </c>
      <c r="C64" s="91" t="s">
        <v>150</v>
      </c>
      <c r="D64" s="28" t="s">
        <v>151</v>
      </c>
      <c r="E64" s="21" t="s">
        <v>323</v>
      </c>
      <c r="F64" s="26" t="s">
        <v>55</v>
      </c>
      <c r="G64" s="33" t="s">
        <v>65</v>
      </c>
      <c r="H64" s="28" t="s">
        <v>66</v>
      </c>
      <c r="I64" s="20">
        <v>1</v>
      </c>
      <c r="J64" s="25">
        <v>0</v>
      </c>
      <c r="K64" s="35">
        <v>252.5</v>
      </c>
      <c r="L64" s="37">
        <v>2994</v>
      </c>
      <c r="M64" s="37">
        <v>5966992.75</v>
      </c>
      <c r="N64" s="31">
        <v>1992.98</v>
      </c>
      <c r="O64" s="35">
        <v>60</v>
      </c>
      <c r="P64" s="31">
        <v>3724605.1599999997</v>
      </c>
      <c r="Q64" s="103">
        <v>14750.911524752473</v>
      </c>
      <c r="R64" s="29">
        <v>4005641.9499999997</v>
      </c>
      <c r="S64" s="40">
        <v>15863.928514851485</v>
      </c>
      <c r="T64" s="30">
        <v>2648173.2599999998</v>
      </c>
      <c r="U64" s="22">
        <v>10487.814891089109</v>
      </c>
      <c r="V64" s="22">
        <v>2355661.35</v>
      </c>
      <c r="W64" s="22">
        <v>9329.3518811881186</v>
      </c>
      <c r="X64" s="22">
        <v>71492.400000000009</v>
      </c>
      <c r="Y64" s="22">
        <v>283.13821782178223</v>
      </c>
      <c r="Z64" s="22">
        <v>221019.51</v>
      </c>
      <c r="AA64" s="22">
        <v>875.32479207920801</v>
      </c>
      <c r="AB64" s="27">
        <v>362346.92000000004</v>
      </c>
      <c r="AC64" s="37">
        <v>1435.0373069306931</v>
      </c>
      <c r="AD64" s="30">
        <v>995121.77</v>
      </c>
      <c r="AE64" s="22">
        <v>3941.076316831683</v>
      </c>
      <c r="AF64" s="22">
        <v>578300</v>
      </c>
      <c r="AG64" s="22">
        <v>2290.2970297029701</v>
      </c>
      <c r="AH64" s="22">
        <v>410788.37</v>
      </c>
      <c r="AI64" s="22">
        <v>1626.8846336633662</v>
      </c>
      <c r="AJ64" s="22">
        <v>6033.4</v>
      </c>
      <c r="AK64" s="22">
        <v>23.894653465346533</v>
      </c>
      <c r="AL64" s="29">
        <v>-281036.79000000004</v>
      </c>
      <c r="AM64" s="103">
        <v>-1113.0169900990099</v>
      </c>
      <c r="AN64" s="30">
        <v>3707772.9</v>
      </c>
      <c r="AO64" s="22">
        <v>14684.24910891089</v>
      </c>
      <c r="AP64" s="22">
        <v>3592850.9</v>
      </c>
      <c r="AQ64" s="22">
        <v>14229.112475247524</v>
      </c>
      <c r="AR64" s="22">
        <v>439055</v>
      </c>
      <c r="AS64" s="22">
        <v>1738.8316831683169</v>
      </c>
      <c r="AT64" s="22">
        <v>114922</v>
      </c>
      <c r="AU64" s="22">
        <v>455.13663366336635</v>
      </c>
      <c r="AV64" s="22">
        <v>307300.74</v>
      </c>
      <c r="AW64" s="22">
        <v>1217.0326336633664</v>
      </c>
      <c r="AX64" s="22">
        <v>-16832.259999999776</v>
      </c>
      <c r="AY64" s="56">
        <v>-66.662415841583268</v>
      </c>
      <c r="AZ64" s="32">
        <v>2.3283064365386963E-10</v>
      </c>
      <c r="BA64" s="21" t="s">
        <v>62</v>
      </c>
      <c r="BB64" s="21"/>
      <c r="BC64" s="24" t="s">
        <v>273</v>
      </c>
      <c r="BD64" s="15">
        <v>0</v>
      </c>
      <c r="BE64" s="123">
        <v>44498.439120370371</v>
      </c>
    </row>
    <row r="65" spans="1:57" x14ac:dyDescent="0.2">
      <c r="A65" s="20">
        <v>98</v>
      </c>
      <c r="B65" s="25">
        <v>64</v>
      </c>
      <c r="C65" s="91" t="s">
        <v>152</v>
      </c>
      <c r="D65" s="28" t="s">
        <v>151</v>
      </c>
      <c r="E65" s="21" t="s">
        <v>323</v>
      </c>
      <c r="F65" s="26" t="s">
        <v>55</v>
      </c>
      <c r="G65" s="33" t="s">
        <v>60</v>
      </c>
      <c r="H65" s="28" t="s">
        <v>61</v>
      </c>
      <c r="I65" s="20">
        <v>2</v>
      </c>
      <c r="J65" s="25">
        <v>0</v>
      </c>
      <c r="K65" s="35">
        <v>184</v>
      </c>
      <c r="L65" s="37">
        <v>5644</v>
      </c>
      <c r="M65" s="37">
        <v>10891712.24</v>
      </c>
      <c r="N65" s="31">
        <v>1929.78</v>
      </c>
      <c r="O65" s="35">
        <v>36</v>
      </c>
      <c r="P65" s="31">
        <v>3891651.95</v>
      </c>
      <c r="Q65" s="103">
        <v>21150.282336956523</v>
      </c>
      <c r="R65" s="29">
        <v>4087588.04</v>
      </c>
      <c r="S65" s="40">
        <v>22215.152391304349</v>
      </c>
      <c r="T65" s="30">
        <v>2861157.26</v>
      </c>
      <c r="U65" s="22">
        <v>15549.767717391303</v>
      </c>
      <c r="V65" s="22">
        <v>2535417.7999999998</v>
      </c>
      <c r="W65" s="22">
        <v>13779.444565217391</v>
      </c>
      <c r="X65" s="22">
        <v>90530.93</v>
      </c>
      <c r="Y65" s="22">
        <v>492.01592391304342</v>
      </c>
      <c r="Z65" s="22">
        <v>235208.53</v>
      </c>
      <c r="AA65" s="22">
        <v>1278.3072282608696</v>
      </c>
      <c r="AB65" s="27">
        <v>490802.20000000007</v>
      </c>
      <c r="AC65" s="37">
        <v>2667.4032608695657</v>
      </c>
      <c r="AD65" s="30">
        <v>735628.58000000007</v>
      </c>
      <c r="AE65" s="22">
        <v>3997.9814130434788</v>
      </c>
      <c r="AF65" s="22">
        <v>269977</v>
      </c>
      <c r="AG65" s="22">
        <v>1467.266304347826</v>
      </c>
      <c r="AH65" s="22">
        <v>452964.09</v>
      </c>
      <c r="AI65" s="22">
        <v>2461.7613586956522</v>
      </c>
      <c r="AJ65" s="22">
        <v>12687.49</v>
      </c>
      <c r="AK65" s="22">
        <v>68.953749999999999</v>
      </c>
      <c r="AL65" s="29">
        <v>-195936.09000000003</v>
      </c>
      <c r="AM65" s="103">
        <v>-1064.8700543478262</v>
      </c>
      <c r="AN65" s="30">
        <v>4695424.1500000004</v>
      </c>
      <c r="AO65" s="22">
        <v>25518.609510869566</v>
      </c>
      <c r="AP65" s="22">
        <v>3930505.15</v>
      </c>
      <c r="AQ65" s="22">
        <v>21361.441032608695</v>
      </c>
      <c r="AR65" s="22">
        <v>-136744</v>
      </c>
      <c r="AS65" s="22">
        <v>-743.17391304347825</v>
      </c>
      <c r="AT65" s="22">
        <v>764919</v>
      </c>
      <c r="AU65" s="22">
        <v>4157.16847826087</v>
      </c>
      <c r="AV65" s="22">
        <v>-97890.8</v>
      </c>
      <c r="AW65" s="22">
        <v>-532.01521739130442</v>
      </c>
      <c r="AX65" s="22">
        <v>803772.20000000019</v>
      </c>
      <c r="AY65" s="56">
        <v>4368.3271739130441</v>
      </c>
      <c r="AZ65" s="32">
        <v>-2.7648638933897018E-10</v>
      </c>
      <c r="BA65" s="21" t="s">
        <v>55</v>
      </c>
      <c r="BB65" s="21"/>
      <c r="BC65" s="24" t="s">
        <v>273</v>
      </c>
      <c r="BD65" s="15">
        <v>0</v>
      </c>
      <c r="BE65" s="123">
        <v>44498.439120370371</v>
      </c>
    </row>
    <row r="66" spans="1:57" x14ac:dyDescent="0.2">
      <c r="A66" s="20">
        <v>100</v>
      </c>
      <c r="B66" s="25">
        <v>65</v>
      </c>
      <c r="C66" s="91" t="s">
        <v>153</v>
      </c>
      <c r="D66" s="28" t="s">
        <v>154</v>
      </c>
      <c r="E66" s="21" t="s">
        <v>323</v>
      </c>
      <c r="F66" s="26" t="s">
        <v>55</v>
      </c>
      <c r="G66" s="33" t="s">
        <v>56</v>
      </c>
      <c r="H66" s="28" t="s">
        <v>57</v>
      </c>
      <c r="I66" s="20">
        <v>3</v>
      </c>
      <c r="J66" s="25">
        <v>0</v>
      </c>
      <c r="K66" s="35">
        <v>674.5</v>
      </c>
      <c r="L66" s="37">
        <v>5821</v>
      </c>
      <c r="M66" s="37">
        <v>11058561.59</v>
      </c>
      <c r="N66" s="31">
        <v>1899.77</v>
      </c>
      <c r="O66" s="35">
        <v>93</v>
      </c>
      <c r="P66" s="31">
        <v>12126734.900000002</v>
      </c>
      <c r="Q66" s="103">
        <v>17978.850852483323</v>
      </c>
      <c r="R66" s="29">
        <v>12421433.900000002</v>
      </c>
      <c r="S66" s="40">
        <v>18415.765604151227</v>
      </c>
      <c r="T66" s="30">
        <v>8087222.2500000009</v>
      </c>
      <c r="U66" s="22">
        <v>11989.951445515198</v>
      </c>
      <c r="V66" s="22">
        <v>7451721.6000000006</v>
      </c>
      <c r="W66" s="22">
        <v>11047.771089696073</v>
      </c>
      <c r="X66" s="22">
        <v>244186.15000000002</v>
      </c>
      <c r="Y66" s="22">
        <v>362.02542624166051</v>
      </c>
      <c r="Z66" s="22">
        <v>391314.50000000006</v>
      </c>
      <c r="AA66" s="22">
        <v>580.15492957746483</v>
      </c>
      <c r="AB66" s="27">
        <v>1485111.95</v>
      </c>
      <c r="AC66" s="37">
        <v>2201.7968124536692</v>
      </c>
      <c r="AD66" s="30">
        <v>2849099.7</v>
      </c>
      <c r="AE66" s="22">
        <v>4224.0173461823579</v>
      </c>
      <c r="AF66" s="22">
        <v>1029894</v>
      </c>
      <c r="AG66" s="22">
        <v>1526.8999258710155</v>
      </c>
      <c r="AH66" s="22">
        <v>1750057.85</v>
      </c>
      <c r="AI66" s="22">
        <v>2594.6002223869536</v>
      </c>
      <c r="AJ66" s="22">
        <v>69147.850000000006</v>
      </c>
      <c r="AK66" s="22">
        <v>102.51719792438844</v>
      </c>
      <c r="AL66" s="29">
        <v>-294699</v>
      </c>
      <c r="AM66" s="103">
        <v>-436.91475166790212</v>
      </c>
      <c r="AN66" s="30">
        <v>11991455.01</v>
      </c>
      <c r="AO66" s="22">
        <v>17778.287635285396</v>
      </c>
      <c r="AP66" s="22">
        <v>10327786.01</v>
      </c>
      <c r="AQ66" s="22">
        <v>15311.765767234989</v>
      </c>
      <c r="AR66" s="22">
        <v>1642178</v>
      </c>
      <c r="AS66" s="22">
        <v>2434.6597479614529</v>
      </c>
      <c r="AT66" s="22">
        <v>1663669</v>
      </c>
      <c r="AU66" s="22">
        <v>2466.5218680504076</v>
      </c>
      <c r="AV66" s="22">
        <v>-156770.89000000001</v>
      </c>
      <c r="AW66" s="22">
        <v>-232.4253372868792</v>
      </c>
      <c r="AX66" s="22">
        <v>-135279.89000000246</v>
      </c>
      <c r="AY66" s="56">
        <v>-200.56321719792803</v>
      </c>
      <c r="AZ66" s="32">
        <v>-2.4447217583656311E-9</v>
      </c>
      <c r="BA66" s="21" t="s">
        <v>62</v>
      </c>
      <c r="BB66" s="21"/>
      <c r="BC66" s="24" t="s">
        <v>273</v>
      </c>
      <c r="BD66" s="15">
        <v>0</v>
      </c>
      <c r="BE66" s="123">
        <v>44498.439120370371</v>
      </c>
    </row>
    <row r="67" spans="1:57" x14ac:dyDescent="0.2">
      <c r="A67" s="20">
        <v>101</v>
      </c>
      <c r="B67" s="25">
        <v>66</v>
      </c>
      <c r="C67" s="91" t="s">
        <v>155</v>
      </c>
      <c r="D67" s="28" t="s">
        <v>156</v>
      </c>
      <c r="E67" s="21" t="s">
        <v>323</v>
      </c>
      <c r="F67" s="26" t="s">
        <v>55</v>
      </c>
      <c r="G67" s="33" t="s">
        <v>65</v>
      </c>
      <c r="H67" s="28" t="s">
        <v>66</v>
      </c>
      <c r="I67" s="20">
        <v>1</v>
      </c>
      <c r="J67" s="25">
        <v>0</v>
      </c>
      <c r="K67" s="35">
        <v>254.5</v>
      </c>
      <c r="L67" s="37">
        <v>3492</v>
      </c>
      <c r="M67" s="37">
        <v>9009972.9600000009</v>
      </c>
      <c r="N67" s="31">
        <v>2580.17</v>
      </c>
      <c r="O67" s="35">
        <v>56</v>
      </c>
      <c r="P67" s="31">
        <v>4581115.6899999995</v>
      </c>
      <c r="Q67" s="103">
        <v>18000.454577603141</v>
      </c>
      <c r="R67" s="29">
        <v>4385942.3499999996</v>
      </c>
      <c r="S67" s="40">
        <v>17233.565225933202</v>
      </c>
      <c r="T67" s="30">
        <v>2803032.4599999995</v>
      </c>
      <c r="U67" s="22">
        <v>11013.879999999997</v>
      </c>
      <c r="V67" s="22">
        <v>2474090.7999999998</v>
      </c>
      <c r="W67" s="22">
        <v>9721.378388998035</v>
      </c>
      <c r="X67" s="22">
        <v>92636.61</v>
      </c>
      <c r="Y67" s="22">
        <v>363.99453831041257</v>
      </c>
      <c r="Z67" s="22">
        <v>236305.05</v>
      </c>
      <c r="AA67" s="22">
        <v>928.50707269155203</v>
      </c>
      <c r="AB67" s="27">
        <v>455852.1</v>
      </c>
      <c r="AC67" s="37">
        <v>1791.1673870333987</v>
      </c>
      <c r="AD67" s="30">
        <v>1127057.79</v>
      </c>
      <c r="AE67" s="22">
        <v>4428.5178388998038</v>
      </c>
      <c r="AF67" s="22">
        <v>358829.59</v>
      </c>
      <c r="AG67" s="22">
        <v>1409.9394499017683</v>
      </c>
      <c r="AH67" s="22">
        <v>663462.15</v>
      </c>
      <c r="AI67" s="22">
        <v>2606.9239685658154</v>
      </c>
      <c r="AJ67" s="22">
        <v>104766.05</v>
      </c>
      <c r="AK67" s="22">
        <v>411.65442043222004</v>
      </c>
      <c r="AL67" s="29">
        <v>195173.34</v>
      </c>
      <c r="AM67" s="103">
        <v>766.88935166994099</v>
      </c>
      <c r="AN67" s="30">
        <v>4656757.6900000004</v>
      </c>
      <c r="AO67" s="22">
        <v>18297.672652259334</v>
      </c>
      <c r="AP67" s="22">
        <v>5155189.6900000004</v>
      </c>
      <c r="AQ67" s="22">
        <v>20256.148094302556</v>
      </c>
      <c r="AR67" s="22">
        <v>-574074</v>
      </c>
      <c r="AS67" s="22">
        <v>-2255.6935166994108</v>
      </c>
      <c r="AT67" s="22">
        <v>-498432</v>
      </c>
      <c r="AU67" s="22">
        <v>-1958.4754420432221</v>
      </c>
      <c r="AV67" s="22">
        <v>0</v>
      </c>
      <c r="AW67" s="22">
        <v>0</v>
      </c>
      <c r="AX67" s="22">
        <v>75642.000000000931</v>
      </c>
      <c r="AY67" s="56">
        <v>297.21807465619224</v>
      </c>
      <c r="AZ67" s="32">
        <v>9.3132257461547852E-10</v>
      </c>
      <c r="BA67" s="21" t="s">
        <v>62</v>
      </c>
      <c r="BB67" s="21"/>
      <c r="BC67" s="24" t="s">
        <v>273</v>
      </c>
      <c r="BD67" s="15">
        <v>0</v>
      </c>
      <c r="BE67" s="123">
        <v>44498.439120370371</v>
      </c>
    </row>
    <row r="68" spans="1:57" x14ac:dyDescent="0.2">
      <c r="A68" s="20">
        <v>229</v>
      </c>
      <c r="B68" s="25">
        <v>229</v>
      </c>
      <c r="C68" s="91" t="s">
        <v>279</v>
      </c>
      <c r="D68" s="28" t="s">
        <v>157</v>
      </c>
      <c r="E68" s="21" t="s">
        <v>323</v>
      </c>
      <c r="F68" s="26" t="s">
        <v>55</v>
      </c>
      <c r="G68" s="33" t="s">
        <v>56</v>
      </c>
      <c r="H68" s="28" t="s">
        <v>57</v>
      </c>
      <c r="I68" s="20">
        <v>3</v>
      </c>
      <c r="J68" s="25">
        <v>0</v>
      </c>
      <c r="K68" s="35">
        <v>104.5</v>
      </c>
      <c r="L68" s="37">
        <v>1185</v>
      </c>
      <c r="M68" s="37">
        <v>2763278.95</v>
      </c>
      <c r="N68" s="31">
        <v>2331.88</v>
      </c>
      <c r="O68" s="35">
        <v>80</v>
      </c>
      <c r="P68" s="31">
        <v>1804316.0099999998</v>
      </c>
      <c r="Q68" s="103">
        <v>17266.181913875596</v>
      </c>
      <c r="R68" s="29">
        <v>2068232.0699999998</v>
      </c>
      <c r="S68" s="40">
        <v>19791.694449760766</v>
      </c>
      <c r="T68" s="30">
        <v>1454614.3599999999</v>
      </c>
      <c r="U68" s="22">
        <v>13919.754641148324</v>
      </c>
      <c r="V68" s="22">
        <v>1337231.45</v>
      </c>
      <c r="W68" s="22">
        <v>12796.473205741626</v>
      </c>
      <c r="X68" s="22">
        <v>28738.75</v>
      </c>
      <c r="Y68" s="22">
        <v>275.01196172248802</v>
      </c>
      <c r="Z68" s="22">
        <v>88644.160000000003</v>
      </c>
      <c r="AA68" s="22">
        <v>848.26947368421054</v>
      </c>
      <c r="AB68" s="27">
        <v>198699.5</v>
      </c>
      <c r="AC68" s="37">
        <v>1901.4306220095693</v>
      </c>
      <c r="AD68" s="30">
        <v>414918.20999999996</v>
      </c>
      <c r="AE68" s="22">
        <v>3970.5091866028706</v>
      </c>
      <c r="AF68" s="22">
        <v>127400</v>
      </c>
      <c r="AG68" s="22">
        <v>1219.1387559808613</v>
      </c>
      <c r="AH68" s="22">
        <v>263797.99</v>
      </c>
      <c r="AI68" s="22">
        <v>2524.3826794258371</v>
      </c>
      <c r="AJ68" s="22">
        <v>23720.22</v>
      </c>
      <c r="AK68" s="22">
        <v>226.98775119617227</v>
      </c>
      <c r="AL68" s="29">
        <v>-263916.06000000006</v>
      </c>
      <c r="AM68" s="103">
        <v>-2525.5125358851678</v>
      </c>
      <c r="AN68" s="30">
        <v>1882065.25</v>
      </c>
      <c r="AO68" s="22">
        <v>18010.193779904308</v>
      </c>
      <c r="AP68" s="22">
        <v>2092686.25</v>
      </c>
      <c r="AQ68" s="22">
        <v>20025.705741626793</v>
      </c>
      <c r="AR68" s="22">
        <v>-268108</v>
      </c>
      <c r="AS68" s="22">
        <v>-2565.6267942583731</v>
      </c>
      <c r="AT68" s="22">
        <v>-210621</v>
      </c>
      <c r="AU68" s="22">
        <v>-2015.511961722488</v>
      </c>
      <c r="AV68" s="22">
        <v>20262.240000000002</v>
      </c>
      <c r="AW68" s="22">
        <v>193.89703349282297</v>
      </c>
      <c r="AX68" s="22">
        <v>77749.240000000224</v>
      </c>
      <c r="AY68" s="56">
        <v>744.0118660287103</v>
      </c>
      <c r="AZ68" s="32">
        <v>2.2191670723259449E-10</v>
      </c>
      <c r="BA68" s="21" t="s">
        <v>62</v>
      </c>
      <c r="BB68" s="21"/>
      <c r="BC68" s="24" t="s">
        <v>273</v>
      </c>
      <c r="BD68" s="15">
        <v>0</v>
      </c>
      <c r="BE68" s="123">
        <v>44498.439120370371</v>
      </c>
    </row>
    <row r="69" spans="1:57" x14ac:dyDescent="0.2">
      <c r="A69" s="20">
        <v>209</v>
      </c>
      <c r="B69" s="25">
        <v>69</v>
      </c>
      <c r="C69" s="91" t="s">
        <v>158</v>
      </c>
      <c r="D69" s="28" t="s">
        <v>159</v>
      </c>
      <c r="E69" s="21" t="s">
        <v>323</v>
      </c>
      <c r="F69" s="26" t="s">
        <v>55</v>
      </c>
      <c r="G69" s="33" t="s">
        <v>56</v>
      </c>
      <c r="H69" s="28" t="s">
        <v>57</v>
      </c>
      <c r="I69" s="20">
        <v>3</v>
      </c>
      <c r="J69" s="25">
        <v>0</v>
      </c>
      <c r="K69" s="35">
        <v>448</v>
      </c>
      <c r="L69" s="37">
        <v>3186</v>
      </c>
      <c r="M69" s="37">
        <v>5840798.6699999999</v>
      </c>
      <c r="N69" s="31">
        <v>1833.27</v>
      </c>
      <c r="O69" s="35">
        <v>97</v>
      </c>
      <c r="P69" s="31">
        <v>7804693.9900000002</v>
      </c>
      <c r="Q69" s="103">
        <v>17421.191941964287</v>
      </c>
      <c r="R69" s="29">
        <v>7949028.5700000003</v>
      </c>
      <c r="S69" s="40">
        <v>17743.36734375</v>
      </c>
      <c r="T69" s="30">
        <v>5305391.32</v>
      </c>
      <c r="U69" s="22">
        <v>11842.391339285716</v>
      </c>
      <c r="V69" s="22">
        <v>4591860.4000000004</v>
      </c>
      <c r="W69" s="22">
        <v>10249.688392857144</v>
      </c>
      <c r="X69" s="22">
        <v>189211.2</v>
      </c>
      <c r="Y69" s="22">
        <v>422.34642857142859</v>
      </c>
      <c r="Z69" s="22">
        <v>524319.72</v>
      </c>
      <c r="AA69" s="22">
        <v>1170.3565178571428</v>
      </c>
      <c r="AB69" s="27">
        <v>1047025.15</v>
      </c>
      <c r="AC69" s="37">
        <v>2337.1097098214286</v>
      </c>
      <c r="AD69" s="30">
        <v>1596612.1</v>
      </c>
      <c r="AE69" s="22">
        <v>3563.8662946428572</v>
      </c>
      <c r="AF69" s="22">
        <v>570781.18999999994</v>
      </c>
      <c r="AG69" s="22">
        <v>1274.06515625</v>
      </c>
      <c r="AH69" s="22">
        <v>994913.55</v>
      </c>
      <c r="AI69" s="22">
        <v>2220.789174107143</v>
      </c>
      <c r="AJ69" s="22">
        <v>30917.360000000001</v>
      </c>
      <c r="AK69" s="22">
        <v>69.011964285714285</v>
      </c>
      <c r="AL69" s="29">
        <v>-144334.57999999996</v>
      </c>
      <c r="AM69" s="103">
        <v>-322.1754017857142</v>
      </c>
      <c r="AN69" s="30">
        <v>7919883.9900000002</v>
      </c>
      <c r="AO69" s="22">
        <v>17678.312477678573</v>
      </c>
      <c r="AP69" s="22">
        <v>5725834.9900000002</v>
      </c>
      <c r="AQ69" s="22">
        <v>12780.881674107144</v>
      </c>
      <c r="AR69" s="22">
        <v>2100859</v>
      </c>
      <c r="AS69" s="22">
        <v>4689.4174107142853</v>
      </c>
      <c r="AT69" s="22">
        <v>2194049</v>
      </c>
      <c r="AU69" s="22">
        <v>4897.4308035714284</v>
      </c>
      <c r="AV69" s="22">
        <v>22000</v>
      </c>
      <c r="AW69" s="22">
        <v>49.107142857142854</v>
      </c>
      <c r="AX69" s="22">
        <v>115190</v>
      </c>
      <c r="AY69" s="56">
        <v>257.12053571428572</v>
      </c>
      <c r="AZ69" s="32">
        <v>0</v>
      </c>
      <c r="BA69" s="21" t="s">
        <v>62</v>
      </c>
      <c r="BB69" s="21"/>
      <c r="BC69" s="24" t="s">
        <v>273</v>
      </c>
      <c r="BD69" s="15">
        <v>0</v>
      </c>
      <c r="BE69" s="123">
        <v>44498.439120370371</v>
      </c>
    </row>
    <row r="70" spans="1:57" x14ac:dyDescent="0.2">
      <c r="A70" s="20">
        <v>103</v>
      </c>
      <c r="B70" s="25">
        <v>70</v>
      </c>
      <c r="C70" s="91" t="s">
        <v>160</v>
      </c>
      <c r="D70" s="28" t="s">
        <v>161</v>
      </c>
      <c r="E70" s="21" t="s">
        <v>323</v>
      </c>
      <c r="F70" s="26" t="s">
        <v>55</v>
      </c>
      <c r="G70" s="33" t="s">
        <v>65</v>
      </c>
      <c r="H70" s="28" t="s">
        <v>66</v>
      </c>
      <c r="I70" s="20">
        <v>1</v>
      </c>
      <c r="J70" s="25">
        <v>0</v>
      </c>
      <c r="K70" s="35">
        <v>65.5</v>
      </c>
      <c r="L70" s="37">
        <v>561</v>
      </c>
      <c r="M70" s="37">
        <v>1375764.8</v>
      </c>
      <c r="N70" s="31">
        <v>2452.34</v>
      </c>
      <c r="O70" s="35">
        <v>66</v>
      </c>
      <c r="P70" s="31">
        <v>1062879.98</v>
      </c>
      <c r="Q70" s="103">
        <v>16227.175267175573</v>
      </c>
      <c r="R70" s="29">
        <v>1087977.23</v>
      </c>
      <c r="S70" s="40">
        <v>16610.339389312976</v>
      </c>
      <c r="T70" s="30">
        <v>692586.63</v>
      </c>
      <c r="U70" s="22">
        <v>10573.841679389314</v>
      </c>
      <c r="V70" s="22">
        <v>645300.15</v>
      </c>
      <c r="W70" s="22">
        <v>9851.9106870229007</v>
      </c>
      <c r="X70" s="22">
        <v>21962.46</v>
      </c>
      <c r="Y70" s="22">
        <v>335.30473282442745</v>
      </c>
      <c r="Z70" s="22">
        <v>25324.02</v>
      </c>
      <c r="AA70" s="22">
        <v>386.62625954198472</v>
      </c>
      <c r="AB70" s="27">
        <v>139085.79999999999</v>
      </c>
      <c r="AC70" s="37">
        <v>2123.4473282442746</v>
      </c>
      <c r="AD70" s="30">
        <v>256304.8</v>
      </c>
      <c r="AE70" s="22">
        <v>3913.0503816793889</v>
      </c>
      <c r="AF70" s="22">
        <v>163600</v>
      </c>
      <c r="AG70" s="22">
        <v>2497.709923664122</v>
      </c>
      <c r="AH70" s="22">
        <v>89451.4</v>
      </c>
      <c r="AI70" s="22">
        <v>1365.6702290076335</v>
      </c>
      <c r="AJ70" s="22">
        <v>3253.4</v>
      </c>
      <c r="AK70" s="22">
        <v>49.670229007633587</v>
      </c>
      <c r="AL70" s="29">
        <v>-25097.250000000004</v>
      </c>
      <c r="AM70" s="103">
        <v>-383.16412213740466</v>
      </c>
      <c r="AN70" s="30">
        <v>1056862.3</v>
      </c>
      <c r="AO70" s="22">
        <v>16135.302290076337</v>
      </c>
      <c r="AP70" s="22">
        <v>908472.3</v>
      </c>
      <c r="AQ70" s="22">
        <v>13869.80610687023</v>
      </c>
      <c r="AR70" s="22">
        <v>370853</v>
      </c>
      <c r="AS70" s="22">
        <v>5661.8778625954201</v>
      </c>
      <c r="AT70" s="22">
        <v>148390</v>
      </c>
      <c r="AU70" s="22">
        <v>2265.4961832061067</v>
      </c>
      <c r="AV70" s="22">
        <v>216445.32</v>
      </c>
      <c r="AW70" s="22">
        <v>3304.5087022900766</v>
      </c>
      <c r="AX70" s="22">
        <v>-6017.6799999999348</v>
      </c>
      <c r="AY70" s="56">
        <v>-91.872977099235641</v>
      </c>
      <c r="AZ70" s="32">
        <v>5.8207660913467407E-11</v>
      </c>
      <c r="BA70" s="21" t="s">
        <v>62</v>
      </c>
      <c r="BB70" s="21"/>
      <c r="BC70" s="24" t="s">
        <v>273</v>
      </c>
      <c r="BD70" s="15">
        <v>0</v>
      </c>
      <c r="BE70" s="123">
        <v>44498.439120370371</v>
      </c>
    </row>
    <row r="71" spans="1:57" x14ac:dyDescent="0.2">
      <c r="A71" s="20">
        <v>104</v>
      </c>
      <c r="B71" s="25">
        <v>71</v>
      </c>
      <c r="C71" s="91" t="s">
        <v>162</v>
      </c>
      <c r="D71" s="28" t="s">
        <v>163</v>
      </c>
      <c r="E71" s="21" t="s">
        <v>323</v>
      </c>
      <c r="F71" s="26" t="s">
        <v>55</v>
      </c>
      <c r="G71" s="33" t="s">
        <v>65</v>
      </c>
      <c r="H71" s="28" t="s">
        <v>66</v>
      </c>
      <c r="I71" s="20">
        <v>1</v>
      </c>
      <c r="J71" s="25">
        <v>0</v>
      </c>
      <c r="K71" s="35">
        <v>134</v>
      </c>
      <c r="L71" s="37">
        <v>1313</v>
      </c>
      <c r="M71" s="37">
        <v>2479982.15</v>
      </c>
      <c r="N71" s="31">
        <v>1888.79</v>
      </c>
      <c r="O71" s="35">
        <v>54</v>
      </c>
      <c r="P71" s="31">
        <v>1733816.47</v>
      </c>
      <c r="Q71" s="103">
        <v>12938.928880597015</v>
      </c>
      <c r="R71" s="29">
        <v>1811334.92</v>
      </c>
      <c r="S71" s="40">
        <v>13517.424776119402</v>
      </c>
      <c r="T71" s="30">
        <v>1318284.3199999998</v>
      </c>
      <c r="U71" s="22">
        <v>9837.942686567163</v>
      </c>
      <c r="V71" s="22">
        <v>1122392.17</v>
      </c>
      <c r="W71" s="22">
        <v>8376.060970149254</v>
      </c>
      <c r="X71" s="22">
        <v>55304.5</v>
      </c>
      <c r="Y71" s="22">
        <v>412.72014925373134</v>
      </c>
      <c r="Z71" s="22">
        <v>140587.65</v>
      </c>
      <c r="AA71" s="22">
        <v>1049.1615671641791</v>
      </c>
      <c r="AB71" s="27">
        <v>193260.09999999998</v>
      </c>
      <c r="AC71" s="37">
        <v>1442.2395522388058</v>
      </c>
      <c r="AD71" s="30">
        <v>299790.5</v>
      </c>
      <c r="AE71" s="22">
        <v>2237.2425373134329</v>
      </c>
      <c r="AF71" s="22">
        <v>59000</v>
      </c>
      <c r="AG71" s="22">
        <v>440.29850746268659</v>
      </c>
      <c r="AH71" s="22">
        <v>240790.5</v>
      </c>
      <c r="AI71" s="22">
        <v>1796.9440298507463</v>
      </c>
      <c r="AJ71" s="22">
        <v>0</v>
      </c>
      <c r="AK71" s="22">
        <v>0</v>
      </c>
      <c r="AL71" s="29">
        <v>-77518.449999999983</v>
      </c>
      <c r="AM71" s="103">
        <v>-578.49589552238797</v>
      </c>
      <c r="AN71" s="30">
        <v>1817256.05</v>
      </c>
      <c r="AO71" s="22">
        <v>13561.612313432835</v>
      </c>
      <c r="AP71" s="22">
        <v>1352702.05</v>
      </c>
      <c r="AQ71" s="22">
        <v>10094.791417910448</v>
      </c>
      <c r="AR71" s="22">
        <v>411914</v>
      </c>
      <c r="AS71" s="22">
        <v>3073.9850746268658</v>
      </c>
      <c r="AT71" s="22">
        <v>464554</v>
      </c>
      <c r="AU71" s="22">
        <v>3466.8208955223881</v>
      </c>
      <c r="AV71" s="22">
        <v>30799.58</v>
      </c>
      <c r="AW71" s="22">
        <v>229.84761194029852</v>
      </c>
      <c r="AX71" s="22">
        <v>83439.580000000075</v>
      </c>
      <c r="AY71" s="56">
        <v>622.68343283582146</v>
      </c>
      <c r="AZ71" s="32">
        <v>7.2759576141834259E-11</v>
      </c>
      <c r="BA71" s="21" t="s">
        <v>55</v>
      </c>
      <c r="BB71" s="21"/>
      <c r="BC71" s="24" t="s">
        <v>273</v>
      </c>
      <c r="BD71" s="15">
        <v>0</v>
      </c>
      <c r="BE71" s="123">
        <v>44498.439120370371</v>
      </c>
    </row>
    <row r="72" spans="1:57" x14ac:dyDescent="0.2">
      <c r="A72" s="20">
        <v>105</v>
      </c>
      <c r="B72" s="25">
        <v>72</v>
      </c>
      <c r="C72" s="91" t="s">
        <v>164</v>
      </c>
      <c r="D72" s="28" t="s">
        <v>165</v>
      </c>
      <c r="E72" s="21" t="s">
        <v>323</v>
      </c>
      <c r="F72" s="26" t="s">
        <v>55</v>
      </c>
      <c r="G72" s="33" t="s">
        <v>65</v>
      </c>
      <c r="H72" s="28" t="s">
        <v>66</v>
      </c>
      <c r="I72" s="20">
        <v>1</v>
      </c>
      <c r="J72" s="25">
        <v>0</v>
      </c>
      <c r="K72" s="35">
        <v>55.5</v>
      </c>
      <c r="L72" s="37">
        <v>606</v>
      </c>
      <c r="M72" s="37">
        <v>1860253.27</v>
      </c>
      <c r="N72" s="31">
        <v>3069.72</v>
      </c>
      <c r="O72" s="35">
        <v>60</v>
      </c>
      <c r="P72" s="31">
        <v>1154956.1800000002</v>
      </c>
      <c r="Q72" s="103">
        <v>20810.021261261263</v>
      </c>
      <c r="R72" s="29">
        <v>1147934.6000000001</v>
      </c>
      <c r="S72" s="40">
        <v>20683.506306306306</v>
      </c>
      <c r="T72" s="30">
        <v>719379.1</v>
      </c>
      <c r="U72" s="22">
        <v>12961.785585585585</v>
      </c>
      <c r="V72" s="22">
        <v>649379.9</v>
      </c>
      <c r="W72" s="22">
        <v>11700.53873873874</v>
      </c>
      <c r="X72" s="22">
        <v>23215.7</v>
      </c>
      <c r="Y72" s="22">
        <v>418.3009009009009</v>
      </c>
      <c r="Z72" s="22">
        <v>46783.5</v>
      </c>
      <c r="AA72" s="22">
        <v>842.94594594594594</v>
      </c>
      <c r="AB72" s="27">
        <v>134500.59999999998</v>
      </c>
      <c r="AC72" s="37">
        <v>2423.4342342342338</v>
      </c>
      <c r="AD72" s="30">
        <v>294054.90000000002</v>
      </c>
      <c r="AE72" s="22">
        <v>5298.2864864864869</v>
      </c>
      <c r="AF72" s="22">
        <v>139881</v>
      </c>
      <c r="AG72" s="22">
        <v>2520.3783783783783</v>
      </c>
      <c r="AH72" s="22">
        <v>149904.75</v>
      </c>
      <c r="AI72" s="22">
        <v>2700.9864864864867</v>
      </c>
      <c r="AJ72" s="22">
        <v>4269.1499999999996</v>
      </c>
      <c r="AK72" s="22">
        <v>76.921621621621611</v>
      </c>
      <c r="AL72" s="29">
        <v>7021.5799999999981</v>
      </c>
      <c r="AM72" s="103">
        <v>126.51495495495492</v>
      </c>
      <c r="AN72" s="30">
        <v>1031573.1299999999</v>
      </c>
      <c r="AO72" s="22">
        <v>18586.90324324324</v>
      </c>
      <c r="AP72" s="22">
        <v>1116223.1299999999</v>
      </c>
      <c r="AQ72" s="22">
        <v>20112.128468468465</v>
      </c>
      <c r="AR72" s="22">
        <v>-105275</v>
      </c>
      <c r="AS72" s="22">
        <v>-1896.8468468468468</v>
      </c>
      <c r="AT72" s="22">
        <v>-84650</v>
      </c>
      <c r="AU72" s="22">
        <v>-1525.2252252252251</v>
      </c>
      <c r="AV72" s="22">
        <v>-144008.04999999999</v>
      </c>
      <c r="AW72" s="22">
        <v>-2594.7396396396393</v>
      </c>
      <c r="AX72" s="22">
        <v>-123383.05000000028</v>
      </c>
      <c r="AY72" s="56">
        <v>-2223.1180180180231</v>
      </c>
      <c r="AZ72" s="32">
        <v>-2.9103830456733704E-10</v>
      </c>
      <c r="BA72" s="21" t="s">
        <v>55</v>
      </c>
      <c r="BB72" s="21"/>
      <c r="BC72" s="24" t="s">
        <v>273</v>
      </c>
      <c r="BD72" s="15">
        <v>0</v>
      </c>
      <c r="BE72" s="123">
        <v>44498.439120370371</v>
      </c>
    </row>
    <row r="73" spans="1:57" x14ac:dyDescent="0.2">
      <c r="A73" s="20">
        <v>106</v>
      </c>
      <c r="B73" s="25">
        <v>73</v>
      </c>
      <c r="C73" s="91" t="s">
        <v>166</v>
      </c>
      <c r="D73" s="28" t="s">
        <v>167</v>
      </c>
      <c r="E73" s="21" t="s">
        <v>323</v>
      </c>
      <c r="F73" s="26" t="s">
        <v>55</v>
      </c>
      <c r="G73" s="33" t="s">
        <v>65</v>
      </c>
      <c r="H73" s="28" t="s">
        <v>66</v>
      </c>
      <c r="I73" s="20">
        <v>1</v>
      </c>
      <c r="J73" s="25">
        <v>0</v>
      </c>
      <c r="K73" s="35">
        <v>144.5</v>
      </c>
      <c r="L73" s="37">
        <v>1646</v>
      </c>
      <c r="M73" s="37">
        <v>2774086.15</v>
      </c>
      <c r="N73" s="31">
        <v>1685.35</v>
      </c>
      <c r="O73" s="35">
        <v>62</v>
      </c>
      <c r="P73" s="31">
        <v>2311942.1700000004</v>
      </c>
      <c r="Q73" s="103">
        <v>15999.599792387546</v>
      </c>
      <c r="R73" s="29">
        <v>2401043.2000000002</v>
      </c>
      <c r="S73" s="40">
        <v>16616.215916955018</v>
      </c>
      <c r="T73" s="30">
        <v>1536878.9</v>
      </c>
      <c r="U73" s="22">
        <v>10635.840138408304</v>
      </c>
      <c r="V73" s="22">
        <v>1399563.7</v>
      </c>
      <c r="W73" s="22">
        <v>9685.561937716262</v>
      </c>
      <c r="X73" s="22">
        <v>46605</v>
      </c>
      <c r="Y73" s="22">
        <v>322.52595155709344</v>
      </c>
      <c r="Z73" s="22">
        <v>90710.2</v>
      </c>
      <c r="AA73" s="22">
        <v>627.7522491349481</v>
      </c>
      <c r="AB73" s="27">
        <v>236700.6</v>
      </c>
      <c r="AC73" s="37">
        <v>1638.0664359861591</v>
      </c>
      <c r="AD73" s="30">
        <v>627463.69999999995</v>
      </c>
      <c r="AE73" s="22">
        <v>4342.309342560553</v>
      </c>
      <c r="AF73" s="22">
        <v>252884.8</v>
      </c>
      <c r="AG73" s="22">
        <v>1750.0678200692041</v>
      </c>
      <c r="AH73" s="22">
        <v>370676.65</v>
      </c>
      <c r="AI73" s="22">
        <v>2565.2363321799307</v>
      </c>
      <c r="AJ73" s="22">
        <v>3902.25</v>
      </c>
      <c r="AK73" s="22">
        <v>27.005190311418684</v>
      </c>
      <c r="AL73" s="29">
        <v>-89101.03</v>
      </c>
      <c r="AM73" s="103">
        <v>-616.616124567474</v>
      </c>
      <c r="AN73" s="30">
        <v>2345942.7000000002</v>
      </c>
      <c r="AO73" s="22">
        <v>16234.897577854672</v>
      </c>
      <c r="AP73" s="22">
        <v>1717004.7</v>
      </c>
      <c r="AQ73" s="22">
        <v>11882.385467128028</v>
      </c>
      <c r="AR73" s="22">
        <v>890528</v>
      </c>
      <c r="AS73" s="22">
        <v>6162.8235294117649</v>
      </c>
      <c r="AT73" s="22">
        <v>628938</v>
      </c>
      <c r="AU73" s="22">
        <v>4352.5121107266432</v>
      </c>
      <c r="AV73" s="22">
        <v>295590.53000000003</v>
      </c>
      <c r="AW73" s="22">
        <v>2045.6092041522493</v>
      </c>
      <c r="AX73" s="22">
        <v>34000.529999999795</v>
      </c>
      <c r="AY73" s="56">
        <v>235.2977854671266</v>
      </c>
      <c r="AZ73" s="32">
        <v>-2.3283064365386963E-10</v>
      </c>
      <c r="BA73" s="21" t="s">
        <v>62</v>
      </c>
      <c r="BB73" s="21"/>
      <c r="BC73" s="24" t="s">
        <v>273</v>
      </c>
      <c r="BD73" s="15">
        <v>0</v>
      </c>
      <c r="BE73" s="123">
        <v>44498.439120370371</v>
      </c>
    </row>
    <row r="74" spans="1:57" x14ac:dyDescent="0.2">
      <c r="A74" s="20">
        <v>220</v>
      </c>
      <c r="B74" s="25">
        <v>108</v>
      </c>
      <c r="C74" s="91" t="s">
        <v>168</v>
      </c>
      <c r="D74" s="28" t="s">
        <v>169</v>
      </c>
      <c r="E74" s="21" t="s">
        <v>323</v>
      </c>
      <c r="F74" s="26" t="s">
        <v>55</v>
      </c>
      <c r="G74" s="33" t="s">
        <v>65</v>
      </c>
      <c r="H74" s="28" t="s">
        <v>66</v>
      </c>
      <c r="I74" s="20">
        <v>1</v>
      </c>
      <c r="J74" s="25">
        <v>0</v>
      </c>
      <c r="K74" s="35">
        <v>175.5</v>
      </c>
      <c r="L74" s="37">
        <v>1753</v>
      </c>
      <c r="M74" s="37">
        <v>3023201.16</v>
      </c>
      <c r="N74" s="31">
        <v>1724.58</v>
      </c>
      <c r="O74" s="35">
        <v>63</v>
      </c>
      <c r="P74" s="31">
        <v>2832172.2300000004</v>
      </c>
      <c r="Q74" s="103">
        <v>16137.733504273507</v>
      </c>
      <c r="R74" s="29">
        <v>2883004.0700000003</v>
      </c>
      <c r="S74" s="40">
        <v>16427.373618233622</v>
      </c>
      <c r="T74" s="30">
        <v>2000734.34</v>
      </c>
      <c r="U74" s="22">
        <v>11400.19566951567</v>
      </c>
      <c r="V74" s="22">
        <v>1734692.4</v>
      </c>
      <c r="W74" s="22">
        <v>9884.2871794871789</v>
      </c>
      <c r="X74" s="22">
        <v>58469.590000000004</v>
      </c>
      <c r="Y74" s="22">
        <v>333.16005698005699</v>
      </c>
      <c r="Z74" s="22">
        <v>207572.35000000003</v>
      </c>
      <c r="AA74" s="22">
        <v>1182.7484330484333</v>
      </c>
      <c r="AB74" s="27">
        <v>317579.61</v>
      </c>
      <c r="AC74" s="37">
        <v>1809.5704273504273</v>
      </c>
      <c r="AD74" s="30">
        <v>564690.12</v>
      </c>
      <c r="AE74" s="22">
        <v>3217.6075213675213</v>
      </c>
      <c r="AF74" s="22">
        <v>59910</v>
      </c>
      <c r="AG74" s="22">
        <v>341.36752136752136</v>
      </c>
      <c r="AH74" s="22">
        <v>493729.72</v>
      </c>
      <c r="AI74" s="22">
        <v>2813.2747578347576</v>
      </c>
      <c r="AJ74" s="22">
        <v>11050.4</v>
      </c>
      <c r="AK74" s="22">
        <v>62.965242165242167</v>
      </c>
      <c r="AL74" s="29">
        <v>-50831.840000000004</v>
      </c>
      <c r="AM74" s="103">
        <v>-289.64011396011398</v>
      </c>
      <c r="AN74" s="30">
        <v>2834105</v>
      </c>
      <c r="AO74" s="22">
        <v>16148.746438746439</v>
      </c>
      <c r="AP74" s="22">
        <v>1915637</v>
      </c>
      <c r="AQ74" s="22">
        <v>10915.31054131054</v>
      </c>
      <c r="AR74" s="22">
        <v>1000322</v>
      </c>
      <c r="AS74" s="22">
        <v>5699.8404558404554</v>
      </c>
      <c r="AT74" s="22">
        <v>918468</v>
      </c>
      <c r="AU74" s="22">
        <v>5233.4358974358975</v>
      </c>
      <c r="AV74" s="22">
        <v>83786.77</v>
      </c>
      <c r="AW74" s="22">
        <v>477.41749287749292</v>
      </c>
      <c r="AX74" s="22">
        <v>1932.769999999553</v>
      </c>
      <c r="AY74" s="56">
        <v>11.012934472931926</v>
      </c>
      <c r="AZ74" s="32">
        <v>-4.5110937207937241E-10</v>
      </c>
      <c r="BA74" s="21" t="s">
        <v>55</v>
      </c>
      <c r="BB74" s="21"/>
      <c r="BC74" s="24" t="s">
        <v>273</v>
      </c>
      <c r="BD74" s="15">
        <v>0</v>
      </c>
      <c r="BE74" s="123">
        <v>44498.439120370371</v>
      </c>
    </row>
    <row r="75" spans="1:57" x14ac:dyDescent="0.2">
      <c r="A75" s="20">
        <v>213</v>
      </c>
      <c r="B75" s="25">
        <v>14</v>
      </c>
      <c r="C75" s="91" t="s">
        <v>170</v>
      </c>
      <c r="D75" s="28" t="s">
        <v>171</v>
      </c>
      <c r="E75" s="21" t="s">
        <v>323</v>
      </c>
      <c r="F75" s="26" t="s">
        <v>55</v>
      </c>
      <c r="G75" s="33" t="s">
        <v>56</v>
      </c>
      <c r="H75" s="28" t="s">
        <v>57</v>
      </c>
      <c r="I75" s="20">
        <v>3</v>
      </c>
      <c r="J75" s="25">
        <v>0</v>
      </c>
      <c r="K75" s="35">
        <v>824.5</v>
      </c>
      <c r="L75" s="37">
        <v>7713</v>
      </c>
      <c r="M75" s="37">
        <v>14624788.109999999</v>
      </c>
      <c r="N75" s="31">
        <v>1896.12</v>
      </c>
      <c r="O75" s="35">
        <v>97</v>
      </c>
      <c r="P75" s="31">
        <v>14826957.960000001</v>
      </c>
      <c r="Q75" s="103">
        <v>17982.969023650698</v>
      </c>
      <c r="R75" s="29">
        <v>15117753.640000001</v>
      </c>
      <c r="S75" s="40">
        <v>18335.662389326866</v>
      </c>
      <c r="T75" s="30">
        <v>10765795.940000001</v>
      </c>
      <c r="U75" s="22">
        <v>13057.363177683446</v>
      </c>
      <c r="V75" s="22">
        <v>9648421.370000001</v>
      </c>
      <c r="W75" s="22">
        <v>11702.148417222561</v>
      </c>
      <c r="X75" s="22">
        <v>336517.91000000003</v>
      </c>
      <c r="Y75" s="22">
        <v>408.14785930867197</v>
      </c>
      <c r="Z75" s="22">
        <v>780856.65999999992</v>
      </c>
      <c r="AA75" s="22">
        <v>947.0669011522134</v>
      </c>
      <c r="AB75" s="27">
        <v>1539559.54</v>
      </c>
      <c r="AC75" s="37">
        <v>1867.2644511825349</v>
      </c>
      <c r="AD75" s="30">
        <v>2812398.16</v>
      </c>
      <c r="AE75" s="22">
        <v>3411.0347604608855</v>
      </c>
      <c r="AF75" s="22">
        <v>875042</v>
      </c>
      <c r="AG75" s="22">
        <v>1061.3001819284416</v>
      </c>
      <c r="AH75" s="22">
        <v>1926806.41</v>
      </c>
      <c r="AI75" s="22">
        <v>2336.9392480291085</v>
      </c>
      <c r="AJ75" s="22">
        <v>10549.75</v>
      </c>
      <c r="AK75" s="22">
        <v>12.795330503335355</v>
      </c>
      <c r="AL75" s="29">
        <v>-290795.68</v>
      </c>
      <c r="AM75" s="103">
        <v>-352.69336567616739</v>
      </c>
      <c r="AN75" s="30">
        <v>15273535.949999999</v>
      </c>
      <c r="AO75" s="22">
        <v>18524.603941782898</v>
      </c>
      <c r="AP75" s="22">
        <v>14294743.949999999</v>
      </c>
      <c r="AQ75" s="22">
        <v>17337.469921164342</v>
      </c>
      <c r="AR75" s="22">
        <v>341984</v>
      </c>
      <c r="AS75" s="22">
        <v>414.77744087325652</v>
      </c>
      <c r="AT75" s="22">
        <v>978792</v>
      </c>
      <c r="AU75" s="22">
        <v>1187.1340206185566</v>
      </c>
      <c r="AV75" s="22">
        <v>-190230.01</v>
      </c>
      <c r="AW75" s="22">
        <v>-230.72166161309886</v>
      </c>
      <c r="AX75" s="22">
        <v>446577.98999999836</v>
      </c>
      <c r="AY75" s="56">
        <v>541.63491813219935</v>
      </c>
      <c r="AZ75" s="32">
        <v>-1.6298145055770874E-9</v>
      </c>
      <c r="BA75" s="21" t="s">
        <v>55</v>
      </c>
      <c r="BB75" s="21"/>
      <c r="BC75" s="24" t="s">
        <v>273</v>
      </c>
      <c r="BD75" s="15">
        <v>0</v>
      </c>
      <c r="BE75" s="123">
        <v>44498.439120370371</v>
      </c>
    </row>
    <row r="76" spans="1:57" x14ac:dyDescent="0.2">
      <c r="A76" s="20">
        <v>230</v>
      </c>
      <c r="B76" s="25">
        <v>230</v>
      </c>
      <c r="C76" s="91" t="s">
        <v>281</v>
      </c>
      <c r="D76" s="28" t="s">
        <v>282</v>
      </c>
      <c r="E76" s="21" t="s">
        <v>323</v>
      </c>
      <c r="F76" s="26" t="s">
        <v>55</v>
      </c>
      <c r="G76" s="33" t="s">
        <v>56</v>
      </c>
      <c r="H76" s="28" t="s">
        <v>57</v>
      </c>
      <c r="I76" s="20">
        <v>3</v>
      </c>
      <c r="J76" s="25">
        <v>0</v>
      </c>
      <c r="K76" s="35">
        <v>730.5</v>
      </c>
      <c r="L76" s="37">
        <v>7252</v>
      </c>
      <c r="M76" s="37">
        <v>12902214.6</v>
      </c>
      <c r="N76" s="31">
        <v>1779.12</v>
      </c>
      <c r="O76" s="35">
        <v>96</v>
      </c>
      <c r="P76" s="31">
        <v>13778362.009999998</v>
      </c>
      <c r="Q76" s="103">
        <v>18861.549637234766</v>
      </c>
      <c r="R76" s="29">
        <v>13750797.779999997</v>
      </c>
      <c r="S76" s="40">
        <v>18823.816262833672</v>
      </c>
      <c r="T76" s="30">
        <v>9184269.3099999987</v>
      </c>
      <c r="U76" s="22">
        <v>12572.579479808348</v>
      </c>
      <c r="V76" s="22">
        <v>8376284.5</v>
      </c>
      <c r="W76" s="22">
        <v>11466.50855578371</v>
      </c>
      <c r="X76" s="22">
        <v>307880.27</v>
      </c>
      <c r="Y76" s="22">
        <v>421.46511978097197</v>
      </c>
      <c r="Z76" s="22">
        <v>500104.54</v>
      </c>
      <c r="AA76" s="22">
        <v>684.60580424366867</v>
      </c>
      <c r="AB76" s="27">
        <v>1548863.09</v>
      </c>
      <c r="AC76" s="37">
        <v>2120.2780150581793</v>
      </c>
      <c r="AD76" s="30">
        <v>3017665.38</v>
      </c>
      <c r="AE76" s="22">
        <v>4130.9587679671458</v>
      </c>
      <c r="AF76" s="22">
        <v>975593</v>
      </c>
      <c r="AG76" s="22">
        <v>1335.514031485284</v>
      </c>
      <c r="AH76" s="22">
        <v>2023625.93</v>
      </c>
      <c r="AI76" s="22">
        <v>2770.1929226557154</v>
      </c>
      <c r="AJ76" s="22">
        <v>18446.45</v>
      </c>
      <c r="AK76" s="22">
        <v>25.251813826146478</v>
      </c>
      <c r="AL76" s="29">
        <v>27564.230000000021</v>
      </c>
      <c r="AM76" s="103">
        <v>37.733374401095169</v>
      </c>
      <c r="AN76" s="30">
        <v>13537883.58</v>
      </c>
      <c r="AO76" s="22">
        <v>18532.352607802874</v>
      </c>
      <c r="AP76" s="22">
        <v>12444796.58</v>
      </c>
      <c r="AQ76" s="22">
        <v>17035.99805612594</v>
      </c>
      <c r="AR76" s="22">
        <v>1346180</v>
      </c>
      <c r="AS76" s="22">
        <v>1842.8199863107461</v>
      </c>
      <c r="AT76" s="22">
        <v>1093087</v>
      </c>
      <c r="AU76" s="22">
        <v>1496.3545516769336</v>
      </c>
      <c r="AV76" s="22">
        <v>12614.57</v>
      </c>
      <c r="AW76" s="22">
        <v>17.268405201916494</v>
      </c>
      <c r="AX76" s="22">
        <v>-240478.42999999784</v>
      </c>
      <c r="AY76" s="56">
        <v>-329.19702943189299</v>
      </c>
      <c r="AZ76" s="32">
        <v>2.1609594114124775E-9</v>
      </c>
      <c r="BA76" s="21" t="s">
        <v>62</v>
      </c>
      <c r="BB76" s="21"/>
      <c r="BC76" s="24" t="s">
        <v>273</v>
      </c>
      <c r="BD76" s="15">
        <v>0</v>
      </c>
      <c r="BE76" s="123">
        <v>44498.439120370371</v>
      </c>
    </row>
    <row r="77" spans="1:57" x14ac:dyDescent="0.2">
      <c r="A77" s="20">
        <v>108</v>
      </c>
      <c r="B77" s="25">
        <v>74</v>
      </c>
      <c r="C77" s="91" t="s">
        <v>172</v>
      </c>
      <c r="D77" s="28" t="s">
        <v>173</v>
      </c>
      <c r="E77" s="21" t="s">
        <v>323</v>
      </c>
      <c r="F77" s="26" t="s">
        <v>55</v>
      </c>
      <c r="G77" s="33" t="s">
        <v>65</v>
      </c>
      <c r="H77" s="28" t="s">
        <v>66</v>
      </c>
      <c r="I77" s="20">
        <v>1</v>
      </c>
      <c r="J77" s="25">
        <v>0</v>
      </c>
      <c r="K77" s="35">
        <v>224.5</v>
      </c>
      <c r="L77" s="37">
        <v>2904</v>
      </c>
      <c r="M77" s="37">
        <v>4980950.71</v>
      </c>
      <c r="N77" s="31">
        <v>1715.2</v>
      </c>
      <c r="O77" s="35">
        <v>54</v>
      </c>
      <c r="P77" s="31">
        <v>3227702.5300000003</v>
      </c>
      <c r="Q77" s="103">
        <v>14377.294120267261</v>
      </c>
      <c r="R77" s="29">
        <v>3202347.37</v>
      </c>
      <c r="S77" s="40">
        <v>14264.353541202672</v>
      </c>
      <c r="T77" s="30">
        <v>2296779.21</v>
      </c>
      <c r="U77" s="22">
        <v>10230.642360801781</v>
      </c>
      <c r="V77" s="22">
        <v>2068416.7000000002</v>
      </c>
      <c r="W77" s="22">
        <v>9213.4374164810706</v>
      </c>
      <c r="X77" s="22">
        <v>46911.460000000006</v>
      </c>
      <c r="Y77" s="22">
        <v>208.95973273942096</v>
      </c>
      <c r="Z77" s="22">
        <v>181451.05</v>
      </c>
      <c r="AA77" s="22">
        <v>808.24521158129176</v>
      </c>
      <c r="AB77" s="27">
        <v>386825.77</v>
      </c>
      <c r="AC77" s="37">
        <v>1723.0546547884187</v>
      </c>
      <c r="AD77" s="30">
        <v>518742.39</v>
      </c>
      <c r="AE77" s="22">
        <v>2310.6565256124723</v>
      </c>
      <c r="AF77" s="22">
        <v>221393</v>
      </c>
      <c r="AG77" s="22">
        <v>986.16035634743878</v>
      </c>
      <c r="AH77" s="22">
        <v>285499.39</v>
      </c>
      <c r="AI77" s="22">
        <v>1271.7122048997774</v>
      </c>
      <c r="AJ77" s="22">
        <v>11850</v>
      </c>
      <c r="AK77" s="22">
        <v>52.783964365256125</v>
      </c>
      <c r="AL77" s="29">
        <v>25355.160000000003</v>
      </c>
      <c r="AM77" s="103">
        <v>112.94057906458799</v>
      </c>
      <c r="AN77" s="30">
        <v>3082195.16</v>
      </c>
      <c r="AO77" s="22">
        <v>13729.15438752784</v>
      </c>
      <c r="AP77" s="22">
        <v>2676787.16</v>
      </c>
      <c r="AQ77" s="22">
        <v>11923.328106904231</v>
      </c>
      <c r="AR77" s="22">
        <v>603333</v>
      </c>
      <c r="AS77" s="22">
        <v>2687.4521158129178</v>
      </c>
      <c r="AT77" s="22">
        <v>405408</v>
      </c>
      <c r="AU77" s="22">
        <v>1805.826280623608</v>
      </c>
      <c r="AV77" s="22">
        <v>52417.63</v>
      </c>
      <c r="AW77" s="22">
        <v>233.48610244988862</v>
      </c>
      <c r="AX77" s="22">
        <v>-145507.37000000011</v>
      </c>
      <c r="AY77" s="56">
        <v>-648.13973273942145</v>
      </c>
      <c r="AZ77" s="32">
        <v>-1.0913936421275139E-10</v>
      </c>
      <c r="BA77" s="21" t="s">
        <v>55</v>
      </c>
      <c r="BB77" s="21"/>
      <c r="BC77" s="24" t="s">
        <v>273</v>
      </c>
      <c r="BD77" s="15">
        <v>0</v>
      </c>
      <c r="BE77" s="123">
        <v>44498.439120370371</v>
      </c>
    </row>
    <row r="78" spans="1:57" x14ac:dyDescent="0.2">
      <c r="A78" s="20">
        <v>107</v>
      </c>
      <c r="B78" s="25">
        <v>75</v>
      </c>
      <c r="C78" s="91" t="s">
        <v>174</v>
      </c>
      <c r="D78" s="28" t="s">
        <v>175</v>
      </c>
      <c r="E78" s="21" t="s">
        <v>323</v>
      </c>
      <c r="F78" s="26" t="s">
        <v>55</v>
      </c>
      <c r="G78" s="33" t="s">
        <v>60</v>
      </c>
      <c r="H78" s="28" t="s">
        <v>61</v>
      </c>
      <c r="I78" s="20">
        <v>2</v>
      </c>
      <c r="J78" s="25">
        <v>0</v>
      </c>
      <c r="K78" s="35">
        <v>169.5</v>
      </c>
      <c r="L78" s="37">
        <v>5422</v>
      </c>
      <c r="M78" s="37">
        <v>9869340.9000000004</v>
      </c>
      <c r="N78" s="31">
        <v>1820.23</v>
      </c>
      <c r="O78" s="35">
        <v>30</v>
      </c>
      <c r="P78" s="31">
        <v>4131586.29</v>
      </c>
      <c r="Q78" s="103">
        <v>24375.1403539823</v>
      </c>
      <c r="R78" s="29">
        <v>4160248.68</v>
      </c>
      <c r="S78" s="40">
        <v>24544.240000000002</v>
      </c>
      <c r="T78" s="30">
        <v>2627888.4</v>
      </c>
      <c r="U78" s="22">
        <v>15503.766371681415</v>
      </c>
      <c r="V78" s="22">
        <v>2131600.75</v>
      </c>
      <c r="W78" s="22">
        <v>12575.815634218288</v>
      </c>
      <c r="X78" s="22">
        <v>166049.46</v>
      </c>
      <c r="Y78" s="22">
        <v>979.64283185840702</v>
      </c>
      <c r="Z78" s="22">
        <v>330238.18999999994</v>
      </c>
      <c r="AA78" s="22">
        <v>1948.3079056047195</v>
      </c>
      <c r="AB78" s="27">
        <v>498933.43</v>
      </c>
      <c r="AC78" s="37">
        <v>2943.56005899705</v>
      </c>
      <c r="AD78" s="30">
        <v>1033426.8500000001</v>
      </c>
      <c r="AE78" s="22">
        <v>6096.9135693215349</v>
      </c>
      <c r="AF78" s="22">
        <v>485762.2</v>
      </c>
      <c r="AG78" s="22">
        <v>2865.8536873156345</v>
      </c>
      <c r="AH78" s="22">
        <v>530837.15</v>
      </c>
      <c r="AI78" s="22">
        <v>3131.7825958702065</v>
      </c>
      <c r="AJ78" s="22">
        <v>16827.5</v>
      </c>
      <c r="AK78" s="22">
        <v>99.277286135693217</v>
      </c>
      <c r="AL78" s="29">
        <v>-28662.39</v>
      </c>
      <c r="AM78" s="103">
        <v>-169.09964601769911</v>
      </c>
      <c r="AN78" s="30">
        <v>4375719.6099999994</v>
      </c>
      <c r="AO78" s="22">
        <v>25815.454926253682</v>
      </c>
      <c r="AP78" s="22">
        <v>3210127.61</v>
      </c>
      <c r="AQ78" s="22">
        <v>18938.805958702065</v>
      </c>
      <c r="AR78" s="22">
        <v>1182831</v>
      </c>
      <c r="AS78" s="22">
        <v>6978.353982300885</v>
      </c>
      <c r="AT78" s="22">
        <v>1165592</v>
      </c>
      <c r="AU78" s="22">
        <v>6876.6489675516223</v>
      </c>
      <c r="AV78" s="22">
        <v>261372.32</v>
      </c>
      <c r="AW78" s="22">
        <v>1542.0195870206489</v>
      </c>
      <c r="AX78" s="22">
        <v>244133.31999999937</v>
      </c>
      <c r="AY78" s="56">
        <v>1440.3145722713828</v>
      </c>
      <c r="AZ78" s="32">
        <v>-6.4028427004814148E-10</v>
      </c>
      <c r="BA78" s="21" t="s">
        <v>62</v>
      </c>
      <c r="BB78" s="21"/>
      <c r="BC78" s="24" t="s">
        <v>273</v>
      </c>
      <c r="BD78" s="15">
        <v>0</v>
      </c>
      <c r="BE78" s="123">
        <v>44498.439120370371</v>
      </c>
    </row>
    <row r="79" spans="1:57" x14ac:dyDescent="0.2">
      <c r="A79" s="20">
        <v>109</v>
      </c>
      <c r="B79" s="25">
        <v>76</v>
      </c>
      <c r="C79" s="91" t="s">
        <v>176</v>
      </c>
      <c r="D79" s="28" t="s">
        <v>177</v>
      </c>
      <c r="E79" s="21" t="s">
        <v>323</v>
      </c>
      <c r="F79" s="26" t="s">
        <v>55</v>
      </c>
      <c r="G79" s="33" t="s">
        <v>65</v>
      </c>
      <c r="H79" s="28" t="s">
        <v>66</v>
      </c>
      <c r="I79" s="20">
        <v>1</v>
      </c>
      <c r="J79" s="25">
        <v>0</v>
      </c>
      <c r="K79" s="35">
        <v>147.5</v>
      </c>
      <c r="L79" s="37">
        <v>1694</v>
      </c>
      <c r="M79" s="37">
        <v>4119723.25</v>
      </c>
      <c r="N79" s="31">
        <v>2431.94</v>
      </c>
      <c r="O79" s="35">
        <v>65</v>
      </c>
      <c r="P79" s="31">
        <v>2570093.1999999997</v>
      </c>
      <c r="Q79" s="103">
        <v>17424.360677966099</v>
      </c>
      <c r="R79" s="29">
        <v>2429003.86</v>
      </c>
      <c r="S79" s="40">
        <v>16467.822779661015</v>
      </c>
      <c r="T79" s="30">
        <v>1589988.46</v>
      </c>
      <c r="U79" s="22">
        <v>10779.582779661017</v>
      </c>
      <c r="V79" s="22">
        <v>1401237.05</v>
      </c>
      <c r="W79" s="22">
        <v>9499.9122033898311</v>
      </c>
      <c r="X79" s="22">
        <v>44729.96</v>
      </c>
      <c r="Y79" s="22">
        <v>303.25396610169491</v>
      </c>
      <c r="Z79" s="22">
        <v>144021.44999999998</v>
      </c>
      <c r="AA79" s="22">
        <v>976.41661016949138</v>
      </c>
      <c r="AB79" s="27">
        <v>257278.45</v>
      </c>
      <c r="AC79" s="37">
        <v>1744.2606779661019</v>
      </c>
      <c r="AD79" s="30">
        <v>581736.94999999995</v>
      </c>
      <c r="AE79" s="22">
        <v>3943.9793220338979</v>
      </c>
      <c r="AF79" s="22">
        <v>405300</v>
      </c>
      <c r="AG79" s="22">
        <v>2747.7966101694915</v>
      </c>
      <c r="AH79" s="22">
        <v>98398.85</v>
      </c>
      <c r="AI79" s="22">
        <v>667.11084745762719</v>
      </c>
      <c r="AJ79" s="22">
        <v>78038.100000000006</v>
      </c>
      <c r="AK79" s="22">
        <v>529.0718644067797</v>
      </c>
      <c r="AL79" s="29">
        <v>141089.34000000005</v>
      </c>
      <c r="AM79" s="103">
        <v>956.53789830508515</v>
      </c>
      <c r="AN79" s="30">
        <v>2565184.9500000002</v>
      </c>
      <c r="AO79" s="22">
        <v>17391.084406779661</v>
      </c>
      <c r="AP79" s="22">
        <v>2676765.9500000002</v>
      </c>
      <c r="AQ79" s="22">
        <v>18147.565762711867</v>
      </c>
      <c r="AR79" s="22">
        <v>-95480</v>
      </c>
      <c r="AS79" s="22">
        <v>-647.32203389830511</v>
      </c>
      <c r="AT79" s="22">
        <v>-111581</v>
      </c>
      <c r="AU79" s="22">
        <v>-756.48135593220343</v>
      </c>
      <c r="AV79" s="22">
        <v>11192.75</v>
      </c>
      <c r="AW79" s="22">
        <v>75.883050847457625</v>
      </c>
      <c r="AX79" s="22">
        <v>-4908.2499999995343</v>
      </c>
      <c r="AY79" s="56">
        <v>-33.276271186437519</v>
      </c>
      <c r="AZ79" s="32">
        <v>4.6566128730773926E-10</v>
      </c>
      <c r="BA79" s="21" t="s">
        <v>62</v>
      </c>
      <c r="BB79" s="21"/>
      <c r="BC79" s="24" t="s">
        <v>273</v>
      </c>
      <c r="BD79" s="15">
        <v>0</v>
      </c>
      <c r="BE79" s="123">
        <v>44498.439120370371</v>
      </c>
    </row>
    <row r="80" spans="1:57" x14ac:dyDescent="0.2">
      <c r="A80" s="20">
        <v>111</v>
      </c>
      <c r="B80" s="25">
        <v>77</v>
      </c>
      <c r="C80" s="91" t="s">
        <v>178</v>
      </c>
      <c r="D80" s="28" t="s">
        <v>179</v>
      </c>
      <c r="E80" s="21" t="s">
        <v>323</v>
      </c>
      <c r="F80" s="26" t="s">
        <v>55</v>
      </c>
      <c r="G80" s="33" t="s">
        <v>65</v>
      </c>
      <c r="H80" s="28" t="s">
        <v>66</v>
      </c>
      <c r="I80" s="20">
        <v>1</v>
      </c>
      <c r="J80" s="25">
        <v>0</v>
      </c>
      <c r="K80" s="35">
        <v>793</v>
      </c>
      <c r="L80" s="37">
        <v>11296</v>
      </c>
      <c r="M80" s="37">
        <v>22487085.960000001</v>
      </c>
      <c r="N80" s="31">
        <v>1990.71</v>
      </c>
      <c r="O80" s="35">
        <v>55</v>
      </c>
      <c r="P80" s="31">
        <v>12517461.999999998</v>
      </c>
      <c r="Q80" s="103">
        <v>15784.945775535936</v>
      </c>
      <c r="R80" s="29">
        <v>12736679.489999998</v>
      </c>
      <c r="S80" s="40">
        <v>16061.386494325345</v>
      </c>
      <c r="T80" s="30">
        <v>9224457.7399999984</v>
      </c>
      <c r="U80" s="22">
        <v>11632.355283732659</v>
      </c>
      <c r="V80" s="22">
        <v>8338084.8499999996</v>
      </c>
      <c r="W80" s="22">
        <v>10514.608890290037</v>
      </c>
      <c r="X80" s="22">
        <v>229641.93</v>
      </c>
      <c r="Y80" s="22">
        <v>289.58629255989911</v>
      </c>
      <c r="Z80" s="22">
        <v>656730.95999999985</v>
      </c>
      <c r="AA80" s="22">
        <v>828.16010088272367</v>
      </c>
      <c r="AB80" s="27">
        <v>1174149.1499999999</v>
      </c>
      <c r="AC80" s="37">
        <v>1480.6420554854981</v>
      </c>
      <c r="AD80" s="30">
        <v>2338072.6</v>
      </c>
      <c r="AE80" s="22">
        <v>2948.3891551071879</v>
      </c>
      <c r="AF80" s="22">
        <v>872114.6</v>
      </c>
      <c r="AG80" s="22">
        <v>1099.7662042875156</v>
      </c>
      <c r="AH80" s="22">
        <v>1359613</v>
      </c>
      <c r="AI80" s="22">
        <v>1714.5182849936948</v>
      </c>
      <c r="AJ80" s="22">
        <v>106345</v>
      </c>
      <c r="AK80" s="22">
        <v>134.10466582597729</v>
      </c>
      <c r="AL80" s="29">
        <v>-219217.49000000002</v>
      </c>
      <c r="AM80" s="103">
        <v>-276.44071878940736</v>
      </c>
      <c r="AN80" s="30">
        <v>12352397.779999999</v>
      </c>
      <c r="AO80" s="22">
        <v>15576.794174022698</v>
      </c>
      <c r="AP80" s="22">
        <v>12352397.779999999</v>
      </c>
      <c r="AQ80" s="22">
        <v>15576.794174022698</v>
      </c>
      <c r="AR80" s="22">
        <v>565780</v>
      </c>
      <c r="AS80" s="22">
        <v>713.46784363177801</v>
      </c>
      <c r="AT80" s="22">
        <v>0</v>
      </c>
      <c r="AU80" s="22">
        <v>0</v>
      </c>
      <c r="AV80" s="22">
        <v>400715.78</v>
      </c>
      <c r="AW80" s="22">
        <v>505.31624211853722</v>
      </c>
      <c r="AX80" s="22">
        <v>-165064.21999999881</v>
      </c>
      <c r="AY80" s="56">
        <v>-208.15160151323934</v>
      </c>
      <c r="AZ80" s="32">
        <v>1.1641532182693481E-9</v>
      </c>
      <c r="BA80" s="21" t="s">
        <v>55</v>
      </c>
      <c r="BB80" s="21"/>
      <c r="BC80" s="24" t="s">
        <v>273</v>
      </c>
      <c r="BD80" s="15">
        <v>0</v>
      </c>
      <c r="BE80" s="123">
        <v>44498.439120370371</v>
      </c>
    </row>
    <row r="81" spans="1:57" x14ac:dyDescent="0.2">
      <c r="A81" s="20">
        <v>110</v>
      </c>
      <c r="B81" s="25">
        <v>78</v>
      </c>
      <c r="C81" s="91" t="s">
        <v>180</v>
      </c>
      <c r="D81" s="28" t="s">
        <v>181</v>
      </c>
      <c r="E81" s="21" t="s">
        <v>323</v>
      </c>
      <c r="F81" s="26" t="s">
        <v>55</v>
      </c>
      <c r="G81" s="33" t="s">
        <v>60</v>
      </c>
      <c r="H81" s="28" t="s">
        <v>61</v>
      </c>
      <c r="I81" s="20">
        <v>2</v>
      </c>
      <c r="J81" s="25">
        <v>0</v>
      </c>
      <c r="K81" s="35">
        <v>311</v>
      </c>
      <c r="L81" s="37">
        <v>12766</v>
      </c>
      <c r="M81" s="37">
        <v>24747131.670000002</v>
      </c>
      <c r="N81" s="31">
        <v>1938.51</v>
      </c>
      <c r="O81" s="35">
        <v>36</v>
      </c>
      <c r="P81" s="31">
        <v>7129233.629999999</v>
      </c>
      <c r="Q81" s="103">
        <v>22923.580803858516</v>
      </c>
      <c r="R81" s="29">
        <v>7773439.8599999994</v>
      </c>
      <c r="S81" s="40">
        <v>24994.98347266881</v>
      </c>
      <c r="T81" s="30">
        <v>5022652.8999999994</v>
      </c>
      <c r="U81" s="22">
        <v>16150.009324758841</v>
      </c>
      <c r="V81" s="22">
        <v>4390433.49</v>
      </c>
      <c r="W81" s="22">
        <v>14117.149485530548</v>
      </c>
      <c r="X81" s="22">
        <v>127420.56</v>
      </c>
      <c r="Y81" s="22">
        <v>409.71241157556267</v>
      </c>
      <c r="Z81" s="22">
        <v>504798.85</v>
      </c>
      <c r="AA81" s="22">
        <v>1623.1474276527331</v>
      </c>
      <c r="AB81" s="27">
        <v>807480.2</v>
      </c>
      <c r="AC81" s="37">
        <v>2596.3993569131831</v>
      </c>
      <c r="AD81" s="30">
        <v>1943306.7599999998</v>
      </c>
      <c r="AE81" s="22">
        <v>6248.574790996784</v>
      </c>
      <c r="AF81" s="22">
        <v>1097367.4099999999</v>
      </c>
      <c r="AG81" s="22">
        <v>3528.5125723472665</v>
      </c>
      <c r="AH81" s="22">
        <v>764139.35</v>
      </c>
      <c r="AI81" s="22">
        <v>2457.0397106109326</v>
      </c>
      <c r="AJ81" s="22">
        <v>81800</v>
      </c>
      <c r="AK81" s="22">
        <v>263.02250803858522</v>
      </c>
      <c r="AL81" s="29">
        <v>-644206.23</v>
      </c>
      <c r="AM81" s="103">
        <v>-2071.4026688102895</v>
      </c>
      <c r="AN81" s="30">
        <v>8898911.1300000008</v>
      </c>
      <c r="AO81" s="22">
        <v>28613.862154340837</v>
      </c>
      <c r="AP81" s="22">
        <v>8898911.1300000008</v>
      </c>
      <c r="AQ81" s="22">
        <v>28613.862154340837</v>
      </c>
      <c r="AR81" s="22">
        <v>-594281</v>
      </c>
      <c r="AS81" s="22">
        <v>-1910.8713826366559</v>
      </c>
      <c r="AT81" s="22">
        <v>0</v>
      </c>
      <c r="AU81" s="22">
        <v>0</v>
      </c>
      <c r="AV81" s="22">
        <v>1175396.5</v>
      </c>
      <c r="AW81" s="22">
        <v>3779.4099678456591</v>
      </c>
      <c r="AX81" s="22">
        <v>1769677.5000000019</v>
      </c>
      <c r="AY81" s="56">
        <v>5690.2813504823207</v>
      </c>
      <c r="AZ81" s="32">
        <v>1.862645149230957E-9</v>
      </c>
      <c r="BA81" s="21" t="s">
        <v>62</v>
      </c>
      <c r="BB81" s="21"/>
      <c r="BC81" s="24" t="s">
        <v>273</v>
      </c>
      <c r="BD81" s="15">
        <v>0</v>
      </c>
      <c r="BE81" s="123">
        <v>44498.439120370371</v>
      </c>
    </row>
    <row r="82" spans="1:57" x14ac:dyDescent="0.2">
      <c r="A82" s="20">
        <v>112</v>
      </c>
      <c r="B82" s="25">
        <v>79</v>
      </c>
      <c r="C82" s="91" t="s">
        <v>182</v>
      </c>
      <c r="D82" s="28" t="s">
        <v>183</v>
      </c>
      <c r="E82" s="21" t="s">
        <v>323</v>
      </c>
      <c r="F82" s="26" t="s">
        <v>78</v>
      </c>
      <c r="G82" s="33" t="s">
        <v>65</v>
      </c>
      <c r="H82" s="28" t="s">
        <v>66</v>
      </c>
      <c r="I82" s="20">
        <v>1</v>
      </c>
      <c r="J82" s="25">
        <v>0</v>
      </c>
      <c r="K82" s="35">
        <v>72.5</v>
      </c>
      <c r="L82" s="37">
        <v>1409</v>
      </c>
      <c r="M82" s="37">
        <v>5162417.45</v>
      </c>
      <c r="N82" s="31">
        <v>3663.88</v>
      </c>
      <c r="O82" s="35">
        <v>38</v>
      </c>
      <c r="P82" s="31">
        <v>1662006.5</v>
      </c>
      <c r="Q82" s="103">
        <v>22924.227586206896</v>
      </c>
      <c r="R82" s="29">
        <v>1760254.75</v>
      </c>
      <c r="S82" s="40">
        <v>24279.375862068966</v>
      </c>
      <c r="T82" s="30">
        <v>932626.85000000009</v>
      </c>
      <c r="U82" s="22">
        <v>12863.818620689657</v>
      </c>
      <c r="V82" s="22">
        <v>814728.20000000007</v>
      </c>
      <c r="W82" s="22">
        <v>11237.630344827587</v>
      </c>
      <c r="X82" s="22">
        <v>30631.01</v>
      </c>
      <c r="Y82" s="22">
        <v>422.49668965517242</v>
      </c>
      <c r="Z82" s="22">
        <v>87267.64</v>
      </c>
      <c r="AA82" s="22">
        <v>1203.6915862068965</v>
      </c>
      <c r="AB82" s="27">
        <v>263148.77</v>
      </c>
      <c r="AC82" s="37">
        <v>3629.6382068965518</v>
      </c>
      <c r="AD82" s="30">
        <v>564479.13</v>
      </c>
      <c r="AE82" s="22">
        <v>7785.9190344827584</v>
      </c>
      <c r="AF82" s="22">
        <v>120683.9</v>
      </c>
      <c r="AG82" s="22">
        <v>1664.6055172413792</v>
      </c>
      <c r="AH82" s="22">
        <v>410071.23</v>
      </c>
      <c r="AI82" s="22">
        <v>5656.1548965517241</v>
      </c>
      <c r="AJ82" s="22">
        <v>33724</v>
      </c>
      <c r="AK82" s="22">
        <v>465.15862068965515</v>
      </c>
      <c r="AL82" s="29">
        <v>-98248.25</v>
      </c>
      <c r="AM82" s="103">
        <v>-1355.1482758620689</v>
      </c>
      <c r="AN82" s="30">
        <v>1306528</v>
      </c>
      <c r="AO82" s="22">
        <v>18021.075862068967</v>
      </c>
      <c r="AP82" s="22">
        <v>2028086</v>
      </c>
      <c r="AQ82" s="22">
        <v>27973.599999999999</v>
      </c>
      <c r="AR82" s="22">
        <v>-721558</v>
      </c>
      <c r="AS82" s="22">
        <v>-9952.5241379310337</v>
      </c>
      <c r="AT82" s="22">
        <v>-721558</v>
      </c>
      <c r="AU82" s="22">
        <v>-9952.5241379310337</v>
      </c>
      <c r="AV82" s="22">
        <v>-355478.5</v>
      </c>
      <c r="AW82" s="22">
        <v>-4903.1517241379306</v>
      </c>
      <c r="AX82" s="22">
        <v>-355478.5</v>
      </c>
      <c r="AY82" s="56">
        <v>-4903.1517241379306</v>
      </c>
      <c r="AZ82" s="32">
        <v>0</v>
      </c>
      <c r="BA82" s="21" t="s">
        <v>55</v>
      </c>
      <c r="BB82" s="21"/>
      <c r="BC82" s="24" t="s">
        <v>273</v>
      </c>
      <c r="BD82" s="15">
        <v>1</v>
      </c>
      <c r="BE82" s="123">
        <v>44498.439120370371</v>
      </c>
    </row>
    <row r="83" spans="1:57" x14ac:dyDescent="0.2">
      <c r="A83" s="20">
        <v>113</v>
      </c>
      <c r="B83" s="25">
        <v>80</v>
      </c>
      <c r="C83" s="91" t="s">
        <v>184</v>
      </c>
      <c r="D83" s="28" t="s">
        <v>185</v>
      </c>
      <c r="E83" s="21" t="s">
        <v>323</v>
      </c>
      <c r="F83" s="26" t="s">
        <v>78</v>
      </c>
      <c r="G83" s="33" t="s">
        <v>65</v>
      </c>
      <c r="H83" s="28" t="s">
        <v>66</v>
      </c>
      <c r="I83" s="20">
        <v>1</v>
      </c>
      <c r="J83" s="25">
        <v>0</v>
      </c>
      <c r="K83" s="35">
        <v>116</v>
      </c>
      <c r="L83" s="37">
        <v>1470</v>
      </c>
      <c r="M83" s="37">
        <v>2259908.21</v>
      </c>
      <c r="N83" s="31">
        <v>1537.35</v>
      </c>
      <c r="O83" s="35">
        <v>64</v>
      </c>
      <c r="P83" s="31">
        <v>1810294.2300000002</v>
      </c>
      <c r="Q83" s="103">
        <v>15605.984741379312</v>
      </c>
      <c r="R83" s="29">
        <v>1886825.4300000002</v>
      </c>
      <c r="S83" s="40">
        <v>16265.736465517242</v>
      </c>
      <c r="T83" s="30">
        <v>1135818.83</v>
      </c>
      <c r="U83" s="22">
        <v>9791.5416379310354</v>
      </c>
      <c r="V83" s="22">
        <v>996213.05</v>
      </c>
      <c r="W83" s="22">
        <v>8588.0435344827583</v>
      </c>
      <c r="X83" s="22">
        <v>28167.38</v>
      </c>
      <c r="Y83" s="22">
        <v>242.82224137931036</v>
      </c>
      <c r="Z83" s="22">
        <v>111438.40000000001</v>
      </c>
      <c r="AA83" s="22">
        <v>960.67586206896556</v>
      </c>
      <c r="AB83" s="27">
        <v>224398.46</v>
      </c>
      <c r="AC83" s="37">
        <v>1934.4694827586206</v>
      </c>
      <c r="AD83" s="30">
        <v>526608.14</v>
      </c>
      <c r="AE83" s="22">
        <v>4539.725344827586</v>
      </c>
      <c r="AF83" s="22">
        <v>308000</v>
      </c>
      <c r="AG83" s="22">
        <v>2655.1724137931033</v>
      </c>
      <c r="AH83" s="22">
        <v>218608.14</v>
      </c>
      <c r="AI83" s="22">
        <v>1884.552931034483</v>
      </c>
      <c r="AJ83" s="22">
        <v>0</v>
      </c>
      <c r="AK83" s="22">
        <v>0</v>
      </c>
      <c r="AL83" s="29">
        <v>-76531.199999999997</v>
      </c>
      <c r="AM83" s="103">
        <v>-659.75172413793098</v>
      </c>
      <c r="AN83" s="30">
        <v>1906894.8</v>
      </c>
      <c r="AO83" s="22">
        <v>16438.748275862068</v>
      </c>
      <c r="AP83" s="22">
        <v>1445914.8</v>
      </c>
      <c r="AQ83" s="22">
        <v>12464.782758620689</v>
      </c>
      <c r="AR83" s="22">
        <v>472068</v>
      </c>
      <c r="AS83" s="22">
        <v>4069.5517241379312</v>
      </c>
      <c r="AT83" s="22">
        <v>460980</v>
      </c>
      <c r="AU83" s="22">
        <v>3973.9655172413795</v>
      </c>
      <c r="AV83" s="22">
        <v>107688.57</v>
      </c>
      <c r="AW83" s="22">
        <v>928.34974137931044</v>
      </c>
      <c r="AX83" s="22">
        <v>96600.569999999832</v>
      </c>
      <c r="AY83" s="56">
        <v>832.76353448275722</v>
      </c>
      <c r="AZ83" s="32">
        <v>-1.7462298274040222E-10</v>
      </c>
      <c r="BA83" s="21" t="s">
        <v>55</v>
      </c>
      <c r="BB83" s="21"/>
      <c r="BC83" s="24" t="s">
        <v>273</v>
      </c>
      <c r="BD83" s="15">
        <v>0</v>
      </c>
      <c r="BE83" s="123">
        <v>44498.439120370371</v>
      </c>
    </row>
    <row r="84" spans="1:57" x14ac:dyDescent="0.2">
      <c r="A84" s="20">
        <v>119</v>
      </c>
      <c r="B84" s="25">
        <v>83</v>
      </c>
      <c r="C84" s="91" t="s">
        <v>277</v>
      </c>
      <c r="D84" s="28" t="s">
        <v>186</v>
      </c>
      <c r="E84" s="21" t="s">
        <v>323</v>
      </c>
      <c r="F84" s="26" t="s">
        <v>78</v>
      </c>
      <c r="G84" s="33" t="s">
        <v>56</v>
      </c>
      <c r="H84" s="28" t="s">
        <v>57</v>
      </c>
      <c r="I84" s="20">
        <v>3</v>
      </c>
      <c r="J84" s="25">
        <v>0</v>
      </c>
      <c r="K84" s="35">
        <v>827.5</v>
      </c>
      <c r="L84" s="37">
        <v>7887</v>
      </c>
      <c r="M84" s="37">
        <v>15833287.48</v>
      </c>
      <c r="N84" s="31">
        <v>2007.51</v>
      </c>
      <c r="O84" s="35">
        <v>94</v>
      </c>
      <c r="P84" s="31">
        <v>14365789.549999997</v>
      </c>
      <c r="Q84" s="103">
        <v>17360.470755287006</v>
      </c>
      <c r="R84" s="29">
        <v>14961551.779999997</v>
      </c>
      <c r="S84" s="40">
        <v>18080.425111782475</v>
      </c>
      <c r="T84" s="30">
        <v>10112664.989999998</v>
      </c>
      <c r="U84" s="22">
        <v>12220.743190332325</v>
      </c>
      <c r="V84" s="22">
        <v>8861756.5199999996</v>
      </c>
      <c r="W84" s="22">
        <v>10709.071323262839</v>
      </c>
      <c r="X84" s="22">
        <v>329362.62</v>
      </c>
      <c r="Y84" s="22">
        <v>398.02129305135952</v>
      </c>
      <c r="Z84" s="22">
        <v>921545.84999999986</v>
      </c>
      <c r="AA84" s="22">
        <v>1113.6505740181267</v>
      </c>
      <c r="AB84" s="27">
        <v>1355919.1199999999</v>
      </c>
      <c r="AC84" s="37">
        <v>1638.5729546827793</v>
      </c>
      <c r="AD84" s="30">
        <v>3492967.67</v>
      </c>
      <c r="AE84" s="22">
        <v>4221.1089667673714</v>
      </c>
      <c r="AF84" s="22">
        <v>1529399</v>
      </c>
      <c r="AG84" s="22">
        <v>1848.2163141993958</v>
      </c>
      <c r="AH84" s="22">
        <v>1963568.67</v>
      </c>
      <c r="AI84" s="22">
        <v>2372.8926525679758</v>
      </c>
      <c r="AJ84" s="22">
        <v>0</v>
      </c>
      <c r="AK84" s="22">
        <v>0</v>
      </c>
      <c r="AL84" s="29">
        <v>-595762.2300000001</v>
      </c>
      <c r="AM84" s="103">
        <v>-719.95435649546835</v>
      </c>
      <c r="AN84" s="30">
        <v>14965282.029999999</v>
      </c>
      <c r="AO84" s="22">
        <v>18084.93296676737</v>
      </c>
      <c r="AP84" s="22">
        <v>14929445.029999999</v>
      </c>
      <c r="AQ84" s="22">
        <v>18041.62541389728</v>
      </c>
      <c r="AR84" s="22">
        <v>5504</v>
      </c>
      <c r="AS84" s="22">
        <v>6.6513595166163144</v>
      </c>
      <c r="AT84" s="22">
        <v>35837</v>
      </c>
      <c r="AU84" s="22">
        <v>43.307552870090632</v>
      </c>
      <c r="AV84" s="22">
        <v>569159.48</v>
      </c>
      <c r="AW84" s="22">
        <v>687.80601812688815</v>
      </c>
      <c r="AX84" s="22">
        <v>599492.48000000231</v>
      </c>
      <c r="AY84" s="56">
        <v>724.46221148036534</v>
      </c>
      <c r="AZ84" s="32">
        <v>2.3283064365386963E-9</v>
      </c>
      <c r="BA84" s="21" t="s">
        <v>62</v>
      </c>
      <c r="BB84" s="21"/>
      <c r="BC84" s="24" t="s">
        <v>273</v>
      </c>
      <c r="BD84" s="15">
        <v>0</v>
      </c>
      <c r="BE84" s="123">
        <v>44498.439120370371</v>
      </c>
    </row>
    <row r="85" spans="1:57" x14ac:dyDescent="0.2">
      <c r="A85" s="20">
        <v>122</v>
      </c>
      <c r="B85" s="25">
        <v>85</v>
      </c>
      <c r="C85" s="91" t="s">
        <v>187</v>
      </c>
      <c r="D85" s="28" t="s">
        <v>188</v>
      </c>
      <c r="E85" s="21" t="s">
        <v>323</v>
      </c>
      <c r="F85" s="26" t="s">
        <v>55</v>
      </c>
      <c r="G85" s="33" t="s">
        <v>65</v>
      </c>
      <c r="H85" s="28" t="s">
        <v>66</v>
      </c>
      <c r="I85" s="20">
        <v>1</v>
      </c>
      <c r="J85" s="25">
        <v>0</v>
      </c>
      <c r="K85" s="35">
        <v>61.5</v>
      </c>
      <c r="L85" s="37">
        <v>887</v>
      </c>
      <c r="M85" s="37">
        <v>1833116.03</v>
      </c>
      <c r="N85" s="31">
        <v>2066.64</v>
      </c>
      <c r="O85" s="35">
        <v>60</v>
      </c>
      <c r="P85" s="31">
        <v>1129814.9799999997</v>
      </c>
      <c r="Q85" s="103">
        <v>18370.975284552842</v>
      </c>
      <c r="R85" s="29">
        <v>1190915.4999999998</v>
      </c>
      <c r="S85" s="40">
        <v>19364.479674796745</v>
      </c>
      <c r="T85" s="30">
        <v>790425.04999999993</v>
      </c>
      <c r="U85" s="22">
        <v>12852.439837398373</v>
      </c>
      <c r="V85" s="22">
        <v>696743.54999999993</v>
      </c>
      <c r="W85" s="22">
        <v>11329.163414634146</v>
      </c>
      <c r="X85" s="22">
        <v>22642.1</v>
      </c>
      <c r="Y85" s="22">
        <v>368.16422764227639</v>
      </c>
      <c r="Z85" s="22">
        <v>71039.399999999994</v>
      </c>
      <c r="AA85" s="22">
        <v>1155.1121951219511</v>
      </c>
      <c r="AB85" s="27">
        <v>213238.05</v>
      </c>
      <c r="AC85" s="37">
        <v>3467.2853658536583</v>
      </c>
      <c r="AD85" s="30">
        <v>187252.4</v>
      </c>
      <c r="AE85" s="22">
        <v>3044.7544715447152</v>
      </c>
      <c r="AF85" s="22">
        <v>45847</v>
      </c>
      <c r="AG85" s="22">
        <v>745.47967479674799</v>
      </c>
      <c r="AH85" s="22">
        <v>135976.79999999999</v>
      </c>
      <c r="AI85" s="22">
        <v>2211.0048780487805</v>
      </c>
      <c r="AJ85" s="22">
        <v>5428.6</v>
      </c>
      <c r="AK85" s="22">
        <v>88.269918699187002</v>
      </c>
      <c r="AL85" s="29">
        <v>-61100.52</v>
      </c>
      <c r="AM85" s="103">
        <v>-993.50439024390244</v>
      </c>
      <c r="AN85" s="30">
        <v>1100465.6599999999</v>
      </c>
      <c r="AO85" s="22">
        <v>17893.75056910569</v>
      </c>
      <c r="AP85" s="22">
        <v>1100465.6599999999</v>
      </c>
      <c r="AQ85" s="22">
        <v>17893.75056910569</v>
      </c>
      <c r="AR85" s="22">
        <v>-16187</v>
      </c>
      <c r="AS85" s="22">
        <v>-263.20325203252031</v>
      </c>
      <c r="AT85" s="22">
        <v>0</v>
      </c>
      <c r="AU85" s="22">
        <v>0</v>
      </c>
      <c r="AV85" s="22">
        <v>-45536.32</v>
      </c>
      <c r="AW85" s="22">
        <v>-740.42796747967475</v>
      </c>
      <c r="AX85" s="22">
        <v>-29349.319999999832</v>
      </c>
      <c r="AY85" s="56">
        <v>-477.22471544715177</v>
      </c>
      <c r="AZ85" s="32">
        <v>1.673470251262188E-10</v>
      </c>
      <c r="BA85" s="21" t="s">
        <v>55</v>
      </c>
      <c r="BB85" s="21"/>
      <c r="BC85" s="24" t="s">
        <v>273</v>
      </c>
      <c r="BD85" s="15">
        <v>0</v>
      </c>
      <c r="BE85" s="123">
        <v>44498.439120370371</v>
      </c>
    </row>
    <row r="86" spans="1:57" x14ac:dyDescent="0.2">
      <c r="A86" s="20">
        <v>123</v>
      </c>
      <c r="B86" s="25">
        <v>86</v>
      </c>
      <c r="C86" s="91" t="s">
        <v>189</v>
      </c>
      <c r="D86" s="28" t="s">
        <v>190</v>
      </c>
      <c r="E86" s="21" t="s">
        <v>323</v>
      </c>
      <c r="F86" s="26" t="s">
        <v>55</v>
      </c>
      <c r="G86" s="33" t="s">
        <v>65</v>
      </c>
      <c r="H86" s="28" t="s">
        <v>66</v>
      </c>
      <c r="I86" s="20">
        <v>1</v>
      </c>
      <c r="J86" s="25">
        <v>0</v>
      </c>
      <c r="K86" s="35">
        <v>270</v>
      </c>
      <c r="L86" s="37">
        <v>3828</v>
      </c>
      <c r="M86" s="37">
        <v>9543236.6199999992</v>
      </c>
      <c r="N86" s="31">
        <v>2493</v>
      </c>
      <c r="O86" s="35">
        <v>47</v>
      </c>
      <c r="P86" s="31">
        <v>3756138.01</v>
      </c>
      <c r="Q86" s="103">
        <v>13911.622259259258</v>
      </c>
      <c r="R86" s="29">
        <v>3881170.7199999997</v>
      </c>
      <c r="S86" s="40">
        <v>14374.70637037037</v>
      </c>
      <c r="T86" s="30">
        <v>2639994.61</v>
      </c>
      <c r="U86" s="22">
        <v>9777.757814814815</v>
      </c>
      <c r="V86" s="22">
        <v>2378414.06</v>
      </c>
      <c r="W86" s="22">
        <v>8808.9409629629627</v>
      </c>
      <c r="X86" s="22">
        <v>88435.42</v>
      </c>
      <c r="Y86" s="22">
        <v>327.53859259259258</v>
      </c>
      <c r="Z86" s="22">
        <v>173145.13</v>
      </c>
      <c r="AA86" s="22">
        <v>641.27825925925924</v>
      </c>
      <c r="AB86" s="27">
        <v>503566.53</v>
      </c>
      <c r="AC86" s="37">
        <v>1865.0612222222223</v>
      </c>
      <c r="AD86" s="30">
        <v>737609.58000000007</v>
      </c>
      <c r="AE86" s="22">
        <v>2731.8873333333336</v>
      </c>
      <c r="AF86" s="22">
        <v>362379.3</v>
      </c>
      <c r="AG86" s="22">
        <v>1342.1455555555556</v>
      </c>
      <c r="AH86" s="22">
        <v>375230.28</v>
      </c>
      <c r="AI86" s="22">
        <v>1389.7417777777778</v>
      </c>
      <c r="AJ86" s="22">
        <v>0</v>
      </c>
      <c r="AK86" s="22">
        <v>0</v>
      </c>
      <c r="AL86" s="29">
        <v>-125032.71000000002</v>
      </c>
      <c r="AM86" s="103">
        <v>-463.08411111111121</v>
      </c>
      <c r="AN86" s="30">
        <v>3838170.58</v>
      </c>
      <c r="AO86" s="22">
        <v>14215.446592592592</v>
      </c>
      <c r="AP86" s="22">
        <v>4343248.58</v>
      </c>
      <c r="AQ86" s="22">
        <v>16086.105851851853</v>
      </c>
      <c r="AR86" s="22">
        <v>-654979</v>
      </c>
      <c r="AS86" s="22">
        <v>-2425.8481481481481</v>
      </c>
      <c r="AT86" s="22">
        <v>-505078</v>
      </c>
      <c r="AU86" s="22">
        <v>-1870.6592592592592</v>
      </c>
      <c r="AV86" s="22">
        <v>-67868.429999999993</v>
      </c>
      <c r="AW86" s="22">
        <v>-251.36455555555554</v>
      </c>
      <c r="AX86" s="22">
        <v>82032.570000000298</v>
      </c>
      <c r="AY86" s="56">
        <v>303.82433333333444</v>
      </c>
      <c r="AZ86" s="32">
        <v>2.9103830456733704E-10</v>
      </c>
      <c r="BA86" s="21" t="s">
        <v>62</v>
      </c>
      <c r="BB86" s="21"/>
      <c r="BC86" s="24" t="s">
        <v>273</v>
      </c>
      <c r="BD86" s="15">
        <v>0</v>
      </c>
      <c r="BE86" s="123">
        <v>44498.439120370371</v>
      </c>
    </row>
    <row r="87" spans="1:57" x14ac:dyDescent="0.2">
      <c r="A87" s="20">
        <v>24</v>
      </c>
      <c r="B87" s="25">
        <v>87</v>
      </c>
      <c r="C87" s="91" t="s">
        <v>191</v>
      </c>
      <c r="D87" s="28" t="s">
        <v>190</v>
      </c>
      <c r="E87" s="21" t="s">
        <v>323</v>
      </c>
      <c r="F87" s="26" t="s">
        <v>55</v>
      </c>
      <c r="G87" s="33" t="s">
        <v>60</v>
      </c>
      <c r="H87" s="28" t="s">
        <v>61</v>
      </c>
      <c r="I87" s="20">
        <v>2</v>
      </c>
      <c r="J87" s="25">
        <v>0</v>
      </c>
      <c r="K87" s="35">
        <v>140.5</v>
      </c>
      <c r="L87" s="37">
        <v>5961</v>
      </c>
      <c r="M87" s="37">
        <v>14695904.02</v>
      </c>
      <c r="N87" s="31">
        <v>2465.34</v>
      </c>
      <c r="O87" s="35">
        <v>30</v>
      </c>
      <c r="P87" s="31">
        <v>3295910.9800000004</v>
      </c>
      <c r="Q87" s="103">
        <v>23458.44113879004</v>
      </c>
      <c r="R87" s="29">
        <v>3382733.74</v>
      </c>
      <c r="S87" s="40">
        <v>24076.396725978648</v>
      </c>
      <c r="T87" s="30">
        <v>2343032.41</v>
      </c>
      <c r="U87" s="22">
        <v>16676.387259786479</v>
      </c>
      <c r="V87" s="22">
        <v>2044783.44</v>
      </c>
      <c r="W87" s="22">
        <v>14553.618790035587</v>
      </c>
      <c r="X87" s="22">
        <v>70878.66</v>
      </c>
      <c r="Y87" s="22">
        <v>504.47444839857656</v>
      </c>
      <c r="Z87" s="22">
        <v>227370.31</v>
      </c>
      <c r="AA87" s="22">
        <v>1618.2940213523132</v>
      </c>
      <c r="AB87" s="27">
        <v>415795.25</v>
      </c>
      <c r="AC87" s="37">
        <v>2959.3967971530251</v>
      </c>
      <c r="AD87" s="30">
        <v>623906.07999999996</v>
      </c>
      <c r="AE87" s="22">
        <v>4440.6126690391457</v>
      </c>
      <c r="AF87" s="22">
        <v>191500</v>
      </c>
      <c r="AG87" s="22">
        <v>1362.9893238434163</v>
      </c>
      <c r="AH87" s="22">
        <v>423866.18</v>
      </c>
      <c r="AI87" s="22">
        <v>3016.8411387900355</v>
      </c>
      <c r="AJ87" s="22">
        <v>8539.9</v>
      </c>
      <c r="AK87" s="22">
        <v>60.782206405693948</v>
      </c>
      <c r="AL87" s="29">
        <v>-86822.75999999998</v>
      </c>
      <c r="AM87" s="103">
        <v>-617.95558718861196</v>
      </c>
      <c r="AN87" s="30">
        <v>4249630.9800000004</v>
      </c>
      <c r="AO87" s="22">
        <v>30246.483843416372</v>
      </c>
      <c r="AP87" s="22">
        <v>4499469.9800000004</v>
      </c>
      <c r="AQ87" s="22">
        <v>32024.697366548047</v>
      </c>
      <c r="AR87" s="22">
        <v>-1203559</v>
      </c>
      <c r="AS87" s="22">
        <v>-8566.2562277580073</v>
      </c>
      <c r="AT87" s="22">
        <v>-249839</v>
      </c>
      <c r="AU87" s="22">
        <v>-1778.2135231316727</v>
      </c>
      <c r="AV87" s="22">
        <v>0</v>
      </c>
      <c r="AW87" s="22">
        <v>0</v>
      </c>
      <c r="AX87" s="22">
        <v>953720</v>
      </c>
      <c r="AY87" s="56">
        <v>6788.0427046263349</v>
      </c>
      <c r="AZ87" s="32">
        <v>0</v>
      </c>
      <c r="BA87" s="21" t="s">
        <v>55</v>
      </c>
      <c r="BB87" s="21"/>
      <c r="BC87" s="24" t="s">
        <v>273</v>
      </c>
      <c r="BD87" s="15">
        <v>0</v>
      </c>
      <c r="BE87" s="123">
        <v>44498.439120370371</v>
      </c>
    </row>
    <row r="88" spans="1:57" x14ac:dyDescent="0.2">
      <c r="A88" s="20">
        <v>124</v>
      </c>
      <c r="B88" s="25">
        <v>88</v>
      </c>
      <c r="C88" s="91" t="s">
        <v>192</v>
      </c>
      <c r="D88" s="28" t="s">
        <v>193</v>
      </c>
      <c r="E88" s="21" t="s">
        <v>323</v>
      </c>
      <c r="F88" s="26" t="s">
        <v>55</v>
      </c>
      <c r="G88" s="33" t="s">
        <v>65</v>
      </c>
      <c r="H88" s="28" t="s">
        <v>66</v>
      </c>
      <c r="I88" s="20">
        <v>1</v>
      </c>
      <c r="J88" s="25">
        <v>0</v>
      </c>
      <c r="K88" s="35">
        <v>107</v>
      </c>
      <c r="L88" s="37">
        <v>1196</v>
      </c>
      <c r="M88" s="37">
        <v>3154605.13</v>
      </c>
      <c r="N88" s="31">
        <v>2637.62</v>
      </c>
      <c r="O88" s="35">
        <v>66</v>
      </c>
      <c r="P88" s="31">
        <v>1995817.3299999996</v>
      </c>
      <c r="Q88" s="103">
        <v>18652.49841121495</v>
      </c>
      <c r="R88" s="29">
        <v>2035879.9099999997</v>
      </c>
      <c r="S88" s="40">
        <v>19026.915046728969</v>
      </c>
      <c r="T88" s="30">
        <v>1319839.9899999998</v>
      </c>
      <c r="U88" s="22">
        <v>12334.953177570091</v>
      </c>
      <c r="V88" s="22">
        <v>1196725.5799999998</v>
      </c>
      <c r="W88" s="22">
        <v>11184.351214953269</v>
      </c>
      <c r="X88" s="22">
        <v>51597.47</v>
      </c>
      <c r="Y88" s="22">
        <v>482.21934579439255</v>
      </c>
      <c r="Z88" s="22">
        <v>71516.94</v>
      </c>
      <c r="AA88" s="22">
        <v>668.3826168224299</v>
      </c>
      <c r="AB88" s="27">
        <v>281289.40999999997</v>
      </c>
      <c r="AC88" s="37">
        <v>2628.8729906542053</v>
      </c>
      <c r="AD88" s="30">
        <v>434750.51</v>
      </c>
      <c r="AE88" s="22">
        <v>4063.0888785046732</v>
      </c>
      <c r="AF88" s="22">
        <v>125969</v>
      </c>
      <c r="AG88" s="22">
        <v>1177.2803738317757</v>
      </c>
      <c r="AH88" s="22">
        <v>295864.96000000002</v>
      </c>
      <c r="AI88" s="22">
        <v>2765.0930841121499</v>
      </c>
      <c r="AJ88" s="22">
        <v>12916.55</v>
      </c>
      <c r="AK88" s="22">
        <v>120.71542056074766</v>
      </c>
      <c r="AL88" s="29">
        <v>-40062.58</v>
      </c>
      <c r="AM88" s="103">
        <v>-374.41663551401871</v>
      </c>
      <c r="AN88" s="30">
        <v>1926074.41</v>
      </c>
      <c r="AO88" s="22">
        <v>18000.695420560747</v>
      </c>
      <c r="AP88" s="22">
        <v>2034534.41</v>
      </c>
      <c r="AQ88" s="22">
        <v>19014.340280373832</v>
      </c>
      <c r="AR88" s="22">
        <v>-134610</v>
      </c>
      <c r="AS88" s="22">
        <v>-1258.0373831775701</v>
      </c>
      <c r="AT88" s="22">
        <v>-108460</v>
      </c>
      <c r="AU88" s="22">
        <v>-1013.6448598130842</v>
      </c>
      <c r="AV88" s="22">
        <v>-95892.92</v>
      </c>
      <c r="AW88" s="22">
        <v>-896.1955140186916</v>
      </c>
      <c r="AX88" s="22">
        <v>-69742.919999999693</v>
      </c>
      <c r="AY88" s="56">
        <v>-651.80299065420274</v>
      </c>
      <c r="AZ88" s="32">
        <v>3.0559021979570389E-10</v>
      </c>
      <c r="BA88" s="21" t="s">
        <v>55</v>
      </c>
      <c r="BB88" s="21"/>
      <c r="BC88" s="24" t="s">
        <v>273</v>
      </c>
      <c r="BD88" s="15">
        <v>0</v>
      </c>
      <c r="BE88" s="123">
        <v>44498.439120370371</v>
      </c>
    </row>
    <row r="89" spans="1:57" x14ac:dyDescent="0.2">
      <c r="A89" s="20">
        <v>28</v>
      </c>
      <c r="B89" s="25">
        <v>92</v>
      </c>
      <c r="C89" s="91" t="s">
        <v>194</v>
      </c>
      <c r="D89" s="28" t="s">
        <v>195</v>
      </c>
      <c r="E89" s="21" t="s">
        <v>323</v>
      </c>
      <c r="F89" s="26" t="s">
        <v>55</v>
      </c>
      <c r="G89" s="33" t="s">
        <v>56</v>
      </c>
      <c r="H89" s="28" t="s">
        <v>57</v>
      </c>
      <c r="I89" s="20">
        <v>3</v>
      </c>
      <c r="J89" s="25">
        <v>0</v>
      </c>
      <c r="K89" s="35">
        <v>614</v>
      </c>
      <c r="L89" s="37">
        <v>5662</v>
      </c>
      <c r="M89" s="37">
        <v>14715882.41</v>
      </c>
      <c r="N89" s="31">
        <v>2599.06</v>
      </c>
      <c r="O89" s="35">
        <v>87</v>
      </c>
      <c r="P89" s="31">
        <v>11957278.899999999</v>
      </c>
      <c r="Q89" s="103">
        <v>19474.395602605862</v>
      </c>
      <c r="R89" s="29">
        <v>12649224.789999999</v>
      </c>
      <c r="S89" s="40">
        <v>20601.343306188923</v>
      </c>
      <c r="T89" s="30">
        <v>8415745.9900000002</v>
      </c>
      <c r="U89" s="22">
        <v>13706.426693811076</v>
      </c>
      <c r="V89" s="22">
        <v>7290778.2000000002</v>
      </c>
      <c r="W89" s="22">
        <v>11874.231596091206</v>
      </c>
      <c r="X89" s="22">
        <v>410292.64</v>
      </c>
      <c r="Y89" s="22">
        <v>668.2290553745928</v>
      </c>
      <c r="Z89" s="22">
        <v>714675.14999999991</v>
      </c>
      <c r="AA89" s="22">
        <v>1163.9660423452767</v>
      </c>
      <c r="AB89" s="27">
        <v>1373328.03</v>
      </c>
      <c r="AC89" s="37">
        <v>2236.6906026058632</v>
      </c>
      <c r="AD89" s="30">
        <v>2860150.77</v>
      </c>
      <c r="AE89" s="22">
        <v>4658.2260097719873</v>
      </c>
      <c r="AF89" s="22">
        <v>1388092.72</v>
      </c>
      <c r="AG89" s="22">
        <v>2260.737328990228</v>
      </c>
      <c r="AH89" s="22">
        <v>1375901.45</v>
      </c>
      <c r="AI89" s="22">
        <v>2240.8818403908795</v>
      </c>
      <c r="AJ89" s="22">
        <v>96156.6</v>
      </c>
      <c r="AK89" s="22">
        <v>156.60684039087948</v>
      </c>
      <c r="AL89" s="29">
        <v>-691945.89</v>
      </c>
      <c r="AM89" s="103">
        <v>-1126.9477035830619</v>
      </c>
      <c r="AN89" s="30">
        <v>12364050.449999999</v>
      </c>
      <c r="AO89" s="22">
        <v>20136.889983713354</v>
      </c>
      <c r="AP89" s="22">
        <v>13272784.449999999</v>
      </c>
      <c r="AQ89" s="22">
        <v>21616.912785016284</v>
      </c>
      <c r="AR89" s="22">
        <v>-1346986</v>
      </c>
      <c r="AS89" s="22">
        <v>-2193.7882736156353</v>
      </c>
      <c r="AT89" s="22">
        <v>-908734</v>
      </c>
      <c r="AU89" s="22">
        <v>-1480.0228013029316</v>
      </c>
      <c r="AV89" s="22">
        <v>-31480.45</v>
      </c>
      <c r="AW89" s="22">
        <v>-51.271091205211725</v>
      </c>
      <c r="AX89" s="22">
        <v>406771.55000000075</v>
      </c>
      <c r="AY89" s="56">
        <v>662.49438110749304</v>
      </c>
      <c r="AZ89" s="32">
        <v>7.4578565545380116E-10</v>
      </c>
      <c r="BA89" s="21" t="s">
        <v>55</v>
      </c>
      <c r="BB89" s="21"/>
      <c r="BC89" s="24" t="s">
        <v>273</v>
      </c>
      <c r="BD89" s="15">
        <v>0</v>
      </c>
      <c r="BE89" s="123">
        <v>44498.439120370371</v>
      </c>
    </row>
    <row r="90" spans="1:57" x14ac:dyDescent="0.2">
      <c r="A90" s="20">
        <v>127</v>
      </c>
      <c r="B90" s="25">
        <v>93</v>
      </c>
      <c r="C90" s="91" t="s">
        <v>196</v>
      </c>
      <c r="D90" s="28" t="s">
        <v>197</v>
      </c>
      <c r="E90" s="21" t="s">
        <v>323</v>
      </c>
      <c r="F90" s="26" t="s">
        <v>55</v>
      </c>
      <c r="G90" s="33" t="s">
        <v>65</v>
      </c>
      <c r="H90" s="28" t="s">
        <v>66</v>
      </c>
      <c r="I90" s="20">
        <v>1</v>
      </c>
      <c r="J90" s="25">
        <v>0</v>
      </c>
      <c r="K90" s="35">
        <v>148.5</v>
      </c>
      <c r="L90" s="37">
        <v>1441</v>
      </c>
      <c r="M90" s="37">
        <v>2720698.25</v>
      </c>
      <c r="N90" s="31">
        <v>1888.06</v>
      </c>
      <c r="O90" s="35">
        <v>71</v>
      </c>
      <c r="P90" s="31">
        <v>2949494.98</v>
      </c>
      <c r="Q90" s="103">
        <v>19861.919057239058</v>
      </c>
      <c r="R90" s="29">
        <v>2222514.2800000003</v>
      </c>
      <c r="S90" s="40">
        <v>14966.42612794613</v>
      </c>
      <c r="T90" s="30">
        <v>1378128.2600000002</v>
      </c>
      <c r="U90" s="22">
        <v>9280.3249831649846</v>
      </c>
      <c r="V90" s="22">
        <v>1279559.9000000001</v>
      </c>
      <c r="W90" s="22">
        <v>8616.5649831649844</v>
      </c>
      <c r="X90" s="22">
        <v>37484.990000000005</v>
      </c>
      <c r="Y90" s="22">
        <v>252.42417508417512</v>
      </c>
      <c r="Z90" s="22">
        <v>61083.37</v>
      </c>
      <c r="AA90" s="22">
        <v>411.33582491582496</v>
      </c>
      <c r="AB90" s="27">
        <v>229702.41</v>
      </c>
      <c r="AC90" s="37">
        <v>1546.8175757575757</v>
      </c>
      <c r="AD90" s="30">
        <v>614683.60999999987</v>
      </c>
      <c r="AE90" s="22">
        <v>4139.2835690235679</v>
      </c>
      <c r="AF90" s="22">
        <v>228100</v>
      </c>
      <c r="AG90" s="22">
        <v>1536.026936026936</v>
      </c>
      <c r="AH90" s="22">
        <v>337149.91</v>
      </c>
      <c r="AI90" s="22">
        <v>2270.3697643097639</v>
      </c>
      <c r="AJ90" s="22">
        <v>49433.7</v>
      </c>
      <c r="AK90" s="22">
        <v>332.8868686868687</v>
      </c>
      <c r="AL90" s="29">
        <v>726980.69999999984</v>
      </c>
      <c r="AM90" s="103">
        <v>4895.4929292929282</v>
      </c>
      <c r="AN90" s="30">
        <v>2425113.5499999998</v>
      </c>
      <c r="AO90" s="22">
        <v>16330.730976430976</v>
      </c>
      <c r="AP90" s="22">
        <v>1908645.55</v>
      </c>
      <c r="AQ90" s="22">
        <v>12852.831986531986</v>
      </c>
      <c r="AR90" s="22">
        <v>1210952</v>
      </c>
      <c r="AS90" s="22">
        <v>8154.5589225589229</v>
      </c>
      <c r="AT90" s="22">
        <v>516468</v>
      </c>
      <c r="AU90" s="22">
        <v>3477.8989898989898</v>
      </c>
      <c r="AV90" s="22">
        <v>170102.57</v>
      </c>
      <c r="AW90" s="22">
        <v>1145.4718518518519</v>
      </c>
      <c r="AX90" s="22">
        <v>-524381.43000000017</v>
      </c>
      <c r="AY90" s="56">
        <v>-3531.1880808080818</v>
      </c>
      <c r="AZ90" s="32">
        <v>-1.7462298274040222E-10</v>
      </c>
      <c r="BA90" s="21" t="s">
        <v>55</v>
      </c>
      <c r="BB90" s="21"/>
      <c r="BC90" s="24" t="s">
        <v>273</v>
      </c>
      <c r="BD90" s="15">
        <v>0</v>
      </c>
      <c r="BE90" s="123">
        <v>44498.439120370371</v>
      </c>
    </row>
    <row r="91" spans="1:57" x14ac:dyDescent="0.2">
      <c r="A91" s="20">
        <v>128</v>
      </c>
      <c r="B91" s="25">
        <v>94</v>
      </c>
      <c r="C91" s="91" t="s">
        <v>198</v>
      </c>
      <c r="D91" s="28" t="s">
        <v>199</v>
      </c>
      <c r="E91" s="21" t="s">
        <v>323</v>
      </c>
      <c r="F91" s="26" t="s">
        <v>78</v>
      </c>
      <c r="G91" s="33" t="s">
        <v>65</v>
      </c>
      <c r="H91" s="28" t="s">
        <v>66</v>
      </c>
      <c r="I91" s="20">
        <v>1</v>
      </c>
      <c r="J91" s="25">
        <v>0</v>
      </c>
      <c r="K91" s="35">
        <v>146.5</v>
      </c>
      <c r="L91" s="37">
        <v>1588</v>
      </c>
      <c r="M91" s="37">
        <v>2790535.65</v>
      </c>
      <c r="N91" s="31">
        <v>1757.26</v>
      </c>
      <c r="O91" s="35">
        <v>65</v>
      </c>
      <c r="P91" s="31">
        <v>2288045.1399999997</v>
      </c>
      <c r="Q91" s="103">
        <v>15618.055563139929</v>
      </c>
      <c r="R91" s="29">
        <v>2345110.9899999998</v>
      </c>
      <c r="S91" s="40">
        <v>16007.583549488052</v>
      </c>
      <c r="T91" s="30">
        <v>1542826.41</v>
      </c>
      <c r="U91" s="22">
        <v>10531.238293515358</v>
      </c>
      <c r="V91" s="22">
        <v>1313538.76</v>
      </c>
      <c r="W91" s="22">
        <v>8966.1348805460748</v>
      </c>
      <c r="X91" s="22">
        <v>64692.95</v>
      </c>
      <c r="Y91" s="22">
        <v>441.59010238907848</v>
      </c>
      <c r="Z91" s="22">
        <v>164594.70000000001</v>
      </c>
      <c r="AA91" s="22">
        <v>1123.5133105802049</v>
      </c>
      <c r="AB91" s="27">
        <v>361072.49</v>
      </c>
      <c r="AC91" s="37">
        <v>2464.6586348122864</v>
      </c>
      <c r="AD91" s="30">
        <v>441212.08999999997</v>
      </c>
      <c r="AE91" s="22">
        <v>3011.6866211604092</v>
      </c>
      <c r="AF91" s="22">
        <v>95506</v>
      </c>
      <c r="AG91" s="22">
        <v>651.9180887372014</v>
      </c>
      <c r="AH91" s="22">
        <v>262830.59999999998</v>
      </c>
      <c r="AI91" s="22">
        <v>1794.0655290102388</v>
      </c>
      <c r="AJ91" s="22">
        <v>82875.490000000005</v>
      </c>
      <c r="AK91" s="22">
        <v>565.70300341296934</v>
      </c>
      <c r="AL91" s="29">
        <v>-57065.850000000006</v>
      </c>
      <c r="AM91" s="103">
        <v>-389.52798634812291</v>
      </c>
      <c r="AN91" s="30">
        <v>2434997.75</v>
      </c>
      <c r="AO91" s="22">
        <v>16621.14505119454</v>
      </c>
      <c r="AP91" s="22">
        <v>1812896.75</v>
      </c>
      <c r="AQ91" s="22">
        <v>12374.721843003414</v>
      </c>
      <c r="AR91" s="22">
        <v>575623</v>
      </c>
      <c r="AS91" s="22">
        <v>3929.1672354948805</v>
      </c>
      <c r="AT91" s="22">
        <v>622101</v>
      </c>
      <c r="AU91" s="22">
        <v>4246.4232081911259</v>
      </c>
      <c r="AV91" s="22">
        <v>100474.61</v>
      </c>
      <c r="AW91" s="22">
        <v>685.83351535836175</v>
      </c>
      <c r="AX91" s="22">
        <v>146952.61000000034</v>
      </c>
      <c r="AY91" s="56">
        <v>1003.0894880546098</v>
      </c>
      <c r="AZ91" s="32">
        <v>3.3469405025243759E-10</v>
      </c>
      <c r="BA91" s="21" t="s">
        <v>55</v>
      </c>
      <c r="BB91" s="21"/>
      <c r="BC91" s="24" t="s">
        <v>273</v>
      </c>
      <c r="BD91" s="15">
        <v>0</v>
      </c>
      <c r="BE91" s="123">
        <v>44498.439120370371</v>
      </c>
    </row>
    <row r="92" spans="1:57" x14ac:dyDescent="0.2">
      <c r="A92" s="20">
        <v>224</v>
      </c>
      <c r="B92" s="25">
        <v>109</v>
      </c>
      <c r="C92" s="91" t="s">
        <v>200</v>
      </c>
      <c r="D92" s="28" t="s">
        <v>201</v>
      </c>
      <c r="E92" s="21" t="s">
        <v>323</v>
      </c>
      <c r="F92" s="26" t="s">
        <v>55</v>
      </c>
      <c r="G92" s="33" t="s">
        <v>65</v>
      </c>
      <c r="H92" s="28" t="s">
        <v>66</v>
      </c>
      <c r="I92" s="20">
        <v>1</v>
      </c>
      <c r="J92" s="25">
        <v>0</v>
      </c>
      <c r="K92" s="35">
        <v>75</v>
      </c>
      <c r="L92" s="37">
        <v>1090</v>
      </c>
      <c r="M92" s="37">
        <v>2293832.1</v>
      </c>
      <c r="N92" s="31">
        <v>2104.4299999999998</v>
      </c>
      <c r="O92" s="35">
        <v>63</v>
      </c>
      <c r="P92" s="31">
        <v>1449233.0499999998</v>
      </c>
      <c r="Q92" s="103">
        <v>19323.10733333333</v>
      </c>
      <c r="R92" s="29">
        <v>1551490.1999999997</v>
      </c>
      <c r="S92" s="40">
        <v>20686.535999999996</v>
      </c>
      <c r="T92" s="30">
        <v>1058603.0999999999</v>
      </c>
      <c r="U92" s="22">
        <v>14114.707999999999</v>
      </c>
      <c r="V92" s="22">
        <v>887007.14999999991</v>
      </c>
      <c r="W92" s="22">
        <v>11826.761999999999</v>
      </c>
      <c r="X92" s="22">
        <v>24386.949999999997</v>
      </c>
      <c r="Y92" s="22">
        <v>325.15933333333328</v>
      </c>
      <c r="Z92" s="22">
        <v>147209</v>
      </c>
      <c r="AA92" s="22">
        <v>1962.7866666666666</v>
      </c>
      <c r="AB92" s="27">
        <v>205715.75</v>
      </c>
      <c r="AC92" s="37">
        <v>2742.8766666666666</v>
      </c>
      <c r="AD92" s="30">
        <v>287171.34999999998</v>
      </c>
      <c r="AE92" s="22">
        <v>3828.951333333333</v>
      </c>
      <c r="AF92" s="22">
        <v>98409.9</v>
      </c>
      <c r="AG92" s="22">
        <v>1312.1319999999998</v>
      </c>
      <c r="AH92" s="22">
        <v>181848.05</v>
      </c>
      <c r="AI92" s="22">
        <v>2424.6406666666667</v>
      </c>
      <c r="AJ92" s="22">
        <v>6913.4</v>
      </c>
      <c r="AK92" s="22">
        <v>92.178666666666658</v>
      </c>
      <c r="AL92" s="29">
        <v>-102257.15000000001</v>
      </c>
      <c r="AM92" s="103">
        <v>-1363.4286666666667</v>
      </c>
      <c r="AN92" s="30">
        <v>1446380.3</v>
      </c>
      <c r="AO92" s="22">
        <v>19285.070666666667</v>
      </c>
      <c r="AP92" s="22">
        <v>1446380.3</v>
      </c>
      <c r="AQ92" s="22">
        <v>19285.070666666667</v>
      </c>
      <c r="AR92" s="22">
        <v>907</v>
      </c>
      <c r="AS92" s="22">
        <v>12.093333333333334</v>
      </c>
      <c r="AT92" s="22">
        <v>0</v>
      </c>
      <c r="AU92" s="22">
        <v>0</v>
      </c>
      <c r="AV92" s="22">
        <v>-1945.75</v>
      </c>
      <c r="AW92" s="22">
        <v>-25.943333333333332</v>
      </c>
      <c r="AX92" s="22">
        <v>-2852.7499999997672</v>
      </c>
      <c r="AY92" s="56">
        <v>-38.036666666663564</v>
      </c>
      <c r="AZ92" s="32">
        <v>2.3283064365386963E-10</v>
      </c>
      <c r="BA92" s="21" t="s">
        <v>55</v>
      </c>
      <c r="BB92" s="21"/>
      <c r="BC92" s="24" t="s">
        <v>273</v>
      </c>
      <c r="BD92" s="15">
        <v>0</v>
      </c>
      <c r="BE92" s="123">
        <v>44498.439120370371</v>
      </c>
    </row>
    <row r="93" spans="1:57" x14ac:dyDescent="0.2">
      <c r="A93" s="20">
        <v>130</v>
      </c>
      <c r="B93" s="25">
        <v>96</v>
      </c>
      <c r="C93" s="91" t="s">
        <v>202</v>
      </c>
      <c r="D93" s="28" t="s">
        <v>203</v>
      </c>
      <c r="E93" s="21" t="s">
        <v>323</v>
      </c>
      <c r="F93" s="26" t="s">
        <v>55</v>
      </c>
      <c r="G93" s="33" t="s">
        <v>65</v>
      </c>
      <c r="H93" s="28" t="s">
        <v>66</v>
      </c>
      <c r="I93" s="20">
        <v>1</v>
      </c>
      <c r="J93" s="25">
        <v>0</v>
      </c>
      <c r="K93" s="35">
        <v>117</v>
      </c>
      <c r="L93" s="37">
        <v>1917</v>
      </c>
      <c r="M93" s="37">
        <v>5315472.1900000004</v>
      </c>
      <c r="N93" s="31">
        <v>2772.8</v>
      </c>
      <c r="O93" s="35">
        <v>47</v>
      </c>
      <c r="P93" s="31">
        <v>1844694.1300000001</v>
      </c>
      <c r="Q93" s="103">
        <v>15766.616495726497</v>
      </c>
      <c r="R93" s="29">
        <v>1973346.4500000002</v>
      </c>
      <c r="S93" s="40">
        <v>16866.208974358975</v>
      </c>
      <c r="T93" s="30">
        <v>1459612.55</v>
      </c>
      <c r="U93" s="22">
        <v>12475.320940170941</v>
      </c>
      <c r="V93" s="22">
        <v>1279781.75</v>
      </c>
      <c r="W93" s="22">
        <v>10938.305555555555</v>
      </c>
      <c r="X93" s="22">
        <v>51639.75</v>
      </c>
      <c r="Y93" s="22">
        <v>441.36538461538464</v>
      </c>
      <c r="Z93" s="22">
        <v>128191.05</v>
      </c>
      <c r="AA93" s="22">
        <v>1095.6500000000001</v>
      </c>
      <c r="AB93" s="27">
        <v>202355.49999999997</v>
      </c>
      <c r="AC93" s="37">
        <v>1729.5341880341878</v>
      </c>
      <c r="AD93" s="30">
        <v>311378.40000000002</v>
      </c>
      <c r="AE93" s="22">
        <v>2661.3538461538465</v>
      </c>
      <c r="AF93" s="22">
        <v>30000</v>
      </c>
      <c r="AG93" s="22">
        <v>256.41025641025641</v>
      </c>
      <c r="AH93" s="22">
        <v>281378.40000000002</v>
      </c>
      <c r="AI93" s="22">
        <v>2404.9435897435901</v>
      </c>
      <c r="AJ93" s="22">
        <v>0</v>
      </c>
      <c r="AK93" s="22">
        <v>0</v>
      </c>
      <c r="AL93" s="29">
        <v>-128652.32000000002</v>
      </c>
      <c r="AM93" s="103">
        <v>-1099.5924786324788</v>
      </c>
      <c r="AN93" s="30">
        <v>2088404.2000000002</v>
      </c>
      <c r="AO93" s="22">
        <v>17849.608547008549</v>
      </c>
      <c r="AP93" s="22">
        <v>2504163.2000000002</v>
      </c>
      <c r="AQ93" s="22">
        <v>21403.104273504276</v>
      </c>
      <c r="AR93" s="22">
        <v>-619230</v>
      </c>
      <c r="AS93" s="22">
        <v>-5292.5641025641025</v>
      </c>
      <c r="AT93" s="22">
        <v>-415759</v>
      </c>
      <c r="AU93" s="22">
        <v>-3553.4957264957266</v>
      </c>
      <c r="AV93" s="22">
        <v>40239.07</v>
      </c>
      <c r="AW93" s="22">
        <v>343.92367521367521</v>
      </c>
      <c r="AX93" s="22">
        <v>243710.07000000007</v>
      </c>
      <c r="AY93" s="56">
        <v>2082.9920512820518</v>
      </c>
      <c r="AZ93" s="32">
        <v>6.5483618527650833E-11</v>
      </c>
      <c r="BA93" s="21" t="s">
        <v>62</v>
      </c>
      <c r="BB93" s="21"/>
      <c r="BC93" s="24" t="s">
        <v>273</v>
      </c>
      <c r="BD93" s="15">
        <v>0</v>
      </c>
      <c r="BE93" s="123">
        <v>44498.439120370371</v>
      </c>
    </row>
    <row r="94" spans="1:57" x14ac:dyDescent="0.2">
      <c r="A94" s="20">
        <v>211</v>
      </c>
      <c r="B94" s="25">
        <v>97</v>
      </c>
      <c r="C94" s="91" t="s">
        <v>204</v>
      </c>
      <c r="D94" s="28" t="s">
        <v>205</v>
      </c>
      <c r="E94" s="21" t="s">
        <v>323</v>
      </c>
      <c r="F94" s="26" t="s">
        <v>55</v>
      </c>
      <c r="G94" s="33" t="s">
        <v>65</v>
      </c>
      <c r="H94" s="28" t="s">
        <v>66</v>
      </c>
      <c r="I94" s="20">
        <v>1</v>
      </c>
      <c r="J94" s="25">
        <v>0</v>
      </c>
      <c r="K94" s="35">
        <v>144</v>
      </c>
      <c r="L94" s="37">
        <v>1765</v>
      </c>
      <c r="M94" s="37">
        <v>3124422.55</v>
      </c>
      <c r="N94" s="31">
        <v>1770.21</v>
      </c>
      <c r="O94" s="35">
        <v>57</v>
      </c>
      <c r="P94" s="31">
        <v>2101966.1</v>
      </c>
      <c r="Q94" s="103">
        <v>14596.986805555556</v>
      </c>
      <c r="R94" s="29">
        <v>2182731.91</v>
      </c>
      <c r="S94" s="40">
        <v>15157.860486111113</v>
      </c>
      <c r="T94" s="30">
        <v>1511134.5200000003</v>
      </c>
      <c r="U94" s="22">
        <v>10493.989722222224</v>
      </c>
      <c r="V94" s="22">
        <v>1342077.9000000001</v>
      </c>
      <c r="W94" s="22">
        <v>9319.9854166666682</v>
      </c>
      <c r="X94" s="22">
        <v>51384.34</v>
      </c>
      <c r="Y94" s="22">
        <v>356.83569444444441</v>
      </c>
      <c r="Z94" s="22">
        <v>117672.28</v>
      </c>
      <c r="AA94" s="22">
        <v>817.16861111111109</v>
      </c>
      <c r="AB94" s="27">
        <v>312885.2</v>
      </c>
      <c r="AC94" s="37">
        <v>2172.8138888888889</v>
      </c>
      <c r="AD94" s="30">
        <v>358712.19</v>
      </c>
      <c r="AE94" s="22">
        <v>2491.0568750000002</v>
      </c>
      <c r="AF94" s="22">
        <v>107523.6</v>
      </c>
      <c r="AG94" s="22">
        <v>746.69166666666672</v>
      </c>
      <c r="AH94" s="22">
        <v>248198.59</v>
      </c>
      <c r="AI94" s="22">
        <v>1723.6013194444445</v>
      </c>
      <c r="AJ94" s="22">
        <v>2990</v>
      </c>
      <c r="AK94" s="22">
        <v>20.763888888888889</v>
      </c>
      <c r="AL94" s="29">
        <v>-80765.809999999983</v>
      </c>
      <c r="AM94" s="103">
        <v>-560.87368055555544</v>
      </c>
      <c r="AN94" s="30">
        <v>2155314.35</v>
      </c>
      <c r="AO94" s="22">
        <v>14967.46076388889</v>
      </c>
      <c r="AP94" s="22">
        <v>1840584.35</v>
      </c>
      <c r="AQ94" s="22">
        <v>12781.83576388889</v>
      </c>
      <c r="AR94" s="22">
        <v>573395</v>
      </c>
      <c r="AS94" s="22">
        <v>3981.9097222222222</v>
      </c>
      <c r="AT94" s="22">
        <v>314730</v>
      </c>
      <c r="AU94" s="22">
        <v>2185.625</v>
      </c>
      <c r="AV94" s="22">
        <v>312013.25</v>
      </c>
      <c r="AW94" s="22">
        <v>2166.7586805555557</v>
      </c>
      <c r="AX94" s="22">
        <v>53348.25</v>
      </c>
      <c r="AY94" s="56">
        <v>370.47395833333331</v>
      </c>
      <c r="AZ94" s="32">
        <v>0</v>
      </c>
      <c r="BA94" s="21" t="s">
        <v>55</v>
      </c>
      <c r="BB94" s="21"/>
      <c r="BC94" s="24" t="s">
        <v>273</v>
      </c>
      <c r="BD94" s="15">
        <v>0</v>
      </c>
      <c r="BE94" s="123">
        <v>44498.439120370371</v>
      </c>
    </row>
    <row r="95" spans="1:57" x14ac:dyDescent="0.2">
      <c r="A95" s="20">
        <v>132</v>
      </c>
      <c r="B95" s="25">
        <v>98</v>
      </c>
      <c r="C95" s="91" t="s">
        <v>206</v>
      </c>
      <c r="D95" s="28" t="s">
        <v>207</v>
      </c>
      <c r="E95" s="21" t="s">
        <v>323</v>
      </c>
      <c r="F95" s="26" t="s">
        <v>55</v>
      </c>
      <c r="G95" s="33" t="s">
        <v>56</v>
      </c>
      <c r="H95" s="28" t="s">
        <v>57</v>
      </c>
      <c r="I95" s="20">
        <v>3</v>
      </c>
      <c r="J95" s="25">
        <v>0</v>
      </c>
      <c r="K95" s="35">
        <v>548.5</v>
      </c>
      <c r="L95" s="37">
        <v>4740</v>
      </c>
      <c r="M95" s="37">
        <v>9362568.9499999993</v>
      </c>
      <c r="N95" s="31">
        <v>1975.22</v>
      </c>
      <c r="O95" s="35">
        <v>93</v>
      </c>
      <c r="P95" s="31">
        <v>9166943.5899999999</v>
      </c>
      <c r="Q95" s="103">
        <v>16712.750391978123</v>
      </c>
      <c r="R95" s="29">
        <v>9571550.4900000002</v>
      </c>
      <c r="S95" s="40">
        <v>17450.411103008206</v>
      </c>
      <c r="T95" s="30">
        <v>7046743.6299999999</v>
      </c>
      <c r="U95" s="22">
        <v>12847.299234275297</v>
      </c>
      <c r="V95" s="22">
        <v>6118423.3999999994</v>
      </c>
      <c r="W95" s="22">
        <v>11154.828441203281</v>
      </c>
      <c r="X95" s="22">
        <v>289601.15000000002</v>
      </c>
      <c r="Y95" s="22">
        <v>527.9875113947129</v>
      </c>
      <c r="Z95" s="22">
        <v>638719.07999999996</v>
      </c>
      <c r="AA95" s="22">
        <v>1164.4832816773016</v>
      </c>
      <c r="AB95" s="27">
        <v>839836.96</v>
      </c>
      <c r="AC95" s="37">
        <v>1531.1521604375569</v>
      </c>
      <c r="AD95" s="30">
        <v>1684969.9000000001</v>
      </c>
      <c r="AE95" s="22">
        <v>3071.959708295351</v>
      </c>
      <c r="AF95" s="22">
        <v>727792</v>
      </c>
      <c r="AG95" s="22">
        <v>1326.8769371011851</v>
      </c>
      <c r="AH95" s="22">
        <v>918041.3</v>
      </c>
      <c r="AI95" s="22">
        <v>1673.7307201458525</v>
      </c>
      <c r="AJ95" s="22">
        <v>39136.6</v>
      </c>
      <c r="AK95" s="22">
        <v>71.352051048313584</v>
      </c>
      <c r="AL95" s="29">
        <v>-404606.89999999997</v>
      </c>
      <c r="AM95" s="103">
        <v>-737.66071103008198</v>
      </c>
      <c r="AN95" s="30">
        <v>9654241</v>
      </c>
      <c r="AO95" s="22">
        <v>17601.168641750228</v>
      </c>
      <c r="AP95" s="22">
        <v>8733000</v>
      </c>
      <c r="AQ95" s="22">
        <v>15921.604375569736</v>
      </c>
      <c r="AR95" s="22">
        <v>488028</v>
      </c>
      <c r="AS95" s="22">
        <v>889.75022789425702</v>
      </c>
      <c r="AT95" s="22">
        <v>921241</v>
      </c>
      <c r="AU95" s="22">
        <v>1679.5642661804923</v>
      </c>
      <c r="AV95" s="22">
        <v>54084.41</v>
      </c>
      <c r="AW95" s="22">
        <v>98.604211485870565</v>
      </c>
      <c r="AX95" s="22">
        <v>487297.41000000015</v>
      </c>
      <c r="AY95" s="56">
        <v>888.41824977210604</v>
      </c>
      <c r="AZ95" s="32">
        <v>1.4551915228366852E-10</v>
      </c>
      <c r="BA95" s="21" t="s">
        <v>62</v>
      </c>
      <c r="BB95" s="21"/>
      <c r="BC95" s="24" t="s">
        <v>273</v>
      </c>
      <c r="BD95" s="15">
        <v>0</v>
      </c>
      <c r="BE95" s="123">
        <v>44498.439120370371</v>
      </c>
    </row>
    <row r="96" spans="1:57" x14ac:dyDescent="0.2">
      <c r="A96" s="20">
        <v>133</v>
      </c>
      <c r="B96" s="25">
        <v>99</v>
      </c>
      <c r="C96" s="91" t="s">
        <v>208</v>
      </c>
      <c r="D96" s="28" t="s">
        <v>209</v>
      </c>
      <c r="E96" s="21" t="s">
        <v>323</v>
      </c>
      <c r="F96" s="26" t="s">
        <v>55</v>
      </c>
      <c r="G96" s="33" t="s">
        <v>65</v>
      </c>
      <c r="H96" s="28" t="s">
        <v>66</v>
      </c>
      <c r="I96" s="20">
        <v>1</v>
      </c>
      <c r="J96" s="25">
        <v>0</v>
      </c>
      <c r="K96" s="35">
        <v>116</v>
      </c>
      <c r="L96" s="37">
        <v>1363</v>
      </c>
      <c r="M96" s="37">
        <v>7594549.2999999998</v>
      </c>
      <c r="N96" s="31">
        <v>5571.93</v>
      </c>
      <c r="O96" s="35">
        <v>41</v>
      </c>
      <c r="P96" s="31">
        <v>1942569.5399999998</v>
      </c>
      <c r="Q96" s="103">
        <v>16746.289137931031</v>
      </c>
      <c r="R96" s="29">
        <v>1978181.7999999998</v>
      </c>
      <c r="S96" s="40">
        <v>17053.291379310343</v>
      </c>
      <c r="T96" s="30">
        <v>1270470.5999999999</v>
      </c>
      <c r="U96" s="22">
        <v>10952.332758620689</v>
      </c>
      <c r="V96" s="22">
        <v>1154222.95</v>
      </c>
      <c r="W96" s="22">
        <v>9950.1978448275859</v>
      </c>
      <c r="X96" s="22">
        <v>40214.75</v>
      </c>
      <c r="Y96" s="22">
        <v>346.67887931034483</v>
      </c>
      <c r="Z96" s="22">
        <v>76032.899999999994</v>
      </c>
      <c r="AA96" s="22">
        <v>655.45603448275858</v>
      </c>
      <c r="AB96" s="27">
        <v>261529</v>
      </c>
      <c r="AC96" s="37">
        <v>2254.5603448275861</v>
      </c>
      <c r="AD96" s="30">
        <v>446182.2</v>
      </c>
      <c r="AE96" s="22">
        <v>3846.3982758620691</v>
      </c>
      <c r="AF96" s="22">
        <v>70000</v>
      </c>
      <c r="AG96" s="22">
        <v>603.44827586206895</v>
      </c>
      <c r="AH96" s="22">
        <v>376182.2</v>
      </c>
      <c r="AI96" s="22">
        <v>3242.9500000000003</v>
      </c>
      <c r="AJ96" s="22">
        <v>0</v>
      </c>
      <c r="AK96" s="22">
        <v>0</v>
      </c>
      <c r="AL96" s="29">
        <v>-35612.26</v>
      </c>
      <c r="AM96" s="103">
        <v>-307.00224137931036</v>
      </c>
      <c r="AN96" s="30">
        <v>2326384.2999999998</v>
      </c>
      <c r="AO96" s="22">
        <v>20055.037068965517</v>
      </c>
      <c r="AP96" s="22">
        <v>3129238.3</v>
      </c>
      <c r="AQ96" s="22">
        <v>26976.192241379307</v>
      </c>
      <c r="AR96" s="22">
        <v>-788934</v>
      </c>
      <c r="AS96" s="22">
        <v>-6801.1551724137935</v>
      </c>
      <c r="AT96" s="22">
        <v>-802854</v>
      </c>
      <c r="AU96" s="22">
        <v>-6921.1551724137935</v>
      </c>
      <c r="AV96" s="22">
        <v>397734.76</v>
      </c>
      <c r="AW96" s="22">
        <v>3428.7479310344829</v>
      </c>
      <c r="AX96" s="22">
        <v>383814.76</v>
      </c>
      <c r="AY96" s="56">
        <v>3308.7479310344829</v>
      </c>
      <c r="AZ96" s="32">
        <v>0</v>
      </c>
      <c r="BA96" s="21" t="s">
        <v>62</v>
      </c>
      <c r="BB96" s="21"/>
      <c r="BC96" s="24" t="s">
        <v>273</v>
      </c>
      <c r="BD96" s="15">
        <v>0</v>
      </c>
      <c r="BE96" s="123">
        <v>44498.439120370371</v>
      </c>
    </row>
    <row r="97" spans="1:57" x14ac:dyDescent="0.2">
      <c r="A97" s="20">
        <v>27</v>
      </c>
      <c r="B97" s="25">
        <v>100</v>
      </c>
      <c r="C97" s="91" t="s">
        <v>210</v>
      </c>
      <c r="D97" s="28" t="s">
        <v>211</v>
      </c>
      <c r="E97" s="21" t="s">
        <v>323</v>
      </c>
      <c r="F97" s="26" t="s">
        <v>55</v>
      </c>
      <c r="G97" s="33" t="s">
        <v>65</v>
      </c>
      <c r="H97" s="28" t="s">
        <v>66</v>
      </c>
      <c r="I97" s="20">
        <v>1</v>
      </c>
      <c r="J97" s="25">
        <v>0</v>
      </c>
      <c r="K97" s="35">
        <v>888.5</v>
      </c>
      <c r="L97" s="37">
        <v>11588</v>
      </c>
      <c r="M97" s="37">
        <v>29237400.07</v>
      </c>
      <c r="N97" s="31">
        <v>2523.0700000000002</v>
      </c>
      <c r="O97" s="35">
        <v>49</v>
      </c>
      <c r="P97" s="31">
        <v>14378168.08</v>
      </c>
      <c r="Q97" s="103">
        <v>16182.518942037141</v>
      </c>
      <c r="R97" s="29">
        <v>14556972.16</v>
      </c>
      <c r="S97" s="40">
        <v>16383.761575689365</v>
      </c>
      <c r="T97" s="30">
        <v>9645740.3599999994</v>
      </c>
      <c r="U97" s="22">
        <v>10856.207495779403</v>
      </c>
      <c r="V97" s="22">
        <v>8831859.1500000004</v>
      </c>
      <c r="W97" s="22">
        <v>9940.1903770399549</v>
      </c>
      <c r="X97" s="22">
        <v>252064.50999999998</v>
      </c>
      <c r="Y97" s="22">
        <v>283.69669105233538</v>
      </c>
      <c r="Z97" s="22">
        <v>561816.69999999995</v>
      </c>
      <c r="AA97" s="22">
        <v>632.32042768711301</v>
      </c>
      <c r="AB97" s="27">
        <v>1379592.65</v>
      </c>
      <c r="AC97" s="37">
        <v>1552.7210467079346</v>
      </c>
      <c r="AD97" s="30">
        <v>3531639.1500000004</v>
      </c>
      <c r="AE97" s="22">
        <v>3974.8330332020264</v>
      </c>
      <c r="AF97" s="22">
        <v>1770059.15</v>
      </c>
      <c r="AG97" s="22">
        <v>1992.188126055149</v>
      </c>
      <c r="AH97" s="22">
        <v>1629662.3</v>
      </c>
      <c r="AI97" s="22">
        <v>1834.1725379853688</v>
      </c>
      <c r="AJ97" s="22">
        <v>131917.70000000001</v>
      </c>
      <c r="AK97" s="22">
        <v>148.47236916150817</v>
      </c>
      <c r="AL97" s="29">
        <v>-178804.08</v>
      </c>
      <c r="AM97" s="103">
        <v>-201.24263365222282</v>
      </c>
      <c r="AN97" s="30">
        <v>13232572.550000001</v>
      </c>
      <c r="AO97" s="22">
        <v>14893.159876195836</v>
      </c>
      <c r="AP97" s="22">
        <v>14386529.550000001</v>
      </c>
      <c r="AQ97" s="22">
        <v>16191.929712999437</v>
      </c>
      <c r="AR97" s="22">
        <v>-398772</v>
      </c>
      <c r="AS97" s="22">
        <v>-448.81485649971864</v>
      </c>
      <c r="AT97" s="22">
        <v>-1153957</v>
      </c>
      <c r="AU97" s="22">
        <v>-1298.7698368036015</v>
      </c>
      <c r="AV97" s="22">
        <v>-390410.53</v>
      </c>
      <c r="AW97" s="22">
        <v>-439.40408553742265</v>
      </c>
      <c r="AX97" s="22">
        <v>-1145595.5299999993</v>
      </c>
      <c r="AY97" s="56">
        <v>-1289.3590658413048</v>
      </c>
      <c r="AZ97" s="32">
        <v>6.9849193096160889E-10</v>
      </c>
      <c r="BA97" s="21" t="s">
        <v>55</v>
      </c>
      <c r="BB97" s="21"/>
      <c r="BC97" s="24" t="s">
        <v>273</v>
      </c>
      <c r="BD97" s="15">
        <v>0</v>
      </c>
      <c r="BE97" s="123">
        <v>44498.439120370371</v>
      </c>
    </row>
    <row r="98" spans="1:57" x14ac:dyDescent="0.2">
      <c r="A98" s="20">
        <v>26</v>
      </c>
      <c r="B98" s="25">
        <v>101</v>
      </c>
      <c r="C98" s="91" t="s">
        <v>212</v>
      </c>
      <c r="D98" s="28" t="s">
        <v>211</v>
      </c>
      <c r="E98" s="21" t="s">
        <v>323</v>
      </c>
      <c r="F98" s="26" t="s">
        <v>55</v>
      </c>
      <c r="G98" s="33" t="s">
        <v>60</v>
      </c>
      <c r="H98" s="28" t="s">
        <v>61</v>
      </c>
      <c r="I98" s="20">
        <v>2</v>
      </c>
      <c r="J98" s="25">
        <v>0</v>
      </c>
      <c r="K98" s="35">
        <v>424.5</v>
      </c>
      <c r="L98" s="37">
        <v>16897</v>
      </c>
      <c r="M98" s="37">
        <v>41626921.490000002</v>
      </c>
      <c r="N98" s="31">
        <v>2463.56</v>
      </c>
      <c r="O98" s="35">
        <v>33</v>
      </c>
      <c r="P98" s="31">
        <v>9880778.0199999996</v>
      </c>
      <c r="Q98" s="103">
        <v>23276.273309776207</v>
      </c>
      <c r="R98" s="29">
        <v>10230189.949999999</v>
      </c>
      <c r="S98" s="40">
        <v>24099.387396937571</v>
      </c>
      <c r="T98" s="30">
        <v>6968422.1600000001</v>
      </c>
      <c r="U98" s="22">
        <v>16415.599905771498</v>
      </c>
      <c r="V98" s="22">
        <v>6154533.9000000004</v>
      </c>
      <c r="W98" s="22">
        <v>14498.313074204947</v>
      </c>
      <c r="X98" s="22">
        <v>244919.81</v>
      </c>
      <c r="Y98" s="22">
        <v>576.96068315665491</v>
      </c>
      <c r="Z98" s="22">
        <v>568968.44999999995</v>
      </c>
      <c r="AA98" s="22">
        <v>1340.3261484098939</v>
      </c>
      <c r="AB98" s="27">
        <v>1183506.5</v>
      </c>
      <c r="AC98" s="37">
        <v>2788.0011778563016</v>
      </c>
      <c r="AD98" s="30">
        <v>2078261.2899999998</v>
      </c>
      <c r="AE98" s="22">
        <v>4895.7863133097753</v>
      </c>
      <c r="AF98" s="22">
        <v>877476.9</v>
      </c>
      <c r="AG98" s="22">
        <v>2067.0833922261486</v>
      </c>
      <c r="AH98" s="22">
        <v>1191687.8799999999</v>
      </c>
      <c r="AI98" s="22">
        <v>2807.2741578327441</v>
      </c>
      <c r="AJ98" s="22">
        <v>9096.51</v>
      </c>
      <c r="AK98" s="22">
        <v>21.428763250883392</v>
      </c>
      <c r="AL98" s="29">
        <v>-349411.93</v>
      </c>
      <c r="AM98" s="103">
        <v>-823.11408716136634</v>
      </c>
      <c r="AN98" s="30">
        <v>10386395.210000001</v>
      </c>
      <c r="AO98" s="22">
        <v>24467.36209658422</v>
      </c>
      <c r="AP98" s="22">
        <v>13810186.210000001</v>
      </c>
      <c r="AQ98" s="22">
        <v>32532.829705535925</v>
      </c>
      <c r="AR98" s="22">
        <v>-3423791</v>
      </c>
      <c r="AS98" s="22">
        <v>-8065.4676089517079</v>
      </c>
      <c r="AT98" s="22">
        <v>-3423791</v>
      </c>
      <c r="AU98" s="22">
        <v>-8065.4676089517079</v>
      </c>
      <c r="AV98" s="22">
        <v>505617.19</v>
      </c>
      <c r="AW98" s="22">
        <v>1191.0887868080094</v>
      </c>
      <c r="AX98" s="22">
        <v>505617.19000000134</v>
      </c>
      <c r="AY98" s="56">
        <v>1191.0887868080126</v>
      </c>
      <c r="AZ98" s="32">
        <v>1.3387762010097504E-9</v>
      </c>
      <c r="BA98" s="21" t="s">
        <v>55</v>
      </c>
      <c r="BB98" s="21"/>
      <c r="BC98" s="24" t="s">
        <v>273</v>
      </c>
      <c r="BD98" s="15">
        <v>1</v>
      </c>
      <c r="BE98" s="123">
        <v>44498.439120370371</v>
      </c>
    </row>
    <row r="99" spans="1:57" x14ac:dyDescent="0.2">
      <c r="A99" s="20">
        <v>134</v>
      </c>
      <c r="B99" s="25">
        <v>102</v>
      </c>
      <c r="C99" s="91" t="s">
        <v>213</v>
      </c>
      <c r="D99" s="28" t="s">
        <v>214</v>
      </c>
      <c r="E99" s="21" t="s">
        <v>323</v>
      </c>
      <c r="F99" s="26" t="s">
        <v>55</v>
      </c>
      <c r="G99" s="33" t="s">
        <v>56</v>
      </c>
      <c r="H99" s="28" t="s">
        <v>57</v>
      </c>
      <c r="I99" s="20">
        <v>3</v>
      </c>
      <c r="J99" s="25">
        <v>0</v>
      </c>
      <c r="K99" s="35">
        <v>400.5</v>
      </c>
      <c r="L99" s="37">
        <v>3627</v>
      </c>
      <c r="M99" s="37">
        <v>7027234.75</v>
      </c>
      <c r="N99" s="31">
        <v>1937.47</v>
      </c>
      <c r="O99" s="35">
        <v>93</v>
      </c>
      <c r="P99" s="31">
        <v>7515679.9800000014</v>
      </c>
      <c r="Q99" s="103">
        <v>18765.742771535584</v>
      </c>
      <c r="R99" s="29">
        <v>7934050.870000001</v>
      </c>
      <c r="S99" s="40">
        <v>19810.364219725347</v>
      </c>
      <c r="T99" s="30">
        <v>5454140.5500000007</v>
      </c>
      <c r="U99" s="22">
        <v>13618.328464419477</v>
      </c>
      <c r="V99" s="22">
        <v>4852001.8000000007</v>
      </c>
      <c r="W99" s="22">
        <v>12114.860923845195</v>
      </c>
      <c r="X99" s="22">
        <v>223644.22000000003</v>
      </c>
      <c r="Y99" s="22">
        <v>558.41253433208499</v>
      </c>
      <c r="Z99" s="22">
        <v>378494.52999999997</v>
      </c>
      <c r="AA99" s="22">
        <v>945.05500624219712</v>
      </c>
      <c r="AB99" s="27">
        <v>1130658.83</v>
      </c>
      <c r="AC99" s="37">
        <v>2823.1181772784021</v>
      </c>
      <c r="AD99" s="30">
        <v>1349251.49</v>
      </c>
      <c r="AE99" s="22">
        <v>3368.9175780274654</v>
      </c>
      <c r="AF99" s="22">
        <v>192040.7</v>
      </c>
      <c r="AG99" s="22">
        <v>479.50237203495635</v>
      </c>
      <c r="AH99" s="22">
        <v>1145760.79</v>
      </c>
      <c r="AI99" s="22">
        <v>2860.8259425717852</v>
      </c>
      <c r="AJ99" s="22">
        <v>11450</v>
      </c>
      <c r="AK99" s="22">
        <v>28.589263420724095</v>
      </c>
      <c r="AL99" s="29">
        <v>-418370.89</v>
      </c>
      <c r="AM99" s="103">
        <v>-1044.6214481897628</v>
      </c>
      <c r="AN99" s="30">
        <v>7054464.3499999996</v>
      </c>
      <c r="AO99" s="22">
        <v>17614.143196004992</v>
      </c>
      <c r="AP99" s="22">
        <v>6605340.3499999996</v>
      </c>
      <c r="AQ99" s="22">
        <v>16492.734956304619</v>
      </c>
      <c r="AR99" s="22">
        <v>722333</v>
      </c>
      <c r="AS99" s="22">
        <v>1803.5780274656679</v>
      </c>
      <c r="AT99" s="22">
        <v>449124</v>
      </c>
      <c r="AU99" s="22">
        <v>1121.4082397003745</v>
      </c>
      <c r="AV99" s="22">
        <v>-188006.63</v>
      </c>
      <c r="AW99" s="22">
        <v>-469.42978776529338</v>
      </c>
      <c r="AX99" s="22">
        <v>-461215.63000000175</v>
      </c>
      <c r="AY99" s="56">
        <v>-1151.5995755305912</v>
      </c>
      <c r="AZ99" s="32">
        <v>-1.7462298274040222E-9</v>
      </c>
      <c r="BA99" s="21" t="s">
        <v>55</v>
      </c>
      <c r="BB99" s="21"/>
      <c r="BC99" s="24" t="s">
        <v>273</v>
      </c>
      <c r="BD99" s="15">
        <v>0</v>
      </c>
      <c r="BE99" s="123">
        <v>44498.439120370371</v>
      </c>
    </row>
    <row r="100" spans="1:57" ht="13.5" thickBot="1" x14ac:dyDescent="0.25">
      <c r="A100" s="20">
        <v>135</v>
      </c>
      <c r="B100" s="25">
        <v>103</v>
      </c>
      <c r="C100" s="92" t="s">
        <v>215</v>
      </c>
      <c r="D100" s="57" t="s">
        <v>216</v>
      </c>
      <c r="E100" s="58" t="s">
        <v>323</v>
      </c>
      <c r="F100" s="59" t="s">
        <v>55</v>
      </c>
      <c r="G100" s="34" t="s">
        <v>65</v>
      </c>
      <c r="H100" s="57" t="s">
        <v>66</v>
      </c>
      <c r="I100" s="60">
        <v>1</v>
      </c>
      <c r="J100" s="61">
        <v>0</v>
      </c>
      <c r="K100" s="36">
        <v>256</v>
      </c>
      <c r="L100" s="38">
        <v>2518</v>
      </c>
      <c r="M100" s="38">
        <v>4888407.3</v>
      </c>
      <c r="N100" s="62">
        <v>1941.38</v>
      </c>
      <c r="O100" s="36">
        <v>60</v>
      </c>
      <c r="P100" s="62">
        <v>3949662.7199999997</v>
      </c>
      <c r="Q100" s="104">
        <v>15428.369999999999</v>
      </c>
      <c r="R100" s="63">
        <v>3977112.01</v>
      </c>
      <c r="S100" s="41">
        <v>15535.593789062499</v>
      </c>
      <c r="T100" s="64">
        <v>2840719.8699999996</v>
      </c>
      <c r="U100" s="65">
        <v>11096.561992187499</v>
      </c>
      <c r="V100" s="65">
        <v>2565820.36</v>
      </c>
      <c r="W100" s="65">
        <v>10022.735781249999</v>
      </c>
      <c r="X100" s="65">
        <v>67741.899999999994</v>
      </c>
      <c r="Y100" s="65">
        <v>264.61679687499998</v>
      </c>
      <c r="Z100" s="65">
        <v>207157.61</v>
      </c>
      <c r="AA100" s="65">
        <v>809.20941406249995</v>
      </c>
      <c r="AB100" s="66">
        <v>376799.17</v>
      </c>
      <c r="AC100" s="38">
        <v>1471.8717578124999</v>
      </c>
      <c r="AD100" s="64">
        <v>759592.97</v>
      </c>
      <c r="AE100" s="65">
        <v>2967.1600390624999</v>
      </c>
      <c r="AF100" s="65">
        <v>265646</v>
      </c>
      <c r="AG100" s="65">
        <v>1037.6796875</v>
      </c>
      <c r="AH100" s="65">
        <v>445686.42</v>
      </c>
      <c r="AI100" s="65">
        <v>1740.9625781249999</v>
      </c>
      <c r="AJ100" s="65">
        <v>48260.55</v>
      </c>
      <c r="AK100" s="65">
        <v>188.51777343750001</v>
      </c>
      <c r="AL100" s="63">
        <v>-27449.289999999997</v>
      </c>
      <c r="AM100" s="104">
        <v>-107.22378906249999</v>
      </c>
      <c r="AN100" s="64">
        <v>3811699.97</v>
      </c>
      <c r="AO100" s="65">
        <v>14889.453007812501</v>
      </c>
      <c r="AP100" s="65">
        <v>2935959.97</v>
      </c>
      <c r="AQ100" s="65">
        <v>11468.593632812501</v>
      </c>
      <c r="AR100" s="65">
        <v>442856</v>
      </c>
      <c r="AS100" s="65">
        <v>1729.90625</v>
      </c>
      <c r="AT100" s="65">
        <v>875740</v>
      </c>
      <c r="AU100" s="65">
        <v>3420.859375</v>
      </c>
      <c r="AV100" s="65">
        <v>-570846.75</v>
      </c>
      <c r="AW100" s="65">
        <v>-2229.8701171875</v>
      </c>
      <c r="AX100" s="65">
        <v>-137962.74999999953</v>
      </c>
      <c r="AY100" s="67">
        <v>-538.91699218749818</v>
      </c>
      <c r="AZ100" s="32">
        <v>4.6566128730773926E-10</v>
      </c>
      <c r="BA100" s="21" t="s">
        <v>55</v>
      </c>
      <c r="BB100" s="21"/>
      <c r="BC100" s="24" t="s">
        <v>273</v>
      </c>
      <c r="BD100" s="15">
        <v>0</v>
      </c>
      <c r="BE100" s="123">
        <v>44498.439120370371</v>
      </c>
    </row>
  </sheetData>
  <sheetProtection sheet="1" objects="1" scenarios="1" autoFilter="0"/>
  <autoFilter ref="C13:AY13"/>
  <mergeCells count="3">
    <mergeCell ref="U11:AA11"/>
    <mergeCell ref="AE11:AK11"/>
    <mergeCell ref="AO9:AY9"/>
  </mergeCells>
  <phoneticPr fontId="3" type="noConversion"/>
  <conditionalFormatting sqref="A14:B100 D14:P100 AN14:BC100 R14:AL100">
    <cfRule type="expression" dxfId="3" priority="1" stopIfTrue="1">
      <formula>ISODD(ROW())</formula>
    </cfRule>
  </conditionalFormatting>
  <pageMargins left="0.19685039370078741" right="0.19685039370078741" top="1.1811023622047245" bottom="0.39370078740157483" header="0.31496062992125984" footer="0.19685039370078741"/>
  <pageSetup paperSize="9" scale="64" fitToHeight="0" orientation="landscape" r:id="rId1"/>
  <headerFooter scaleWithDoc="0">
    <oddHeader>&amp;L&amp;"Arial,Fett"Amt für Volksschule&amp;"Arial,Standard"
Finanzen&amp;R
&amp;G</oddHeader>
    <oddFooter>&amp;L&amp;8&amp;F/AVFIN/avtro&amp;C&amp;8&amp;P/&amp;N&amp;R&amp;8&amp;A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6"/>
  <sheetViews>
    <sheetView topLeftCell="C1" workbookViewId="0">
      <selection activeCell="C4" sqref="C4"/>
    </sheetView>
  </sheetViews>
  <sheetFormatPr baseColWidth="10" defaultRowHeight="12.75" outlineLevelRow="1" outlineLevelCol="1" x14ac:dyDescent="0.2"/>
  <cols>
    <col min="1" max="1" width="6.42578125" style="1" hidden="1" customWidth="1" outlineLevel="1"/>
    <col min="2" max="2" width="10.5703125" style="1" hidden="1" customWidth="1" outlineLevel="1"/>
    <col min="3" max="3" width="25.140625" style="1" customWidth="1" collapsed="1"/>
    <col min="4" max="4" width="24" style="1" hidden="1" customWidth="1" outlineLevel="1"/>
    <col min="5" max="5" width="5.7109375" style="1" hidden="1" customWidth="1" outlineLevel="1"/>
    <col min="6" max="6" width="8.28515625" style="1" bestFit="1" customWidth="1" collapsed="1"/>
    <col min="7" max="7" width="7.85546875" style="1" hidden="1" customWidth="1" outlineLevel="1"/>
    <col min="8" max="8" width="5.7109375" style="1" hidden="1" customWidth="1" outlineLevel="1"/>
    <col min="9" max="9" width="14.28515625" style="1" bestFit="1" customWidth="1" collapsed="1"/>
    <col min="10" max="10" width="12.85546875" style="1" hidden="1" customWidth="1" outlineLevel="1"/>
    <col min="11" max="11" width="13.28515625" style="1" hidden="1" customWidth="1" outlineLevel="1"/>
    <col min="12" max="12" width="7.28515625" style="1" hidden="1" customWidth="1" outlineLevel="1"/>
    <col min="13" max="13" width="17.140625" style="1" hidden="1" customWidth="1" outlineLevel="1"/>
    <col min="14" max="14" width="8.7109375" style="1" customWidth="1" collapsed="1"/>
    <col min="15" max="15" width="11" style="1" hidden="1" customWidth="1" outlineLevel="1"/>
    <col min="16" max="16" width="10.7109375" style="1" customWidth="1" collapsed="1"/>
    <col min="17" max="17" width="19.7109375" style="1" hidden="1" customWidth="1" outlineLevel="1"/>
    <col min="18" max="18" width="10" style="1" customWidth="1" collapsed="1"/>
    <col min="19" max="19" width="12.140625" style="1" hidden="1" customWidth="1" outlineLevel="1"/>
    <col min="20" max="20" width="8.7109375" style="1" customWidth="1" collapsed="1"/>
    <col min="21" max="21" width="17" style="1" hidden="1" customWidth="1" outlineLevel="1"/>
    <col min="22" max="22" width="10.28515625" style="1" customWidth="1" collapsed="1"/>
    <col min="23" max="23" width="16.85546875" style="1" hidden="1" customWidth="1" outlineLevel="1"/>
    <col min="24" max="24" width="8.7109375" style="1" customWidth="1" collapsed="1"/>
    <col min="25" max="25" width="12.140625" style="1" hidden="1" customWidth="1" outlineLevel="1"/>
    <col min="26" max="26" width="8.7109375" style="1" customWidth="1" collapsed="1"/>
    <col min="27" max="27" width="12.28515625" style="1" hidden="1" customWidth="1" outlineLevel="1"/>
    <col min="28" max="28" width="10.7109375" style="1" customWidth="1" collapsed="1"/>
    <col min="29" max="29" width="16.28515625" style="1" hidden="1" customWidth="1" outlineLevel="1"/>
    <col min="30" max="30" width="8.7109375" style="1" customWidth="1" collapsed="1"/>
    <col min="31" max="31" width="18" style="1" hidden="1" customWidth="1" outlineLevel="1"/>
    <col min="32" max="32" width="11.85546875" style="1" customWidth="1" collapsed="1"/>
    <col min="33" max="33" width="16.28515625" style="1" hidden="1" customWidth="1" outlineLevel="1"/>
    <col min="34" max="34" width="8.7109375" style="1" customWidth="1" collapsed="1"/>
    <col min="35" max="35" width="14.28515625" style="1" hidden="1" customWidth="1" outlineLevel="1"/>
    <col min="36" max="36" width="8.7109375" style="1" customWidth="1" collapsed="1"/>
    <col min="37" max="37" width="9.85546875" style="1" hidden="1" customWidth="1" outlineLevel="1"/>
    <col min="38" max="38" width="8.7109375" style="1" customWidth="1" collapsed="1"/>
    <col min="39" max="39" width="14.140625" style="1" hidden="1" customWidth="1" outlineLevel="1"/>
    <col min="40" max="40" width="11.42578125" style="1" collapsed="1"/>
    <col min="41" max="41" width="15.42578125" style="1" hidden="1" customWidth="1" outlineLevel="1"/>
    <col min="42" max="42" width="8.7109375" style="1" customWidth="1" collapsed="1"/>
    <col min="43" max="43" width="14.140625" style="1" hidden="1" customWidth="1" outlineLevel="1"/>
    <col min="44" max="44" width="8.7109375" style="1" hidden="1" customWidth="1" outlineLevel="1"/>
    <col min="45" max="45" width="12.140625" style="1" hidden="1" customWidth="1" outlineLevel="1"/>
    <col min="46" max="46" width="8.7109375" style="1" customWidth="1" collapsed="1"/>
    <col min="47" max="47" width="10" style="1" hidden="1" customWidth="1" outlineLevel="1"/>
    <col min="48" max="48" width="18.42578125" style="1" hidden="1" customWidth="1" outlineLevel="1"/>
    <col min="49" max="49" width="8.5703125" style="1" hidden="1" customWidth="1" outlineLevel="1"/>
    <col min="50" max="50" width="8.7109375" style="1" customWidth="1" collapsed="1"/>
    <col min="51" max="51" width="11.7109375" style="1" hidden="1" customWidth="1" outlineLevel="1"/>
    <col min="52" max="52" width="9.85546875" style="1" hidden="1" customWidth="1" outlineLevel="1"/>
    <col min="53" max="53" width="11.7109375" style="1" hidden="1" customWidth="1" outlineLevel="1"/>
    <col min="54" max="55" width="9.85546875" style="1" hidden="1" customWidth="1" outlineLevel="1"/>
    <col min="56" max="56" width="11.42578125" style="1" hidden="1" customWidth="1" outlineLevel="1" collapsed="1"/>
    <col min="57" max="57" width="11.42578125" style="1" collapsed="1"/>
    <col min="58" max="16384" width="11.42578125" style="1"/>
  </cols>
  <sheetData>
    <row r="1" spans="1:56" ht="16.5" x14ac:dyDescent="0.2">
      <c r="C1" s="78" t="s">
        <v>324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</row>
    <row r="2" spans="1:56" ht="19.5" x14ac:dyDescent="0.2">
      <c r="C2" s="80" t="s">
        <v>320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</row>
    <row r="3" spans="1:56" x14ac:dyDescent="0.2">
      <c r="C3" s="3">
        <v>44538</v>
      </c>
    </row>
    <row r="4" spans="1:56" x14ac:dyDescent="0.2">
      <c r="O4" s="11"/>
    </row>
    <row r="5" spans="1:56" x14ac:dyDescent="0.2">
      <c r="C5" s="10" t="s">
        <v>274</v>
      </c>
      <c r="N5" s="11">
        <f>SUBTOTAL(9,N14:N65530)</f>
        <v>29877</v>
      </c>
      <c r="O5" s="11">
        <f>SUBTOTAL(9,O14:O65530)</f>
        <v>536842698.45999992</v>
      </c>
      <c r="Q5" s="11">
        <f>SUBTOTAL(9,Q14:Q65530)</f>
        <v>549116269.21000016</v>
      </c>
      <c r="S5" s="11">
        <f>SUBTOTAL(9,S14:S65530)</f>
        <v>371448252.62</v>
      </c>
      <c r="U5" s="11">
        <f>SUBTOTAL(9,U14:U65530)</f>
        <v>331878772.10000008</v>
      </c>
      <c r="W5" s="11">
        <f>SUBTOTAL(9,W14:W65530)</f>
        <v>12357953.270000005</v>
      </c>
      <c r="Y5" s="11">
        <f>SUBTOTAL(9,Y14:Y65530)</f>
        <v>27211527.250000004</v>
      </c>
      <c r="AA5" s="11">
        <f>SUBTOTAL(9,AA14:AA65530)</f>
        <v>60016888.850000001</v>
      </c>
      <c r="AC5" s="11">
        <f>SUBTOTAL(9,AC14:AC65530)</f>
        <v>117651127.74000002</v>
      </c>
      <c r="AE5" s="11">
        <f>SUBTOTAL(9,AE14:AE65530)</f>
        <v>47122854.689999983</v>
      </c>
      <c r="AG5" s="11">
        <f>SUBTOTAL(9,AG14:AG65530)</f>
        <v>67211649.240000024</v>
      </c>
      <c r="AI5" s="11">
        <f>SUBTOTAL(9,AI14:AI65530)</f>
        <v>3316623.8099999996</v>
      </c>
      <c r="AK5" s="11">
        <f>SUBTOTAL(9,AK14:AK65530)</f>
        <v>-12273570.750000004</v>
      </c>
      <c r="AM5" s="11">
        <f>SUBTOTAL(9,AM14:AM65530)</f>
        <v>551346036.21999979</v>
      </c>
      <c r="AO5" s="11">
        <f>SUBTOTAL(9,AO14:AO65530)</f>
        <v>547516095.22000003</v>
      </c>
      <c r="AS5" s="11">
        <f>SUBTOTAL(9,AS14:AS65530)</f>
        <v>3829941.0000000019</v>
      </c>
      <c r="AW5" s="11">
        <f>SUBTOTAL(9,AW14:AW65530)</f>
        <v>14503337.76</v>
      </c>
    </row>
    <row r="6" spans="1:56" s="4" customFormat="1" ht="11.25" x14ac:dyDescent="0.2">
      <c r="C6" s="10" t="s">
        <v>238</v>
      </c>
      <c r="N6" s="11">
        <f>SUBTOTAL(1,N14:N65530)</f>
        <v>165.98333333333332</v>
      </c>
      <c r="P6" s="11">
        <f>O5/$N$5</f>
        <v>17968.427166716869</v>
      </c>
      <c r="R6" s="11">
        <f>Q5/$N$5</f>
        <v>18379.230485323165</v>
      </c>
      <c r="T6" s="11">
        <f>S5/$N$5</f>
        <v>12432.582006894936</v>
      </c>
      <c r="V6" s="11">
        <f>U5/$N$5</f>
        <v>11108.169230511769</v>
      </c>
      <c r="X6" s="11">
        <f>W5/$N$5</f>
        <v>413.62764902768032</v>
      </c>
      <c r="Z6" s="11">
        <f>Y5/$N$5</f>
        <v>910.785127355491</v>
      </c>
      <c r="AB6" s="11">
        <f>AA5/$N$5</f>
        <v>2008.7990377213241</v>
      </c>
      <c r="AD6" s="11">
        <f>AC5/$N$5</f>
        <v>3937.8494407068993</v>
      </c>
      <c r="AF6" s="11">
        <f>AE5/$N$5</f>
        <v>1577.2284596847066</v>
      </c>
      <c r="AH6" s="11">
        <f>AG5/$N$5</f>
        <v>2249.6117160357476</v>
      </c>
      <c r="AJ6" s="11">
        <f>AI5/$N$5</f>
        <v>111.00926498644441</v>
      </c>
      <c r="AL6" s="11">
        <f>AK5/$N$5</f>
        <v>-410.80331860628587</v>
      </c>
      <c r="AN6" s="11">
        <f>AM5/$N$5</f>
        <v>18453.862041704313</v>
      </c>
      <c r="AP6" s="11">
        <f>AO5/$N$5</f>
        <v>18325.671761555714</v>
      </c>
      <c r="AQ6" s="11"/>
      <c r="AR6" s="11"/>
      <c r="AT6" s="11">
        <f>AS5/$N$5</f>
        <v>128.19028014860936</v>
      </c>
      <c r="AU6" s="11"/>
      <c r="AV6" s="11"/>
      <c r="AX6" s="11">
        <f>AW5/$N$5</f>
        <v>485.43487498744855</v>
      </c>
    </row>
    <row r="7" spans="1:56" ht="6" customHeight="1" thickBot="1" x14ac:dyDescent="0.25"/>
    <row r="8" spans="1:56" ht="15.75" hidden="1" outlineLevel="1" thickBot="1" x14ac:dyDescent="0.3">
      <c r="A8" s="2" t="s">
        <v>252</v>
      </c>
      <c r="B8" s="2" t="s">
        <v>1</v>
      </c>
      <c r="C8" s="16" t="s">
        <v>2</v>
      </c>
      <c r="D8" s="16" t="s">
        <v>3</v>
      </c>
      <c r="E8" s="16" t="s">
        <v>5</v>
      </c>
      <c r="F8" s="16" t="s">
        <v>6</v>
      </c>
      <c r="G8" s="16" t="s">
        <v>9</v>
      </c>
      <c r="H8" s="16" t="s">
        <v>4</v>
      </c>
      <c r="I8" s="16" t="s">
        <v>256</v>
      </c>
      <c r="J8" s="16" t="s">
        <v>257</v>
      </c>
      <c r="K8" s="16" t="s">
        <v>258</v>
      </c>
      <c r="L8" s="16" t="s">
        <v>259</v>
      </c>
      <c r="M8" s="16" t="s">
        <v>276</v>
      </c>
      <c r="N8" s="16" t="s">
        <v>10</v>
      </c>
      <c r="O8" s="5" t="s">
        <v>15</v>
      </c>
      <c r="P8" s="16" t="s">
        <v>16</v>
      </c>
      <c r="Q8" s="16" t="s">
        <v>17</v>
      </c>
      <c r="R8" s="16" t="s">
        <v>18</v>
      </c>
      <c r="S8" s="16" t="s">
        <v>19</v>
      </c>
      <c r="T8" s="16" t="s">
        <v>20</v>
      </c>
      <c r="U8" s="16" t="s">
        <v>21</v>
      </c>
      <c r="V8" s="16" t="s">
        <v>22</v>
      </c>
      <c r="W8" s="16" t="s">
        <v>23</v>
      </c>
      <c r="X8" s="16" t="s">
        <v>24</v>
      </c>
      <c r="Y8" s="16" t="s">
        <v>25</v>
      </c>
      <c r="Z8" s="16" t="s">
        <v>26</v>
      </c>
      <c r="AA8" s="16" t="s">
        <v>27</v>
      </c>
      <c r="AB8" s="16" t="s">
        <v>28</v>
      </c>
      <c r="AC8" s="16" t="s">
        <v>29</v>
      </c>
      <c r="AD8" s="16" t="s">
        <v>30</v>
      </c>
      <c r="AE8" s="16" t="s">
        <v>31</v>
      </c>
      <c r="AF8" s="16" t="s">
        <v>32</v>
      </c>
      <c r="AG8" s="16" t="s">
        <v>33</v>
      </c>
      <c r="AH8" s="16" t="s">
        <v>34</v>
      </c>
      <c r="AI8" s="16" t="s">
        <v>35</v>
      </c>
      <c r="AJ8" s="16" t="s">
        <v>36</v>
      </c>
      <c r="AK8" s="16" t="s">
        <v>37</v>
      </c>
      <c r="AL8" s="16" t="s">
        <v>38</v>
      </c>
      <c r="AM8" s="5" t="s">
        <v>39</v>
      </c>
      <c r="AN8" s="16" t="s">
        <v>40</v>
      </c>
      <c r="AO8" s="16" t="s">
        <v>41</v>
      </c>
      <c r="AP8" s="16" t="s">
        <v>42</v>
      </c>
      <c r="AQ8" s="16" t="s">
        <v>43</v>
      </c>
      <c r="AR8" s="16" t="s">
        <v>44</v>
      </c>
      <c r="AS8" s="16" t="s">
        <v>45</v>
      </c>
      <c r="AT8" s="16" t="s">
        <v>46</v>
      </c>
      <c r="AU8" s="16" t="s">
        <v>47</v>
      </c>
      <c r="AV8" s="16" t="s">
        <v>48</v>
      </c>
      <c r="AW8" s="16" t="s">
        <v>49</v>
      </c>
      <c r="AX8" s="16" t="s">
        <v>50</v>
      </c>
      <c r="AY8" s="2" t="s">
        <v>51</v>
      </c>
      <c r="AZ8" s="2" t="s">
        <v>52</v>
      </c>
      <c r="BA8" s="2" t="s">
        <v>255</v>
      </c>
      <c r="BB8" s="2" t="s">
        <v>275</v>
      </c>
      <c r="BC8" s="77" t="s">
        <v>278</v>
      </c>
      <c r="BD8" s="124" t="s">
        <v>280</v>
      </c>
    </row>
    <row r="9" spans="1:56" collapsed="1" x14ac:dyDescent="0.2">
      <c r="A9" s="12"/>
      <c r="B9" s="12"/>
      <c r="C9" s="272" t="s">
        <v>217</v>
      </c>
      <c r="D9" s="82"/>
      <c r="E9" s="82"/>
      <c r="F9" s="82" t="s">
        <v>218</v>
      </c>
      <c r="G9" s="82"/>
      <c r="H9" s="82"/>
      <c r="I9" s="82" t="s">
        <v>266</v>
      </c>
      <c r="J9" s="82"/>
      <c r="K9" s="82"/>
      <c r="L9" s="82"/>
      <c r="M9" s="82"/>
      <c r="N9" s="82" t="s">
        <v>219</v>
      </c>
      <c r="O9" s="81"/>
      <c r="P9" s="99" t="s">
        <v>233</v>
      </c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81"/>
      <c r="AN9" s="254" t="s">
        <v>229</v>
      </c>
      <c r="AO9" s="255"/>
      <c r="AP9" s="255"/>
      <c r="AQ9" s="255"/>
      <c r="AR9" s="255"/>
      <c r="AS9" s="255"/>
      <c r="AT9" s="255"/>
      <c r="AU9" s="255"/>
      <c r="AV9" s="255"/>
      <c r="AW9" s="255"/>
      <c r="AX9" s="256"/>
      <c r="AY9" s="81"/>
      <c r="AZ9" s="81"/>
      <c r="BA9" s="81"/>
      <c r="BB9" s="108"/>
    </row>
    <row r="10" spans="1:56" s="15" customFormat="1" x14ac:dyDescent="0.2">
      <c r="A10" s="12"/>
      <c r="B10" s="12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1"/>
      <c r="P10" s="100" t="s">
        <v>232</v>
      </c>
      <c r="Q10" s="81"/>
      <c r="R10" s="17" t="s">
        <v>231</v>
      </c>
      <c r="S10" s="81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81"/>
      <c r="AL10" s="100" t="s">
        <v>227</v>
      </c>
      <c r="AM10" s="81"/>
      <c r="AN10" s="97"/>
      <c r="AO10" s="81"/>
      <c r="AP10" s="81"/>
      <c r="AQ10" s="81"/>
      <c r="AR10" s="81"/>
      <c r="AS10" s="81"/>
      <c r="AT10" s="81"/>
      <c r="AU10" s="81"/>
      <c r="AV10" s="81"/>
      <c r="AW10" s="81"/>
      <c r="AX10" s="98"/>
      <c r="AY10" s="81"/>
      <c r="AZ10" s="81"/>
      <c r="BA10" s="81"/>
      <c r="BB10" s="109"/>
    </row>
    <row r="11" spans="1:56" s="6" customFormat="1" x14ac:dyDescent="0.2"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3"/>
      <c r="P11" s="111"/>
      <c r="Q11" s="83"/>
      <c r="R11" s="14" t="s">
        <v>232</v>
      </c>
      <c r="S11" s="83"/>
      <c r="T11" s="251" t="s">
        <v>19</v>
      </c>
      <c r="U11" s="252"/>
      <c r="V11" s="252"/>
      <c r="W11" s="252"/>
      <c r="X11" s="252"/>
      <c r="Y11" s="252"/>
      <c r="Z11" s="253"/>
      <c r="AA11" s="83"/>
      <c r="AB11" s="86" t="s">
        <v>234</v>
      </c>
      <c r="AC11" s="83"/>
      <c r="AD11" s="251" t="s">
        <v>226</v>
      </c>
      <c r="AE11" s="252"/>
      <c r="AF11" s="252"/>
      <c r="AG11" s="252"/>
      <c r="AH11" s="252"/>
      <c r="AI11" s="252"/>
      <c r="AJ11" s="253"/>
      <c r="AK11" s="83"/>
      <c r="AL11" s="100" t="s">
        <v>228</v>
      </c>
      <c r="AM11" s="83"/>
      <c r="AN11" s="97"/>
      <c r="AO11" s="81"/>
      <c r="AP11" s="81"/>
      <c r="AQ11" s="81"/>
      <c r="AR11" s="81"/>
      <c r="AS11" s="81"/>
      <c r="AT11" s="81"/>
      <c r="AU11" s="81"/>
      <c r="AV11" s="81"/>
      <c r="AW11" s="81"/>
      <c r="AX11" s="98"/>
      <c r="AY11" s="85"/>
      <c r="AZ11" s="85"/>
      <c r="BA11" s="85"/>
      <c r="BB11" s="85"/>
    </row>
    <row r="12" spans="1:56" s="6" customFormat="1" ht="24" customHeight="1" x14ac:dyDescent="0.2">
      <c r="C12" s="86"/>
      <c r="D12" s="86"/>
      <c r="E12" s="86"/>
      <c r="F12" s="86"/>
      <c r="G12" s="86"/>
      <c r="H12" s="86"/>
      <c r="I12" s="106"/>
      <c r="J12" s="86"/>
      <c r="K12" s="86"/>
      <c r="L12" s="86"/>
      <c r="M12" s="86"/>
      <c r="N12" s="86"/>
      <c r="O12" s="83"/>
      <c r="P12" s="111"/>
      <c r="Q12" s="83"/>
      <c r="R12" s="18"/>
      <c r="S12" s="83"/>
      <c r="T12" s="94" t="s">
        <v>224</v>
      </c>
      <c r="U12" s="89"/>
      <c r="V12" s="89" t="s">
        <v>21</v>
      </c>
      <c r="W12" s="89"/>
      <c r="X12" s="95" t="s">
        <v>237</v>
      </c>
      <c r="Y12" s="89"/>
      <c r="Z12" s="96" t="s">
        <v>225</v>
      </c>
      <c r="AA12" s="83"/>
      <c r="AB12" s="86" t="s">
        <v>232</v>
      </c>
      <c r="AC12" s="83"/>
      <c r="AD12" s="94" t="s">
        <v>224</v>
      </c>
      <c r="AE12" s="89"/>
      <c r="AF12" s="95" t="s">
        <v>236</v>
      </c>
      <c r="AG12" s="89"/>
      <c r="AH12" s="89" t="s">
        <v>33</v>
      </c>
      <c r="AI12" s="89"/>
      <c r="AJ12" s="96" t="s">
        <v>35</v>
      </c>
      <c r="AK12" s="83"/>
      <c r="AL12" s="112"/>
      <c r="AM12" s="83"/>
      <c r="AN12" s="94" t="s">
        <v>224</v>
      </c>
      <c r="AO12" s="89"/>
      <c r="AP12" s="89" t="s">
        <v>41</v>
      </c>
      <c r="AQ12" s="89"/>
      <c r="AR12" s="89"/>
      <c r="AS12" s="89"/>
      <c r="AT12" s="95" t="s">
        <v>235</v>
      </c>
      <c r="AU12" s="89"/>
      <c r="AV12" s="89"/>
      <c r="AW12" s="89"/>
      <c r="AX12" s="96" t="s">
        <v>230</v>
      </c>
      <c r="AY12" s="85"/>
      <c r="AZ12" s="85"/>
      <c r="BA12" s="85"/>
      <c r="BB12" s="85"/>
    </row>
    <row r="13" spans="1:56" s="8" customFormat="1" ht="12" thickBot="1" x14ac:dyDescent="0.25">
      <c r="C13" s="88" t="s">
        <v>223</v>
      </c>
      <c r="D13" s="88"/>
      <c r="E13" s="88"/>
      <c r="F13" s="88"/>
      <c r="G13" s="88"/>
      <c r="H13" s="88"/>
      <c r="I13" s="107"/>
      <c r="J13" s="88"/>
      <c r="K13" s="88"/>
      <c r="L13" s="88"/>
      <c r="M13" s="88"/>
      <c r="N13" s="88"/>
      <c r="O13" s="89"/>
      <c r="P13" s="101"/>
      <c r="Q13" s="89"/>
      <c r="R13" s="19"/>
      <c r="S13" s="89"/>
      <c r="T13" s="94"/>
      <c r="U13" s="89"/>
      <c r="V13" s="89"/>
      <c r="W13" s="89"/>
      <c r="X13" s="89"/>
      <c r="Y13" s="89"/>
      <c r="Z13" s="96"/>
      <c r="AA13" s="89"/>
      <c r="AB13" s="88"/>
      <c r="AC13" s="89"/>
      <c r="AD13" s="94"/>
      <c r="AE13" s="89"/>
      <c r="AF13" s="89"/>
      <c r="AG13" s="89"/>
      <c r="AH13" s="89"/>
      <c r="AI13" s="89"/>
      <c r="AJ13" s="96"/>
      <c r="AK13" s="89"/>
      <c r="AL13" s="101"/>
      <c r="AM13" s="89"/>
      <c r="AN13" s="94"/>
      <c r="AO13" s="89"/>
      <c r="AP13" s="89"/>
      <c r="AQ13" s="89"/>
      <c r="AR13" s="89"/>
      <c r="AS13" s="89"/>
      <c r="AT13" s="89"/>
      <c r="AU13" s="89"/>
      <c r="AV13" s="89"/>
      <c r="AW13" s="89"/>
      <c r="AX13" s="96"/>
      <c r="AY13" s="87"/>
      <c r="AZ13" s="87"/>
      <c r="BA13" s="87"/>
      <c r="BB13" s="87"/>
    </row>
    <row r="14" spans="1:56" x14ac:dyDescent="0.2">
      <c r="A14" s="20">
        <v>214</v>
      </c>
      <c r="B14" s="25">
        <v>1</v>
      </c>
      <c r="C14" s="90" t="s">
        <v>53</v>
      </c>
      <c r="D14" s="46" t="s">
        <v>54</v>
      </c>
      <c r="E14" s="46" t="s">
        <v>55</v>
      </c>
      <c r="F14" s="46" t="s">
        <v>56</v>
      </c>
      <c r="G14" s="46">
        <v>0</v>
      </c>
      <c r="H14" s="46" t="s">
        <v>323</v>
      </c>
      <c r="I14" s="76" t="s">
        <v>262</v>
      </c>
      <c r="J14" s="49" t="s">
        <v>263</v>
      </c>
      <c r="K14" s="49">
        <v>1</v>
      </c>
      <c r="L14" s="42">
        <v>0.12780062169973125</v>
      </c>
      <c r="M14" s="42">
        <v>0</v>
      </c>
      <c r="N14" s="42">
        <v>204</v>
      </c>
      <c r="O14" s="50">
        <v>2126949.5282524377</v>
      </c>
      <c r="P14" s="102">
        <v>10426.223177708027</v>
      </c>
      <c r="Q14" s="73">
        <v>2197406.6269944957</v>
      </c>
      <c r="R14" s="39">
        <v>10771.601112718117</v>
      </c>
      <c r="S14" s="52">
        <v>1457601.580718081</v>
      </c>
      <c r="T14" s="53">
        <v>7145.1057878337288</v>
      </c>
      <c r="U14" s="53">
        <v>1390942.3237938029</v>
      </c>
      <c r="V14" s="53">
        <v>6818.3447244794261</v>
      </c>
      <c r="W14" s="53">
        <v>31464.67</v>
      </c>
      <c r="X14" s="53">
        <v>154.23857843137253</v>
      </c>
      <c r="Y14" s="53">
        <v>35194.586924277894</v>
      </c>
      <c r="Z14" s="53">
        <v>172.52248492293083</v>
      </c>
      <c r="AA14" s="54">
        <v>207213.77713948104</v>
      </c>
      <c r="AB14" s="42">
        <v>1015.7538095072599</v>
      </c>
      <c r="AC14" s="52">
        <v>532591.26913693396</v>
      </c>
      <c r="AD14" s="53">
        <v>2610.7415153771271</v>
      </c>
      <c r="AE14" s="53">
        <v>164993.79507388311</v>
      </c>
      <c r="AF14" s="53">
        <v>808.79311310726996</v>
      </c>
      <c r="AG14" s="53">
        <v>354189.8520522461</v>
      </c>
      <c r="AH14" s="53">
        <v>1736.2247649619903</v>
      </c>
      <c r="AI14" s="53">
        <v>13407.622010804787</v>
      </c>
      <c r="AJ14" s="53">
        <v>65.723637307866611</v>
      </c>
      <c r="AK14" s="42">
        <v>-70457.098742058428</v>
      </c>
      <c r="AL14" s="102">
        <v>-345.37793501009037</v>
      </c>
      <c r="AM14" s="52">
        <v>2170060.1183444932</v>
      </c>
      <c r="AN14" s="53">
        <v>10637.549599727907</v>
      </c>
      <c r="AO14" s="53">
        <v>2170060.1183444932</v>
      </c>
      <c r="AP14" s="53">
        <v>10637.549599727907</v>
      </c>
      <c r="AQ14" s="53">
        <v>-66202.639049786289</v>
      </c>
      <c r="AR14" s="53">
        <v>-324.52274044012881</v>
      </c>
      <c r="AS14" s="53">
        <v>0</v>
      </c>
      <c r="AT14" s="53">
        <v>0</v>
      </c>
      <c r="AU14" s="53">
        <v>-23092.048957730778</v>
      </c>
      <c r="AV14" s="53">
        <v>-113.1963184202489</v>
      </c>
      <c r="AW14" s="53">
        <v>43110.590092055507</v>
      </c>
      <c r="AX14" s="55">
        <v>211.32642201987994</v>
      </c>
      <c r="AY14" s="30">
        <v>-2.43E-22</v>
      </c>
      <c r="AZ14" s="22" t="s">
        <v>55</v>
      </c>
      <c r="BA14" s="23">
        <v>2</v>
      </c>
      <c r="BB14" s="24" t="s">
        <v>273</v>
      </c>
      <c r="BC14" s="1">
        <v>0</v>
      </c>
      <c r="BD14" s="125">
        <v>44498.424120370371</v>
      </c>
    </row>
    <row r="15" spans="1:56" x14ac:dyDescent="0.2">
      <c r="A15" s="20">
        <v>214</v>
      </c>
      <c r="B15" s="25">
        <v>1</v>
      </c>
      <c r="C15" s="91" t="s">
        <v>53</v>
      </c>
      <c r="D15" s="33" t="s">
        <v>54</v>
      </c>
      <c r="E15" s="33" t="s">
        <v>55</v>
      </c>
      <c r="F15" s="33" t="s">
        <v>56</v>
      </c>
      <c r="G15" s="33">
        <v>0</v>
      </c>
      <c r="H15" s="33" t="s">
        <v>323</v>
      </c>
      <c r="I15" s="71" t="s">
        <v>264</v>
      </c>
      <c r="J15" s="35" t="s">
        <v>265</v>
      </c>
      <c r="K15" s="35">
        <v>2</v>
      </c>
      <c r="L15" s="37">
        <v>0.55219888751874091</v>
      </c>
      <c r="M15" s="37">
        <v>0</v>
      </c>
      <c r="N15" s="37">
        <v>560.5</v>
      </c>
      <c r="O15" s="31">
        <v>9190089.5918096807</v>
      </c>
      <c r="P15" s="103">
        <v>16396.234775753222</v>
      </c>
      <c r="Q15" s="74">
        <v>9494519.5000974014</v>
      </c>
      <c r="R15" s="40">
        <v>16939.37466565103</v>
      </c>
      <c r="S15" s="30">
        <v>6271551.287782304</v>
      </c>
      <c r="T15" s="22">
        <v>11189.208363572354</v>
      </c>
      <c r="U15" s="22">
        <v>5578483.310578105</v>
      </c>
      <c r="V15" s="22">
        <v>9952.6910090599577</v>
      </c>
      <c r="W15" s="22">
        <v>221625.34</v>
      </c>
      <c r="X15" s="22">
        <v>395.40649420160571</v>
      </c>
      <c r="Y15" s="22">
        <v>471442.63720419817</v>
      </c>
      <c r="Z15" s="22">
        <v>841.11086031079049</v>
      </c>
      <c r="AA15" s="27">
        <v>921756.35271560948</v>
      </c>
      <c r="AB15" s="37">
        <v>1644.5251609555921</v>
      </c>
      <c r="AC15" s="30">
        <v>2301211.8595994879</v>
      </c>
      <c r="AD15" s="22">
        <v>4105.6411411230829</v>
      </c>
      <c r="AE15" s="22">
        <v>712902.55771490477</v>
      </c>
      <c r="AF15" s="22">
        <v>1271.9046524797584</v>
      </c>
      <c r="AG15" s="22">
        <v>1530377.8625835041</v>
      </c>
      <c r="AH15" s="22">
        <v>2730.3797726735129</v>
      </c>
      <c r="AI15" s="22">
        <v>57931.439301079365</v>
      </c>
      <c r="AJ15" s="22">
        <v>103.35671596981155</v>
      </c>
      <c r="AK15" s="37">
        <v>-304429.90828771971</v>
      </c>
      <c r="AL15" s="103">
        <v>-543.13988989780489</v>
      </c>
      <c r="AM15" s="30">
        <v>9376361.1417638045</v>
      </c>
      <c r="AN15" s="22">
        <v>16728.565819382347</v>
      </c>
      <c r="AO15" s="22">
        <v>9376361.1417638045</v>
      </c>
      <c r="AP15" s="22">
        <v>16728.565819382347</v>
      </c>
      <c r="AQ15" s="22">
        <v>-286047.30671802058</v>
      </c>
      <c r="AR15" s="22">
        <v>-510.34309851564774</v>
      </c>
      <c r="AS15" s="22">
        <v>0</v>
      </c>
      <c r="AT15" s="22">
        <v>0</v>
      </c>
      <c r="AU15" s="22">
        <v>-99775.756763897269</v>
      </c>
      <c r="AV15" s="22">
        <v>-178.01205488652499</v>
      </c>
      <c r="AW15" s="22">
        <v>186271.5499541233</v>
      </c>
      <c r="AX15" s="56">
        <v>332.33104362912275</v>
      </c>
      <c r="AY15" s="30">
        <v>1.2700000000000001E-21</v>
      </c>
      <c r="AZ15" s="22" t="s">
        <v>55</v>
      </c>
      <c r="BA15" s="23">
        <v>2</v>
      </c>
      <c r="BB15" s="24" t="s">
        <v>273</v>
      </c>
      <c r="BC15" s="1">
        <v>0</v>
      </c>
      <c r="BD15" s="125">
        <v>44498.424120370371</v>
      </c>
    </row>
    <row r="16" spans="1:56" x14ac:dyDescent="0.2">
      <c r="A16" s="20">
        <v>214</v>
      </c>
      <c r="B16" s="25">
        <v>1</v>
      </c>
      <c r="C16" s="91" t="s">
        <v>53</v>
      </c>
      <c r="D16" s="33" t="s">
        <v>54</v>
      </c>
      <c r="E16" s="33" t="s">
        <v>55</v>
      </c>
      <c r="F16" s="33" t="s">
        <v>56</v>
      </c>
      <c r="G16" s="33">
        <v>0</v>
      </c>
      <c r="H16" s="33" t="s">
        <v>323</v>
      </c>
      <c r="I16" s="71" t="s">
        <v>260</v>
      </c>
      <c r="J16" s="35" t="s">
        <v>261</v>
      </c>
      <c r="K16" s="35">
        <v>3</v>
      </c>
      <c r="L16" s="37">
        <v>0.32000049078152787</v>
      </c>
      <c r="M16" s="37">
        <v>0</v>
      </c>
      <c r="N16" s="37">
        <v>232</v>
      </c>
      <c r="O16" s="31">
        <v>5325677.4799378812</v>
      </c>
      <c r="P16" s="103">
        <v>22955.506379042592</v>
      </c>
      <c r="Q16" s="74">
        <v>5502095.2929081032</v>
      </c>
      <c r="R16" s="40">
        <v>23715.927986672858</v>
      </c>
      <c r="S16" s="30">
        <v>3612577.8014996154</v>
      </c>
      <c r="T16" s="22">
        <v>15571.456040946618</v>
      </c>
      <c r="U16" s="22">
        <v>3180878.9656280912</v>
      </c>
      <c r="V16" s="22">
        <v>13710.685196672808</v>
      </c>
      <c r="W16" s="22">
        <v>109870.68</v>
      </c>
      <c r="X16" s="22">
        <v>473.58051724137925</v>
      </c>
      <c r="Y16" s="22">
        <v>321828.15587152407</v>
      </c>
      <c r="Z16" s="22">
        <v>1387.1903270324308</v>
      </c>
      <c r="AA16" s="27">
        <v>555960.07014490943</v>
      </c>
      <c r="AB16" s="37">
        <v>2396.3796126935754</v>
      </c>
      <c r="AC16" s="30">
        <v>1333557.4212635779</v>
      </c>
      <c r="AD16" s="22">
        <v>5748.0923330326632</v>
      </c>
      <c r="AE16" s="22">
        <v>413128.6272112123</v>
      </c>
      <c r="AF16" s="22">
        <v>1780.7268414276386</v>
      </c>
      <c r="AG16" s="22">
        <v>886857.39536424982</v>
      </c>
      <c r="AH16" s="22">
        <v>3822.6611869148696</v>
      </c>
      <c r="AI16" s="22">
        <v>33571.398688115849</v>
      </c>
      <c r="AJ16" s="22">
        <v>144.70430469015452</v>
      </c>
      <c r="AK16" s="37">
        <v>-176417.81297022189</v>
      </c>
      <c r="AL16" s="103">
        <v>-760.42160763026664</v>
      </c>
      <c r="AM16" s="30">
        <v>5433622.2598917019</v>
      </c>
      <c r="AN16" s="22">
        <v>23420.785602981476</v>
      </c>
      <c r="AO16" s="22">
        <v>5433622.2598917019</v>
      </c>
      <c r="AP16" s="22">
        <v>23420.785602981476</v>
      </c>
      <c r="AQ16" s="22">
        <v>-165765.05423219319</v>
      </c>
      <c r="AR16" s="22">
        <v>-714.50454410428085</v>
      </c>
      <c r="AS16" s="22">
        <v>0</v>
      </c>
      <c r="AT16" s="22">
        <v>0</v>
      </c>
      <c r="AU16" s="22">
        <v>-57820.274278371973</v>
      </c>
      <c r="AV16" s="22">
        <v>-249.2253201653964</v>
      </c>
      <c r="AW16" s="22">
        <v>107944.77995382118</v>
      </c>
      <c r="AX16" s="56">
        <v>465.2792239388844</v>
      </c>
      <c r="AY16" s="30">
        <v>2.7099999999999999E-22</v>
      </c>
      <c r="AZ16" s="22" t="s">
        <v>55</v>
      </c>
      <c r="BA16" s="23">
        <v>3</v>
      </c>
      <c r="BB16" s="24" t="s">
        <v>273</v>
      </c>
      <c r="BC16" s="1">
        <v>0</v>
      </c>
      <c r="BD16" s="125">
        <v>44498.424120370371</v>
      </c>
    </row>
    <row r="17" spans="1:56" x14ac:dyDescent="0.2">
      <c r="A17" s="20">
        <v>31</v>
      </c>
      <c r="B17" s="25">
        <v>3</v>
      </c>
      <c r="C17" s="91" t="s">
        <v>58</v>
      </c>
      <c r="D17" s="33" t="s">
        <v>59</v>
      </c>
      <c r="E17" s="33" t="s">
        <v>55</v>
      </c>
      <c r="F17" s="33" t="s">
        <v>60</v>
      </c>
      <c r="G17" s="33">
        <v>0</v>
      </c>
      <c r="H17" s="33" t="s">
        <v>323</v>
      </c>
      <c r="I17" s="71" t="s">
        <v>260</v>
      </c>
      <c r="J17" s="35" t="s">
        <v>261</v>
      </c>
      <c r="K17" s="35">
        <v>3</v>
      </c>
      <c r="L17" s="37">
        <v>1</v>
      </c>
      <c r="M17" s="37">
        <v>0</v>
      </c>
      <c r="N17" s="37">
        <v>238.5</v>
      </c>
      <c r="O17" s="31">
        <v>5278858.05</v>
      </c>
      <c r="P17" s="103">
        <v>22133.576729559751</v>
      </c>
      <c r="Q17" s="74">
        <v>5433847.5</v>
      </c>
      <c r="R17" s="40">
        <v>22783.427672955975</v>
      </c>
      <c r="S17" s="30">
        <v>4149798.9</v>
      </c>
      <c r="T17" s="22">
        <v>17399.576100628932</v>
      </c>
      <c r="U17" s="22">
        <v>3801790.95</v>
      </c>
      <c r="V17" s="22">
        <v>15940.423270440251</v>
      </c>
      <c r="W17" s="22">
        <v>151613.03</v>
      </c>
      <c r="X17" s="22">
        <v>635.69404612159326</v>
      </c>
      <c r="Y17" s="22">
        <v>196394.92</v>
      </c>
      <c r="Z17" s="22">
        <v>823.45878406708596</v>
      </c>
      <c r="AA17" s="27">
        <v>582149.17000000004</v>
      </c>
      <c r="AB17" s="37">
        <v>2440.8770230607961</v>
      </c>
      <c r="AC17" s="30">
        <v>701899.43</v>
      </c>
      <c r="AD17" s="22">
        <v>2942.9745492662473</v>
      </c>
      <c r="AE17" s="22">
        <v>133400</v>
      </c>
      <c r="AF17" s="22">
        <v>559.32914046121584</v>
      </c>
      <c r="AG17" s="22">
        <v>549115.4</v>
      </c>
      <c r="AH17" s="22">
        <v>2302.3706498951778</v>
      </c>
      <c r="AI17" s="22">
        <v>19384.03</v>
      </c>
      <c r="AJ17" s="22">
        <v>81.274758909853247</v>
      </c>
      <c r="AK17" s="37">
        <v>-154989.45000000001</v>
      </c>
      <c r="AL17" s="103">
        <v>-649.8509433962264</v>
      </c>
      <c r="AM17" s="30">
        <v>5905742.0300000003</v>
      </c>
      <c r="AN17" s="22">
        <v>24762.021090146754</v>
      </c>
      <c r="AO17" s="22">
        <v>5522375.0300000003</v>
      </c>
      <c r="AP17" s="22">
        <v>23154.612285115309</v>
      </c>
      <c r="AQ17" s="22">
        <v>346455</v>
      </c>
      <c r="AR17" s="22">
        <v>1452.641509433962</v>
      </c>
      <c r="AS17" s="22">
        <v>383367</v>
      </c>
      <c r="AT17" s="22">
        <v>1607.4088050314463</v>
      </c>
      <c r="AU17" s="22">
        <v>589971.98</v>
      </c>
      <c r="AV17" s="22">
        <v>2473.6770649895175</v>
      </c>
      <c r="AW17" s="22">
        <v>626883.98</v>
      </c>
      <c r="AX17" s="56">
        <v>2628.4443605870019</v>
      </c>
      <c r="AY17" s="30">
        <v>0</v>
      </c>
      <c r="AZ17" s="22" t="s">
        <v>55</v>
      </c>
      <c r="BA17" s="23">
        <v>2</v>
      </c>
      <c r="BB17" s="24" t="s">
        <v>273</v>
      </c>
      <c r="BC17" s="1">
        <v>0</v>
      </c>
      <c r="BD17" s="125">
        <v>44498.424120370371</v>
      </c>
    </row>
    <row r="18" spans="1:56" x14ac:dyDescent="0.2">
      <c r="A18" s="20">
        <v>17</v>
      </c>
      <c r="B18" s="25">
        <v>4</v>
      </c>
      <c r="C18" s="91" t="s">
        <v>63</v>
      </c>
      <c r="D18" s="33" t="s">
        <v>64</v>
      </c>
      <c r="E18" s="33" t="s">
        <v>55</v>
      </c>
      <c r="F18" s="33" t="s">
        <v>65</v>
      </c>
      <c r="G18" s="33">
        <v>0</v>
      </c>
      <c r="H18" s="33" t="s">
        <v>323</v>
      </c>
      <c r="I18" s="71" t="s">
        <v>262</v>
      </c>
      <c r="J18" s="35" t="s">
        <v>263</v>
      </c>
      <c r="K18" s="35">
        <v>1</v>
      </c>
      <c r="L18" s="37">
        <v>0.19464783081778983</v>
      </c>
      <c r="M18" s="37">
        <v>0</v>
      </c>
      <c r="N18" s="37">
        <v>63</v>
      </c>
      <c r="O18" s="31">
        <v>656128.03710387135</v>
      </c>
      <c r="P18" s="103">
        <v>10414.730747680498</v>
      </c>
      <c r="Q18" s="74">
        <v>542251.96116203105</v>
      </c>
      <c r="R18" s="40">
        <v>8607.1739866989028</v>
      </c>
      <c r="S18" s="30">
        <v>391763.24916994467</v>
      </c>
      <c r="T18" s="22">
        <v>6218.464272538803</v>
      </c>
      <c r="U18" s="22">
        <v>371964.65</v>
      </c>
      <c r="V18" s="22">
        <v>5904.2007936507925</v>
      </c>
      <c r="W18" s="22">
        <v>8009.22</v>
      </c>
      <c r="X18" s="22">
        <v>127.13047619047619</v>
      </c>
      <c r="Y18" s="22">
        <v>11789.37916994463</v>
      </c>
      <c r="Z18" s="22">
        <v>187.13300269753381</v>
      </c>
      <c r="AA18" s="27">
        <v>57530.509958080831</v>
      </c>
      <c r="AB18" s="37">
        <v>913.18269774731482</v>
      </c>
      <c r="AC18" s="30">
        <v>92958.202034005488</v>
      </c>
      <c r="AD18" s="22">
        <v>1475.5270164127855</v>
      </c>
      <c r="AE18" s="22">
        <v>4282.2522779913761</v>
      </c>
      <c r="AF18" s="22">
        <v>67.972258380815489</v>
      </c>
      <c r="AG18" s="22">
        <v>88520.231491359882</v>
      </c>
      <c r="AH18" s="22">
        <v>1405.0830395453947</v>
      </c>
      <c r="AI18" s="22">
        <v>155.71826465423186</v>
      </c>
      <c r="AJ18" s="22">
        <v>2.4717184865751087</v>
      </c>
      <c r="AK18" s="37">
        <v>113876.07594184036</v>
      </c>
      <c r="AL18" s="103">
        <v>1807.5567609815928</v>
      </c>
      <c r="AM18" s="30">
        <v>625281.0080024082</v>
      </c>
      <c r="AN18" s="22">
        <v>9925.0953651175896</v>
      </c>
      <c r="AO18" s="22">
        <v>635494.37433324847</v>
      </c>
      <c r="AP18" s="22">
        <v>10087.212291003943</v>
      </c>
      <c r="AQ18" s="22">
        <v>21473.937991480212</v>
      </c>
      <c r="AR18" s="22">
        <v>340.8561585949239</v>
      </c>
      <c r="AS18" s="22">
        <v>-10213.36633084025</v>
      </c>
      <c r="AT18" s="22">
        <v>-162.11692588635316</v>
      </c>
      <c r="AU18" s="22">
        <v>840.27522085731675</v>
      </c>
      <c r="AV18" s="22">
        <v>13.33770191837011</v>
      </c>
      <c r="AW18" s="22">
        <v>-30847.029101463148</v>
      </c>
      <c r="AX18" s="56">
        <v>-489.63538256290695</v>
      </c>
      <c r="AY18" s="30">
        <v>-1.56E-23</v>
      </c>
      <c r="AZ18" s="22" t="s">
        <v>55</v>
      </c>
      <c r="BA18" s="23">
        <v>1</v>
      </c>
      <c r="BB18" s="24" t="s">
        <v>273</v>
      </c>
      <c r="BC18" s="1">
        <v>0</v>
      </c>
      <c r="BD18" s="125">
        <v>44498.424120370371</v>
      </c>
    </row>
    <row r="19" spans="1:56" x14ac:dyDescent="0.2">
      <c r="A19" s="20">
        <v>17</v>
      </c>
      <c r="B19" s="25">
        <v>4</v>
      </c>
      <c r="C19" s="91" t="s">
        <v>63</v>
      </c>
      <c r="D19" s="33" t="s">
        <v>64</v>
      </c>
      <c r="E19" s="33" t="s">
        <v>55</v>
      </c>
      <c r="F19" s="33" t="s">
        <v>65</v>
      </c>
      <c r="G19" s="33">
        <v>0</v>
      </c>
      <c r="H19" s="33" t="s">
        <v>323</v>
      </c>
      <c r="I19" s="71" t="s">
        <v>264</v>
      </c>
      <c r="J19" s="35" t="s">
        <v>265</v>
      </c>
      <c r="K19" s="35">
        <v>2</v>
      </c>
      <c r="L19" s="37">
        <v>0.8053521691822102</v>
      </c>
      <c r="M19" s="37">
        <v>0</v>
      </c>
      <c r="N19" s="37">
        <v>141.5</v>
      </c>
      <c r="O19" s="31">
        <v>2714718.862896129</v>
      </c>
      <c r="P19" s="103">
        <v>19185.292317287127</v>
      </c>
      <c r="Q19" s="74">
        <v>2204558.488837969</v>
      </c>
      <c r="R19" s="40">
        <v>15579.918649031582</v>
      </c>
      <c r="S19" s="30">
        <v>1577775.7908300553</v>
      </c>
      <c r="T19" s="22">
        <v>11150.358945795444</v>
      </c>
      <c r="U19" s="22">
        <v>1439414.4</v>
      </c>
      <c r="V19" s="22">
        <v>10172.539929328623</v>
      </c>
      <c r="W19" s="22">
        <v>63437.02</v>
      </c>
      <c r="X19" s="22">
        <v>448.31816254416958</v>
      </c>
      <c r="Y19" s="22">
        <v>74924.37083005537</v>
      </c>
      <c r="Z19" s="22">
        <v>529.50085392265271</v>
      </c>
      <c r="AA19" s="27">
        <v>242169.68004191917</v>
      </c>
      <c r="AB19" s="37">
        <v>1711.4465020630332</v>
      </c>
      <c r="AC19" s="30">
        <v>384613.01796599454</v>
      </c>
      <c r="AD19" s="22">
        <v>2718.1132011731061</v>
      </c>
      <c r="AE19" s="22">
        <v>17717.747722008626</v>
      </c>
      <c r="AF19" s="22">
        <v>125.21376481984892</v>
      </c>
      <c r="AG19" s="22">
        <v>366250.98850864015</v>
      </c>
      <c r="AH19" s="22">
        <v>2588.3462085416263</v>
      </c>
      <c r="AI19" s="22">
        <v>644.28173534576808</v>
      </c>
      <c r="AJ19" s="22">
        <v>4.5532278116308698</v>
      </c>
      <c r="AK19" s="37">
        <v>510160.37405815971</v>
      </c>
      <c r="AL19" s="103">
        <v>3605.3736682555445</v>
      </c>
      <c r="AM19" s="30">
        <v>2587089.791997592</v>
      </c>
      <c r="AN19" s="22">
        <v>18283.320084788633</v>
      </c>
      <c r="AO19" s="22">
        <v>2629347.4256667513</v>
      </c>
      <c r="AP19" s="22">
        <v>18581.960605418739</v>
      </c>
      <c r="AQ19" s="22">
        <v>88848.062008519802</v>
      </c>
      <c r="AR19" s="22">
        <v>627.90149829342613</v>
      </c>
      <c r="AS19" s="22">
        <v>-42257.633669159746</v>
      </c>
      <c r="AT19" s="22">
        <v>-298.64052063010422</v>
      </c>
      <c r="AU19" s="22">
        <v>3476.6247791426831</v>
      </c>
      <c r="AV19" s="22">
        <v>24.569786425036632</v>
      </c>
      <c r="AW19" s="22">
        <v>-127629.07089853687</v>
      </c>
      <c r="AX19" s="56">
        <v>-901.97223249849355</v>
      </c>
      <c r="AY19" s="30">
        <v>1.56E-23</v>
      </c>
      <c r="AZ19" s="22" t="s">
        <v>55</v>
      </c>
      <c r="BA19" s="23">
        <v>2</v>
      </c>
      <c r="BB19" s="24" t="s">
        <v>273</v>
      </c>
      <c r="BC19" s="1">
        <v>0</v>
      </c>
      <c r="BD19" s="125">
        <v>44498.424120370371</v>
      </c>
    </row>
    <row r="20" spans="1:56" x14ac:dyDescent="0.2">
      <c r="A20" s="20">
        <v>16</v>
      </c>
      <c r="B20" s="25">
        <v>5</v>
      </c>
      <c r="C20" s="91" t="s">
        <v>67</v>
      </c>
      <c r="D20" s="33" t="s">
        <v>64</v>
      </c>
      <c r="E20" s="33" t="s">
        <v>55</v>
      </c>
      <c r="F20" s="33" t="s">
        <v>60</v>
      </c>
      <c r="G20" s="33">
        <v>0</v>
      </c>
      <c r="H20" s="33" t="s">
        <v>323</v>
      </c>
      <c r="I20" s="71" t="s">
        <v>260</v>
      </c>
      <c r="J20" s="35" t="s">
        <v>261</v>
      </c>
      <c r="K20" s="35">
        <v>3</v>
      </c>
      <c r="L20" s="37">
        <v>1</v>
      </c>
      <c r="M20" s="37">
        <v>0</v>
      </c>
      <c r="N20" s="37">
        <v>230.5</v>
      </c>
      <c r="O20" s="31">
        <v>4491055.42</v>
      </c>
      <c r="P20" s="103">
        <v>19483.971453362257</v>
      </c>
      <c r="Q20" s="74">
        <v>4675661.8600000003</v>
      </c>
      <c r="R20" s="40">
        <v>20284.867071583514</v>
      </c>
      <c r="S20" s="30">
        <v>3616506.16</v>
      </c>
      <c r="T20" s="22">
        <v>15689.831496746205</v>
      </c>
      <c r="U20" s="22">
        <v>3201880.65</v>
      </c>
      <c r="V20" s="22">
        <v>13891.022342733189</v>
      </c>
      <c r="W20" s="22">
        <v>145128.16</v>
      </c>
      <c r="X20" s="22">
        <v>629.62325379609547</v>
      </c>
      <c r="Y20" s="22">
        <v>269497.34999999998</v>
      </c>
      <c r="Z20" s="22">
        <v>1169.1859002169197</v>
      </c>
      <c r="AA20" s="27">
        <v>495704.71</v>
      </c>
      <c r="AB20" s="37">
        <v>2150.5627331887204</v>
      </c>
      <c r="AC20" s="30">
        <v>563450.99</v>
      </c>
      <c r="AD20" s="22">
        <v>2444.4728416485896</v>
      </c>
      <c r="AE20" s="22">
        <v>10000</v>
      </c>
      <c r="AF20" s="22">
        <v>43.38394793926247</v>
      </c>
      <c r="AG20" s="22">
        <v>553450.99</v>
      </c>
      <c r="AH20" s="22">
        <v>2401.0888937093273</v>
      </c>
      <c r="AI20" s="22">
        <v>0</v>
      </c>
      <c r="AJ20" s="22">
        <v>0</v>
      </c>
      <c r="AK20" s="37">
        <v>-184606.44</v>
      </c>
      <c r="AL20" s="103">
        <v>-800.89561822125813</v>
      </c>
      <c r="AM20" s="30">
        <v>5285113.63</v>
      </c>
      <c r="AN20" s="22">
        <v>22928.909457700651</v>
      </c>
      <c r="AO20" s="22">
        <v>5585661.6299999999</v>
      </c>
      <c r="AP20" s="22">
        <v>24232.8053362256</v>
      </c>
      <c r="AQ20" s="22">
        <v>-1371617</v>
      </c>
      <c r="AR20" s="22">
        <v>-5950.6160520607373</v>
      </c>
      <c r="AS20" s="22">
        <v>-300548</v>
      </c>
      <c r="AT20" s="22">
        <v>-1303.8958785249456</v>
      </c>
      <c r="AU20" s="22">
        <v>-277010.78999999998</v>
      </c>
      <c r="AV20" s="22">
        <v>-1201.782169197397</v>
      </c>
      <c r="AW20" s="22">
        <v>794058.21</v>
      </c>
      <c r="AX20" s="56">
        <v>3444.9380043383944</v>
      </c>
      <c r="AY20" s="30">
        <v>0</v>
      </c>
      <c r="AZ20" s="22" t="s">
        <v>62</v>
      </c>
      <c r="BA20" s="23">
        <v>1</v>
      </c>
      <c r="BB20" s="24" t="s">
        <v>273</v>
      </c>
      <c r="BC20" s="1">
        <v>0</v>
      </c>
      <c r="BD20" s="125">
        <v>44498.424120370371</v>
      </c>
    </row>
    <row r="21" spans="1:56" x14ac:dyDescent="0.2">
      <c r="A21" s="20">
        <v>225</v>
      </c>
      <c r="B21" s="25">
        <v>110</v>
      </c>
      <c r="C21" s="91" t="s">
        <v>68</v>
      </c>
      <c r="D21" s="33" t="s">
        <v>69</v>
      </c>
      <c r="E21" s="33" t="s">
        <v>55</v>
      </c>
      <c r="F21" s="33" t="s">
        <v>65</v>
      </c>
      <c r="G21" s="33">
        <v>0</v>
      </c>
      <c r="H21" s="33" t="s">
        <v>323</v>
      </c>
      <c r="I21" s="71" t="s">
        <v>262</v>
      </c>
      <c r="J21" s="35" t="s">
        <v>263</v>
      </c>
      <c r="K21" s="35">
        <v>1</v>
      </c>
      <c r="L21" s="37">
        <v>0.24456216487115126</v>
      </c>
      <c r="M21" s="37">
        <v>0</v>
      </c>
      <c r="N21" s="37">
        <v>22</v>
      </c>
      <c r="O21" s="31">
        <v>402568.12531715003</v>
      </c>
      <c r="P21" s="103">
        <v>18298.551150779545</v>
      </c>
      <c r="Q21" s="74">
        <v>413050.16731088015</v>
      </c>
      <c r="R21" s="40">
        <v>18775.007605040006</v>
      </c>
      <c r="S21" s="30">
        <v>275618.21175375016</v>
      </c>
      <c r="T21" s="22">
        <v>12528.100534261372</v>
      </c>
      <c r="U21" s="22">
        <v>241796.28936170199</v>
      </c>
      <c r="V21" s="22">
        <v>10990.740425531909</v>
      </c>
      <c r="W21" s="22">
        <v>5131.9493617021299</v>
      </c>
      <c r="X21" s="22">
        <v>233.27042553191501</v>
      </c>
      <c r="Y21" s="22">
        <v>28689.973030345995</v>
      </c>
      <c r="Z21" s="22">
        <v>1304.0896831975451</v>
      </c>
      <c r="AA21" s="27">
        <v>53360.148111929557</v>
      </c>
      <c r="AB21" s="37">
        <v>2425.4612778149794</v>
      </c>
      <c r="AC21" s="30">
        <v>84071.807445200437</v>
      </c>
      <c r="AD21" s="22">
        <v>3821.4457929636551</v>
      </c>
      <c r="AE21" s="22">
        <v>42994.028584348394</v>
      </c>
      <c r="AF21" s="22">
        <v>1954.2740265612904</v>
      </c>
      <c r="AG21" s="22">
        <v>38740.571619827897</v>
      </c>
      <c r="AH21" s="22">
        <v>1760.9350736285407</v>
      </c>
      <c r="AI21" s="22">
        <v>2337.2072410241312</v>
      </c>
      <c r="AJ21" s="22">
        <v>106.23669277382415</v>
      </c>
      <c r="AK21" s="37">
        <v>-10482.041993730089</v>
      </c>
      <c r="AL21" s="103">
        <v>-476.45645426045843</v>
      </c>
      <c r="AM21" s="30">
        <v>377411.82517687499</v>
      </c>
      <c r="AN21" s="22">
        <v>17155.082962585228</v>
      </c>
      <c r="AO21" s="22">
        <v>356821.64739204303</v>
      </c>
      <c r="AP21" s="22">
        <v>16219.165790547411</v>
      </c>
      <c r="AQ21" s="22">
        <v>63771.785549636537</v>
      </c>
      <c r="AR21" s="22">
        <v>2898.7175249834786</v>
      </c>
      <c r="AS21" s="22">
        <v>20590.177784831969</v>
      </c>
      <c r="AT21" s="22">
        <v>935.91717203781661</v>
      </c>
      <c r="AU21" s="22">
        <v>18025.30762452928</v>
      </c>
      <c r="AV21" s="22">
        <v>819.33216475133088</v>
      </c>
      <c r="AW21" s="22">
        <v>-25156.300140275009</v>
      </c>
      <c r="AX21" s="56">
        <v>-1143.4681881943186</v>
      </c>
      <c r="AY21" s="30">
        <v>2.75625069999995E-10</v>
      </c>
      <c r="AZ21" s="22" t="s">
        <v>62</v>
      </c>
      <c r="BA21" s="23">
        <v>5</v>
      </c>
      <c r="BB21" s="24" t="s">
        <v>273</v>
      </c>
      <c r="BC21" s="1">
        <v>0</v>
      </c>
      <c r="BD21" s="125">
        <v>44498.424120370371</v>
      </c>
    </row>
    <row r="22" spans="1:56" x14ac:dyDescent="0.2">
      <c r="A22" s="20">
        <v>225</v>
      </c>
      <c r="B22" s="25">
        <v>110</v>
      </c>
      <c r="C22" s="91" t="s">
        <v>68</v>
      </c>
      <c r="D22" s="33" t="s">
        <v>69</v>
      </c>
      <c r="E22" s="33" t="s">
        <v>55</v>
      </c>
      <c r="F22" s="33" t="s">
        <v>65</v>
      </c>
      <c r="G22" s="33">
        <v>0</v>
      </c>
      <c r="H22" s="33" t="s">
        <v>323</v>
      </c>
      <c r="I22" s="71" t="s">
        <v>264</v>
      </c>
      <c r="J22" s="35" t="s">
        <v>265</v>
      </c>
      <c r="K22" s="35">
        <v>2</v>
      </c>
      <c r="L22" s="37">
        <v>0.75543783512884877</v>
      </c>
      <c r="M22" s="37">
        <v>1</v>
      </c>
      <c r="N22" s="37">
        <v>73</v>
      </c>
      <c r="O22" s="31">
        <v>1243508.7546828499</v>
      </c>
      <c r="P22" s="103">
        <v>17034.366502504796</v>
      </c>
      <c r="Q22" s="74">
        <v>1275887.1526891198</v>
      </c>
      <c r="R22" s="40">
        <v>17477.90620122082</v>
      </c>
      <c r="S22" s="30">
        <v>851368.09824624984</v>
      </c>
      <c r="T22" s="22">
        <v>11662.576688304793</v>
      </c>
      <c r="U22" s="22">
        <v>725995.46063829795</v>
      </c>
      <c r="V22" s="22">
        <v>9945.1432964150408</v>
      </c>
      <c r="W22" s="22">
        <v>23081.530638297871</v>
      </c>
      <c r="X22" s="22">
        <v>316.18535120955988</v>
      </c>
      <c r="Y22" s="22">
        <v>102291.10696965402</v>
      </c>
      <c r="Z22" s="22">
        <v>1401.2480406801919</v>
      </c>
      <c r="AA22" s="27">
        <v>164826.29188807047</v>
      </c>
      <c r="AB22" s="37">
        <v>2257.8944094256221</v>
      </c>
      <c r="AC22" s="30">
        <v>259692.76255479961</v>
      </c>
      <c r="AD22" s="22">
        <v>3557.4351034904048</v>
      </c>
      <c r="AE22" s="22">
        <v>132805.97141565161</v>
      </c>
      <c r="AF22" s="22">
        <v>1819.2598824061863</v>
      </c>
      <c r="AG22" s="22">
        <v>119667.29838017211</v>
      </c>
      <c r="AH22" s="22">
        <v>1639.2780600023575</v>
      </c>
      <c r="AI22" s="22">
        <v>7219.4927589758681</v>
      </c>
      <c r="AJ22" s="22">
        <v>98.897161081861213</v>
      </c>
      <c r="AK22" s="37">
        <v>-32378.398006269912</v>
      </c>
      <c r="AL22" s="103">
        <v>-443.53969871602624</v>
      </c>
      <c r="AM22" s="30">
        <v>1165802.4548231252</v>
      </c>
      <c r="AN22" s="22">
        <v>15969.896641412672</v>
      </c>
      <c r="AO22" s="22">
        <v>1102200.6326079569</v>
      </c>
      <c r="AP22" s="22">
        <v>15098.638802848727</v>
      </c>
      <c r="AQ22" s="22">
        <v>196987.21445036348</v>
      </c>
      <c r="AR22" s="22">
        <v>2698.4549924707321</v>
      </c>
      <c r="AS22" s="22">
        <v>63601.822215168031</v>
      </c>
      <c r="AT22" s="22">
        <v>871.2578385639456</v>
      </c>
      <c r="AU22" s="22">
        <v>55679.092375470718</v>
      </c>
      <c r="AV22" s="22">
        <v>762.72729281466729</v>
      </c>
      <c r="AW22" s="22">
        <v>-77706.299859724983</v>
      </c>
      <c r="AX22" s="56">
        <v>-1064.4698610921232</v>
      </c>
      <c r="AY22" s="30">
        <v>-2.7562507000012503E-10</v>
      </c>
      <c r="AZ22" s="22" t="s">
        <v>62</v>
      </c>
      <c r="BA22" s="23">
        <v>3</v>
      </c>
      <c r="BB22" s="24" t="s">
        <v>273</v>
      </c>
      <c r="BC22" s="1">
        <v>0</v>
      </c>
      <c r="BD22" s="125">
        <v>44498.424120370371</v>
      </c>
    </row>
    <row r="23" spans="1:56" x14ac:dyDescent="0.2">
      <c r="A23" s="20">
        <v>222</v>
      </c>
      <c r="B23" s="25">
        <v>105</v>
      </c>
      <c r="C23" s="91" t="s">
        <v>268</v>
      </c>
      <c r="D23" s="33" t="s">
        <v>70</v>
      </c>
      <c r="E23" s="33" t="s">
        <v>55</v>
      </c>
      <c r="F23" s="33" t="s">
        <v>56</v>
      </c>
      <c r="G23" s="33">
        <v>0</v>
      </c>
      <c r="H23" s="33" t="s">
        <v>323</v>
      </c>
      <c r="I23" s="71" t="s">
        <v>262</v>
      </c>
      <c r="J23" s="35" t="s">
        <v>263</v>
      </c>
      <c r="K23" s="35">
        <v>1</v>
      </c>
      <c r="L23" s="37">
        <v>0.15349059697063588</v>
      </c>
      <c r="M23" s="37">
        <v>0</v>
      </c>
      <c r="N23" s="37">
        <v>344.5</v>
      </c>
      <c r="O23" s="31">
        <v>4717923.31028709</v>
      </c>
      <c r="P23" s="103">
        <v>13694.987838278925</v>
      </c>
      <c r="Q23" s="74">
        <v>4801944.3040490532</v>
      </c>
      <c r="R23" s="40">
        <v>13938.880418139488</v>
      </c>
      <c r="S23" s="30">
        <v>3337729.4326060251</v>
      </c>
      <c r="T23" s="22">
        <v>9688.6195431234391</v>
      </c>
      <c r="U23" s="22">
        <v>3199448.2880948335</v>
      </c>
      <c r="V23" s="22">
        <v>9287.2228972273842</v>
      </c>
      <c r="W23" s="22">
        <v>56611.66</v>
      </c>
      <c r="X23" s="22">
        <v>164.3299274310595</v>
      </c>
      <c r="Y23" s="22">
        <v>81669.484511191491</v>
      </c>
      <c r="Z23" s="22">
        <v>237.06671846499705</v>
      </c>
      <c r="AA23" s="27">
        <v>431767.18436764553</v>
      </c>
      <c r="AB23" s="37">
        <v>1253.3154843763293</v>
      </c>
      <c r="AC23" s="30">
        <v>1032447.6870753826</v>
      </c>
      <c r="AD23" s="22">
        <v>2996.9453906397171</v>
      </c>
      <c r="AE23" s="22">
        <v>402579.43547129893</v>
      </c>
      <c r="AF23" s="22">
        <v>1168.5905238644382</v>
      </c>
      <c r="AG23" s="22">
        <v>611267.25569977192</v>
      </c>
      <c r="AH23" s="22">
        <v>1774.3606841793089</v>
      </c>
      <c r="AI23" s="22">
        <v>18600.995904311814</v>
      </c>
      <c r="AJ23" s="22">
        <v>53.994182595970429</v>
      </c>
      <c r="AK23" s="37">
        <v>-84020.993761963327</v>
      </c>
      <c r="AL23" s="103">
        <v>-243.89257986056114</v>
      </c>
      <c r="AM23" s="30">
        <v>4848753.2707871627</v>
      </c>
      <c r="AN23" s="22">
        <v>14074.755503010632</v>
      </c>
      <c r="AO23" s="22">
        <v>4014051.7576644332</v>
      </c>
      <c r="AP23" s="22">
        <v>11651.819325586164</v>
      </c>
      <c r="AQ23" s="22">
        <v>827226.67454085709</v>
      </c>
      <c r="AR23" s="22">
        <v>2401.238532774621</v>
      </c>
      <c r="AS23" s="22">
        <v>834701.51312273019</v>
      </c>
      <c r="AT23" s="22">
        <v>2422.9361774244703</v>
      </c>
      <c r="AU23" s="22">
        <v>123355.12191820008</v>
      </c>
      <c r="AV23" s="22">
        <v>358.07002008185793</v>
      </c>
      <c r="AW23" s="22">
        <v>130829.96050007308</v>
      </c>
      <c r="AX23" s="56">
        <v>379.76766473170699</v>
      </c>
      <c r="AY23" s="30">
        <v>-2.6E-22</v>
      </c>
      <c r="AZ23" s="22" t="s">
        <v>62</v>
      </c>
      <c r="BA23" s="23">
        <v>3</v>
      </c>
      <c r="BB23" s="24" t="s">
        <v>273</v>
      </c>
      <c r="BC23" s="1">
        <v>0</v>
      </c>
      <c r="BD23" s="125">
        <v>44498.424120370371</v>
      </c>
    </row>
    <row r="24" spans="1:56" x14ac:dyDescent="0.2">
      <c r="A24" s="20">
        <v>222</v>
      </c>
      <c r="B24" s="25">
        <v>105</v>
      </c>
      <c r="C24" s="91" t="s">
        <v>268</v>
      </c>
      <c r="D24" s="33" t="s">
        <v>70</v>
      </c>
      <c r="E24" s="33" t="s">
        <v>55</v>
      </c>
      <c r="F24" s="33" t="s">
        <v>56</v>
      </c>
      <c r="G24" s="33">
        <v>0</v>
      </c>
      <c r="H24" s="33" t="s">
        <v>323</v>
      </c>
      <c r="I24" s="71" t="s">
        <v>264</v>
      </c>
      <c r="J24" s="35" t="s">
        <v>265</v>
      </c>
      <c r="K24" s="35">
        <v>2</v>
      </c>
      <c r="L24" s="37">
        <v>0.510474977618673</v>
      </c>
      <c r="M24" s="37">
        <v>0</v>
      </c>
      <c r="N24" s="37">
        <v>946</v>
      </c>
      <c r="O24" s="31">
        <v>15690744.864886822</v>
      </c>
      <c r="P24" s="103">
        <v>16586.411062248229</v>
      </c>
      <c r="Q24" s="74">
        <v>15970179.669081001</v>
      </c>
      <c r="R24" s="40">
        <v>16881.796690360465</v>
      </c>
      <c r="S24" s="30">
        <v>10947100.732342903</v>
      </c>
      <c r="T24" s="22">
        <v>11571.988089157403</v>
      </c>
      <c r="U24" s="22">
        <v>9932813.9700370561</v>
      </c>
      <c r="V24" s="22">
        <v>10499.803350990545</v>
      </c>
      <c r="W24" s="22">
        <v>389283.27</v>
      </c>
      <c r="X24" s="22">
        <v>411.50451374207182</v>
      </c>
      <c r="Y24" s="22">
        <v>625003.49230584712</v>
      </c>
      <c r="Z24" s="22">
        <v>660.68022442478537</v>
      </c>
      <c r="AA24" s="27">
        <v>1589391.659770349</v>
      </c>
      <c r="AB24" s="37">
        <v>1680.1180335838783</v>
      </c>
      <c r="AC24" s="30">
        <v>3433687.2769677471</v>
      </c>
      <c r="AD24" s="22">
        <v>3629.6905676191827</v>
      </c>
      <c r="AE24" s="22">
        <v>1338888.0645976288</v>
      </c>
      <c r="AF24" s="22">
        <v>1415.3150788558441</v>
      </c>
      <c r="AG24" s="22">
        <v>2032936.5109711841</v>
      </c>
      <c r="AH24" s="22">
        <v>2148.9815126545286</v>
      </c>
      <c r="AI24" s="22">
        <v>61862.701398934187</v>
      </c>
      <c r="AJ24" s="22">
        <v>65.393976108809923</v>
      </c>
      <c r="AK24" s="37">
        <v>-279434.80419417645</v>
      </c>
      <c r="AL24" s="103">
        <v>-295.38562811223727</v>
      </c>
      <c r="AM24" s="30">
        <v>16125855.695623269</v>
      </c>
      <c r="AN24" s="22">
        <v>17046.359086282526</v>
      </c>
      <c r="AO24" s="22">
        <v>13349827.426535793</v>
      </c>
      <c r="AP24" s="22">
        <v>14111.868315576947</v>
      </c>
      <c r="AQ24" s="22">
        <v>2751168.6481524268</v>
      </c>
      <c r="AR24" s="22">
        <v>2908.2121016410433</v>
      </c>
      <c r="AS24" s="22">
        <v>2776028.269087479</v>
      </c>
      <c r="AT24" s="22">
        <v>2934.49077070558</v>
      </c>
      <c r="AU24" s="22">
        <v>410251.20980139606</v>
      </c>
      <c r="AV24" s="22">
        <v>433.66935496976322</v>
      </c>
      <c r="AW24" s="22">
        <v>435110.83073644777</v>
      </c>
      <c r="AX24" s="56">
        <v>459.94802403429992</v>
      </c>
      <c r="AY24" s="30">
        <v>3.7000000000000005E-22</v>
      </c>
      <c r="AZ24" s="22" t="s">
        <v>62</v>
      </c>
      <c r="BA24" s="23">
        <v>2</v>
      </c>
      <c r="BB24" s="24" t="s">
        <v>273</v>
      </c>
      <c r="BC24" s="1">
        <v>0</v>
      </c>
      <c r="BD24" s="125">
        <v>44498.424120370371</v>
      </c>
    </row>
    <row r="25" spans="1:56" x14ac:dyDescent="0.2">
      <c r="A25" s="20">
        <v>222</v>
      </c>
      <c r="B25" s="25">
        <v>105</v>
      </c>
      <c r="C25" s="91" t="s">
        <v>268</v>
      </c>
      <c r="D25" s="33" t="s">
        <v>70</v>
      </c>
      <c r="E25" s="33" t="s">
        <v>55</v>
      </c>
      <c r="F25" s="33" t="s">
        <v>56</v>
      </c>
      <c r="G25" s="33">
        <v>0</v>
      </c>
      <c r="H25" s="33" t="s">
        <v>323</v>
      </c>
      <c r="I25" s="71" t="s">
        <v>260</v>
      </c>
      <c r="J25" s="35" t="s">
        <v>261</v>
      </c>
      <c r="K25" s="35">
        <v>3</v>
      </c>
      <c r="L25" s="37">
        <v>0.33603442541069117</v>
      </c>
      <c r="M25" s="37">
        <v>0</v>
      </c>
      <c r="N25" s="37">
        <v>447.5</v>
      </c>
      <c r="O25" s="31">
        <v>10328871.474826088</v>
      </c>
      <c r="P25" s="103">
        <v>23081.277038717511</v>
      </c>
      <c r="Q25" s="74">
        <v>10512817.246869948</v>
      </c>
      <c r="R25" s="40">
        <v>23492.329043284797</v>
      </c>
      <c r="S25" s="30">
        <v>7212679.3950510724</v>
      </c>
      <c r="T25" s="22">
        <v>16117.719318549882</v>
      </c>
      <c r="U25" s="22">
        <v>6456249.4918681104</v>
      </c>
      <c r="V25" s="22">
        <v>14427.373166185722</v>
      </c>
      <c r="W25" s="22">
        <v>224782.95</v>
      </c>
      <c r="X25" s="22">
        <v>502.30826815642456</v>
      </c>
      <c r="Y25" s="22">
        <v>531646.95318296144</v>
      </c>
      <c r="Z25" s="22">
        <v>1188.037884207735</v>
      </c>
      <c r="AA25" s="27">
        <v>1039817.2058620055</v>
      </c>
      <c r="AB25" s="37">
        <v>2323.6138678480565</v>
      </c>
      <c r="AC25" s="30">
        <v>2260320.6459568702</v>
      </c>
      <c r="AD25" s="22">
        <v>5050.9958568868615</v>
      </c>
      <c r="AE25" s="22">
        <v>881360.49993107223</v>
      </c>
      <c r="AF25" s="22">
        <v>1969.5206702370331</v>
      </c>
      <c r="AG25" s="22">
        <v>1338237.2933290438</v>
      </c>
      <c r="AH25" s="22">
        <v>2990.4743985006562</v>
      </c>
      <c r="AI25" s="22">
        <v>40722.852696753995</v>
      </c>
      <c r="AJ25" s="22">
        <v>91.000788149170944</v>
      </c>
      <c r="AK25" s="37">
        <v>-183945.77204386026</v>
      </c>
      <c r="AL25" s="103">
        <v>-411.05200456728539</v>
      </c>
      <c r="AM25" s="30">
        <v>10615295.343589567</v>
      </c>
      <c r="AN25" s="22">
        <v>23721.330376736463</v>
      </c>
      <c r="AO25" s="22">
        <v>8787897.1257997751</v>
      </c>
      <c r="AP25" s="22">
        <v>19637.758940334694</v>
      </c>
      <c r="AQ25" s="22">
        <v>1811033.6773067159</v>
      </c>
      <c r="AR25" s="22">
        <v>4047.0026308529955</v>
      </c>
      <c r="AS25" s="22">
        <v>1827398.2177897911</v>
      </c>
      <c r="AT25" s="22">
        <v>4083.5714364017681</v>
      </c>
      <c r="AU25" s="22">
        <v>270059.32828040392</v>
      </c>
      <c r="AV25" s="22">
        <v>603.48453247017619</v>
      </c>
      <c r="AW25" s="22">
        <v>286423.86876347911</v>
      </c>
      <c r="AX25" s="56">
        <v>640.05333801894778</v>
      </c>
      <c r="AY25" s="30">
        <v>-7.3000000000000003E-22</v>
      </c>
      <c r="AZ25" s="22" t="s">
        <v>62</v>
      </c>
      <c r="BA25" s="23">
        <v>3</v>
      </c>
      <c r="BB25" s="24" t="s">
        <v>273</v>
      </c>
      <c r="BC25" s="1">
        <v>0</v>
      </c>
      <c r="BD25" s="125">
        <v>44498.424120370371</v>
      </c>
    </row>
    <row r="26" spans="1:56" x14ac:dyDescent="0.2">
      <c r="A26" s="20">
        <v>142</v>
      </c>
      <c r="B26" s="25">
        <v>9</v>
      </c>
      <c r="C26" s="91" t="s">
        <v>71</v>
      </c>
      <c r="D26" s="33" t="s">
        <v>72</v>
      </c>
      <c r="E26" s="33" t="s">
        <v>55</v>
      </c>
      <c r="F26" s="33" t="s">
        <v>65</v>
      </c>
      <c r="G26" s="33">
        <v>0</v>
      </c>
      <c r="H26" s="33" t="s">
        <v>323</v>
      </c>
      <c r="I26" s="71" t="s">
        <v>262</v>
      </c>
      <c r="J26" s="35" t="s">
        <v>263</v>
      </c>
      <c r="K26" s="35">
        <v>1</v>
      </c>
      <c r="L26" s="37">
        <v>0.22581174270405135</v>
      </c>
      <c r="M26" s="37">
        <v>0</v>
      </c>
      <c r="N26" s="37">
        <v>249</v>
      </c>
      <c r="O26" s="31">
        <v>3740035.3459744989</v>
      </c>
      <c r="P26" s="103">
        <v>15020.222272989957</v>
      </c>
      <c r="Q26" s="74">
        <v>3610965.267162364</v>
      </c>
      <c r="R26" s="40">
        <v>14501.868542820739</v>
      </c>
      <c r="S26" s="30">
        <v>2358514.3784457562</v>
      </c>
      <c r="T26" s="22">
        <v>9471.9452949628776</v>
      </c>
      <c r="U26" s="22">
        <v>2260605.3093038285</v>
      </c>
      <c r="V26" s="22">
        <v>9078.7361819430862</v>
      </c>
      <c r="W26" s="22">
        <v>58661.85</v>
      </c>
      <c r="X26" s="22">
        <v>235.58975903614456</v>
      </c>
      <c r="Y26" s="22">
        <v>39247.219141928173</v>
      </c>
      <c r="Z26" s="22">
        <v>157.61935398364727</v>
      </c>
      <c r="AA26" s="27">
        <v>386480.2406926417</v>
      </c>
      <c r="AB26" s="37">
        <v>1552.1294806933397</v>
      </c>
      <c r="AC26" s="30">
        <v>865970.648023966</v>
      </c>
      <c r="AD26" s="22">
        <v>3477.7937671645223</v>
      </c>
      <c r="AE26" s="22">
        <v>357143.85226072761</v>
      </c>
      <c r="AF26" s="22">
        <v>1434.3126596816367</v>
      </c>
      <c r="AG26" s="22">
        <v>436300.26410511148</v>
      </c>
      <c r="AH26" s="22">
        <v>1752.2098960044636</v>
      </c>
      <c r="AI26" s="22">
        <v>72526.531658126987</v>
      </c>
      <c r="AJ26" s="22">
        <v>291.27121147842161</v>
      </c>
      <c r="AK26" s="37">
        <v>129070.0788121347</v>
      </c>
      <c r="AL26" s="103">
        <v>518.35373016921551</v>
      </c>
      <c r="AM26" s="30">
        <v>3604232.4642419</v>
      </c>
      <c r="AN26" s="22">
        <v>14474.82917366225</v>
      </c>
      <c r="AO26" s="22">
        <v>3232819.3421479608</v>
      </c>
      <c r="AP26" s="22">
        <v>12983.210209429562</v>
      </c>
      <c r="AQ26" s="22">
        <v>538370.42123832018</v>
      </c>
      <c r="AR26" s="22">
        <v>2162.130205776386</v>
      </c>
      <c r="AS26" s="22">
        <v>371413.12209393928</v>
      </c>
      <c r="AT26" s="22">
        <v>1491.6189642326879</v>
      </c>
      <c r="AU26" s="22">
        <v>31154.417411782237</v>
      </c>
      <c r="AV26" s="22">
        <v>125.1181422159929</v>
      </c>
      <c r="AW26" s="22">
        <v>-135802.88173259867</v>
      </c>
      <c r="AX26" s="56">
        <v>-545.3930993277055</v>
      </c>
      <c r="AY26" s="30">
        <v>3E-23</v>
      </c>
      <c r="AZ26" s="22" t="s">
        <v>55</v>
      </c>
      <c r="BA26" s="23">
        <v>4</v>
      </c>
      <c r="BB26" s="24" t="s">
        <v>273</v>
      </c>
      <c r="BC26" s="1">
        <v>0</v>
      </c>
      <c r="BD26" s="125">
        <v>44498.424120370371</v>
      </c>
    </row>
    <row r="27" spans="1:56" x14ac:dyDescent="0.2">
      <c r="A27" s="20">
        <v>142</v>
      </c>
      <c r="B27" s="25">
        <v>9</v>
      </c>
      <c r="C27" s="91" t="s">
        <v>71</v>
      </c>
      <c r="D27" s="33" t="s">
        <v>72</v>
      </c>
      <c r="E27" s="33" t="s">
        <v>55</v>
      </c>
      <c r="F27" s="33" t="s">
        <v>65</v>
      </c>
      <c r="G27" s="33">
        <v>0</v>
      </c>
      <c r="H27" s="33" t="s">
        <v>323</v>
      </c>
      <c r="I27" s="71" t="s">
        <v>264</v>
      </c>
      <c r="J27" s="35" t="s">
        <v>265</v>
      </c>
      <c r="K27" s="35">
        <v>2</v>
      </c>
      <c r="L27" s="37">
        <v>0.77418825729594876</v>
      </c>
      <c r="M27" s="37">
        <v>0</v>
      </c>
      <c r="N27" s="37">
        <v>717.5</v>
      </c>
      <c r="O27" s="31">
        <v>12822590.234025503</v>
      </c>
      <c r="P27" s="103">
        <v>17871.205901080837</v>
      </c>
      <c r="Q27" s="74">
        <v>12386498.642837636</v>
      </c>
      <c r="R27" s="40">
        <v>17263.412742630851</v>
      </c>
      <c r="S27" s="30">
        <v>8029007.2915542433</v>
      </c>
      <c r="T27" s="22">
        <v>11190.254064883964</v>
      </c>
      <c r="U27" s="22">
        <v>7336303.2706961716</v>
      </c>
      <c r="V27" s="22">
        <v>10224.812920830902</v>
      </c>
      <c r="W27" s="22">
        <v>257792.87</v>
      </c>
      <c r="X27" s="22">
        <v>359.2931986062718</v>
      </c>
      <c r="Y27" s="22">
        <v>434911.15085807187</v>
      </c>
      <c r="Z27" s="22">
        <v>606.14794544679</v>
      </c>
      <c r="AA27" s="27">
        <v>1388538.9893073582</v>
      </c>
      <c r="AB27" s="37">
        <v>1935.2459781287223</v>
      </c>
      <c r="AC27" s="30">
        <v>2968952.361976034</v>
      </c>
      <c r="AD27" s="22">
        <v>4137.9126996181658</v>
      </c>
      <c r="AE27" s="22">
        <v>1224456.1477392726</v>
      </c>
      <c r="AF27" s="22">
        <v>1706.5590909258151</v>
      </c>
      <c r="AG27" s="22">
        <v>1495841.3458948885</v>
      </c>
      <c r="AH27" s="22">
        <v>2084.7963008987995</v>
      </c>
      <c r="AI27" s="22">
        <v>248654.86834187302</v>
      </c>
      <c r="AJ27" s="22">
        <v>346.55730779355122</v>
      </c>
      <c r="AK27" s="37">
        <v>436091.5911878653</v>
      </c>
      <c r="AL27" s="103">
        <v>607.79315844998655</v>
      </c>
      <c r="AM27" s="30">
        <v>12356994.445758101</v>
      </c>
      <c r="AN27" s="22">
        <v>17222.29191046425</v>
      </c>
      <c r="AO27" s="22">
        <v>11083616.567852039</v>
      </c>
      <c r="AP27" s="22">
        <v>15447.549223487164</v>
      </c>
      <c r="AQ27" s="22">
        <v>1845785.5787616798</v>
      </c>
      <c r="AR27" s="22">
        <v>2572.5234547201112</v>
      </c>
      <c r="AS27" s="22">
        <v>1273377.8779060608</v>
      </c>
      <c r="AT27" s="22">
        <v>1774.7426869770879</v>
      </c>
      <c r="AU27" s="22">
        <v>106811.91258821778</v>
      </c>
      <c r="AV27" s="22">
        <v>148.86677712643589</v>
      </c>
      <c r="AW27" s="22">
        <v>-465595.78826740134</v>
      </c>
      <c r="AX27" s="56">
        <v>-648.91399061658717</v>
      </c>
      <c r="AY27" s="30">
        <v>-1.2300000000000002E-21</v>
      </c>
      <c r="AZ27" s="22" t="s">
        <v>55</v>
      </c>
      <c r="BA27" s="23">
        <v>3</v>
      </c>
      <c r="BB27" s="24" t="s">
        <v>273</v>
      </c>
      <c r="BC27" s="1">
        <v>0</v>
      </c>
      <c r="BD27" s="125">
        <v>44498.424120370371</v>
      </c>
    </row>
    <row r="28" spans="1:56" x14ac:dyDescent="0.2">
      <c r="A28" s="20">
        <v>37</v>
      </c>
      <c r="B28" s="25">
        <v>10</v>
      </c>
      <c r="C28" s="91" t="s">
        <v>73</v>
      </c>
      <c r="D28" s="33" t="s">
        <v>72</v>
      </c>
      <c r="E28" s="33" t="s">
        <v>55</v>
      </c>
      <c r="F28" s="33" t="s">
        <v>60</v>
      </c>
      <c r="G28" s="33">
        <v>0</v>
      </c>
      <c r="H28" s="33" t="s">
        <v>323</v>
      </c>
      <c r="I28" s="71" t="s">
        <v>260</v>
      </c>
      <c r="J28" s="35" t="s">
        <v>261</v>
      </c>
      <c r="K28" s="35">
        <v>3</v>
      </c>
      <c r="L28" s="37">
        <v>1</v>
      </c>
      <c r="M28" s="37">
        <v>0</v>
      </c>
      <c r="N28" s="37">
        <v>456.5</v>
      </c>
      <c r="O28" s="31">
        <v>11322645.83</v>
      </c>
      <c r="P28" s="103">
        <v>24803.167207009858</v>
      </c>
      <c r="Q28" s="74">
        <v>11860886.9</v>
      </c>
      <c r="R28" s="40">
        <v>25982.227601314346</v>
      </c>
      <c r="S28" s="30">
        <v>7047103.8300000001</v>
      </c>
      <c r="T28" s="22">
        <v>15437.2482584885</v>
      </c>
      <c r="U28" s="22">
        <v>5843922.7999999998</v>
      </c>
      <c r="V28" s="22">
        <v>12801.58335158817</v>
      </c>
      <c r="W28" s="22">
        <v>304597.45</v>
      </c>
      <c r="X28" s="22">
        <v>667.2452354874041</v>
      </c>
      <c r="Y28" s="22">
        <v>898583.58</v>
      </c>
      <c r="Z28" s="22">
        <v>1968.4196714129241</v>
      </c>
      <c r="AA28" s="27">
        <v>1412989.2</v>
      </c>
      <c r="AB28" s="37">
        <v>3095.2665936473163</v>
      </c>
      <c r="AC28" s="30">
        <v>3400793.87</v>
      </c>
      <c r="AD28" s="22">
        <v>7449.7127491785313</v>
      </c>
      <c r="AE28" s="22">
        <v>1485362.7</v>
      </c>
      <c r="AF28" s="22">
        <v>3253.8065717415116</v>
      </c>
      <c r="AG28" s="22">
        <v>1592469.37</v>
      </c>
      <c r="AH28" s="22">
        <v>3488.4323548740413</v>
      </c>
      <c r="AI28" s="22">
        <v>322961.8</v>
      </c>
      <c r="AJ28" s="22">
        <v>707.47382256297908</v>
      </c>
      <c r="AK28" s="37">
        <v>-538241.06999999995</v>
      </c>
      <c r="AL28" s="103">
        <v>-1179.0603943044907</v>
      </c>
      <c r="AM28" s="30">
        <v>15048592.970000001</v>
      </c>
      <c r="AN28" s="22">
        <v>32965.154370208111</v>
      </c>
      <c r="AO28" s="22">
        <v>15048592.970000001</v>
      </c>
      <c r="AP28" s="22">
        <v>32965.154370208111</v>
      </c>
      <c r="AQ28" s="22">
        <v>-2336938.75</v>
      </c>
      <c r="AR28" s="22">
        <v>-5119.2524644030664</v>
      </c>
      <c r="AS28" s="22">
        <v>0</v>
      </c>
      <c r="AT28" s="22">
        <v>0</v>
      </c>
      <c r="AU28" s="22">
        <v>1389008.39</v>
      </c>
      <c r="AV28" s="22">
        <v>3042.7346987951805</v>
      </c>
      <c r="AW28" s="22">
        <v>3725947.14</v>
      </c>
      <c r="AX28" s="56">
        <v>8161.9871631982478</v>
      </c>
      <c r="AY28" s="30">
        <v>0</v>
      </c>
      <c r="AZ28" s="22" t="s">
        <v>55</v>
      </c>
      <c r="BA28" s="23">
        <v>4</v>
      </c>
      <c r="BB28" s="24" t="s">
        <v>273</v>
      </c>
      <c r="BC28" s="1">
        <v>0</v>
      </c>
      <c r="BD28" s="125">
        <v>44498.424120370371</v>
      </c>
    </row>
    <row r="29" spans="1:56" x14ac:dyDescent="0.2">
      <c r="A29" s="20">
        <v>210</v>
      </c>
      <c r="B29" s="25">
        <v>11</v>
      </c>
      <c r="C29" s="91" t="s">
        <v>74</v>
      </c>
      <c r="D29" s="33" t="s">
        <v>75</v>
      </c>
      <c r="E29" s="33" t="s">
        <v>55</v>
      </c>
      <c r="F29" s="33" t="s">
        <v>56</v>
      </c>
      <c r="G29" s="33">
        <v>0</v>
      </c>
      <c r="H29" s="33" t="s">
        <v>323</v>
      </c>
      <c r="I29" s="71" t="s">
        <v>262</v>
      </c>
      <c r="J29" s="35" t="s">
        <v>263</v>
      </c>
      <c r="K29" s="35">
        <v>1</v>
      </c>
      <c r="L29" s="37">
        <v>0.17059460323372849</v>
      </c>
      <c r="M29" s="37">
        <v>1</v>
      </c>
      <c r="N29" s="37">
        <v>103</v>
      </c>
      <c r="O29" s="31">
        <v>1497856.2740761039</v>
      </c>
      <c r="P29" s="103">
        <v>14542.293923068968</v>
      </c>
      <c r="Q29" s="74">
        <v>1529564.9096343031</v>
      </c>
      <c r="R29" s="40">
        <v>14850.144753731098</v>
      </c>
      <c r="S29" s="30">
        <v>1099269.0650024775</v>
      </c>
      <c r="T29" s="22">
        <v>10672.51519419881</v>
      </c>
      <c r="U29" s="22">
        <v>1064084.3904938269</v>
      </c>
      <c r="V29" s="22">
        <v>10330.916412561426</v>
      </c>
      <c r="W29" s="22">
        <v>21301.87716049383</v>
      </c>
      <c r="X29" s="22">
        <v>206.81434136401776</v>
      </c>
      <c r="Y29" s="22">
        <v>13882.79734815663</v>
      </c>
      <c r="Z29" s="22">
        <v>134.78444027336531</v>
      </c>
      <c r="AA29" s="27">
        <v>173317.72982352308</v>
      </c>
      <c r="AB29" s="37">
        <v>1682.696406053622</v>
      </c>
      <c r="AC29" s="30">
        <v>256978.11480830252</v>
      </c>
      <c r="AD29" s="22">
        <v>2494.9331534786652</v>
      </c>
      <c r="AE29" s="22">
        <v>79460.577861825455</v>
      </c>
      <c r="AF29" s="22">
        <v>771.46192098859649</v>
      </c>
      <c r="AG29" s="22">
        <v>172802.66036176361</v>
      </c>
      <c r="AH29" s="22">
        <v>1677.6957316676076</v>
      </c>
      <c r="AI29" s="22">
        <v>4714.8765847134637</v>
      </c>
      <c r="AJ29" s="22">
        <v>45.775500822460813</v>
      </c>
      <c r="AK29" s="37">
        <v>-31708.635558199221</v>
      </c>
      <c r="AL29" s="103">
        <v>-307.85083066212832</v>
      </c>
      <c r="AM29" s="30">
        <v>1515195.2144201165</v>
      </c>
      <c r="AN29" s="22">
        <v>14710.633149709871</v>
      </c>
      <c r="AO29" s="22">
        <v>1326543.8548125108</v>
      </c>
      <c r="AP29" s="22">
        <v>12879.066551577775</v>
      </c>
      <c r="AQ29" s="22">
        <v>185880.73265648674</v>
      </c>
      <c r="AR29" s="22">
        <v>1804.6673073445311</v>
      </c>
      <c r="AS29" s="22">
        <v>188651.3596076057</v>
      </c>
      <c r="AT29" s="22">
        <v>1831.5665981320942</v>
      </c>
      <c r="AU29" s="22">
        <v>14568.313392893584</v>
      </c>
      <c r="AV29" s="22">
        <v>141.43993585333575</v>
      </c>
      <c r="AW29" s="22">
        <v>17338.94034401271</v>
      </c>
      <c r="AX29" s="56">
        <v>168.33922664090011</v>
      </c>
      <c r="AY29" s="30">
        <v>1.43209980000333E-10</v>
      </c>
      <c r="AZ29" s="22" t="s">
        <v>55</v>
      </c>
      <c r="BA29" s="23">
        <v>4</v>
      </c>
      <c r="BB29" s="24" t="s">
        <v>273</v>
      </c>
      <c r="BC29" s="1">
        <v>0</v>
      </c>
      <c r="BD29" s="125">
        <v>44498.424120370371</v>
      </c>
    </row>
    <row r="30" spans="1:56" x14ac:dyDescent="0.2">
      <c r="A30" s="20">
        <v>210</v>
      </c>
      <c r="B30" s="25">
        <v>11</v>
      </c>
      <c r="C30" s="91" t="s">
        <v>74</v>
      </c>
      <c r="D30" s="33" t="s">
        <v>75</v>
      </c>
      <c r="E30" s="33" t="s">
        <v>55</v>
      </c>
      <c r="F30" s="33" t="s">
        <v>56</v>
      </c>
      <c r="G30" s="33">
        <v>0</v>
      </c>
      <c r="H30" s="33" t="s">
        <v>323</v>
      </c>
      <c r="I30" s="71" t="s">
        <v>264</v>
      </c>
      <c r="J30" s="35" t="s">
        <v>265</v>
      </c>
      <c r="K30" s="35">
        <v>2</v>
      </c>
      <c r="L30" s="37">
        <v>0.45801964527226069</v>
      </c>
      <c r="M30" s="37">
        <v>0</v>
      </c>
      <c r="N30" s="37">
        <v>254</v>
      </c>
      <c r="O30" s="31">
        <v>4021508.220756704</v>
      </c>
      <c r="P30" s="103">
        <v>15832.709530538204</v>
      </c>
      <c r="Q30" s="74">
        <v>4106640.9139084085</v>
      </c>
      <c r="R30" s="40">
        <v>16167.877613812632</v>
      </c>
      <c r="S30" s="30">
        <v>2926024.5219735419</v>
      </c>
      <c r="T30" s="22">
        <v>11519.781582572999</v>
      </c>
      <c r="U30" s="22">
        <v>2591249.3995061731</v>
      </c>
      <c r="V30" s="22">
        <v>10201.769289394382</v>
      </c>
      <c r="W30" s="22">
        <v>133279.51283950615</v>
      </c>
      <c r="X30" s="22">
        <v>524.7224914941188</v>
      </c>
      <c r="Y30" s="22">
        <v>201495.60962786278</v>
      </c>
      <c r="Z30" s="22">
        <v>793.28980168449891</v>
      </c>
      <c r="AA30" s="27">
        <v>490670.62134109793</v>
      </c>
      <c r="AB30" s="37">
        <v>1931.7740997681015</v>
      </c>
      <c r="AC30" s="30">
        <v>689945.77059376868</v>
      </c>
      <c r="AD30" s="22">
        <v>2716.3219314715293</v>
      </c>
      <c r="AE30" s="22">
        <v>213339.13849278522</v>
      </c>
      <c r="AF30" s="22">
        <v>839.91786808183156</v>
      </c>
      <c r="AG30" s="22">
        <v>463947.93094691314</v>
      </c>
      <c r="AH30" s="22">
        <v>1826.5666572713114</v>
      </c>
      <c r="AI30" s="22">
        <v>12658.701154070215</v>
      </c>
      <c r="AJ30" s="22">
        <v>49.837406118386667</v>
      </c>
      <c r="AK30" s="37">
        <v>-85132.693151704589</v>
      </c>
      <c r="AL30" s="103">
        <v>-335.16808327442749</v>
      </c>
      <c r="AM30" s="30">
        <v>4068060.54512819</v>
      </c>
      <c r="AN30" s="22">
        <v>16015.986398142481</v>
      </c>
      <c r="AO30" s="22">
        <v>3561561.3524824418</v>
      </c>
      <c r="AP30" s="22">
        <v>14021.895088513549</v>
      </c>
      <c r="AQ30" s="22">
        <v>499060.49558688165</v>
      </c>
      <c r="AR30" s="22">
        <v>1964.8051007357542</v>
      </c>
      <c r="AS30" s="22">
        <v>506499.19264574844</v>
      </c>
      <c r="AT30" s="22">
        <v>1994.0913096289307</v>
      </c>
      <c r="AU30" s="22">
        <v>39113.627312619472</v>
      </c>
      <c r="AV30" s="22">
        <v>153.99065871110028</v>
      </c>
      <c r="AW30" s="22">
        <v>46552.324371486109</v>
      </c>
      <c r="AX30" s="56">
        <v>183.27686760427599</v>
      </c>
      <c r="AY30" s="30">
        <v>-1.4620998000009499E-10</v>
      </c>
      <c r="AZ30" s="22" t="s">
        <v>55</v>
      </c>
      <c r="BA30" s="23">
        <v>2</v>
      </c>
      <c r="BB30" s="24" t="s">
        <v>273</v>
      </c>
      <c r="BC30" s="1">
        <v>0</v>
      </c>
      <c r="BD30" s="125">
        <v>44498.424120370371</v>
      </c>
    </row>
    <row r="31" spans="1:56" x14ac:dyDescent="0.2">
      <c r="A31" s="20">
        <v>210</v>
      </c>
      <c r="B31" s="25">
        <v>11</v>
      </c>
      <c r="C31" s="91" t="s">
        <v>74</v>
      </c>
      <c r="D31" s="33" t="s">
        <v>75</v>
      </c>
      <c r="E31" s="33" t="s">
        <v>55</v>
      </c>
      <c r="F31" s="33" t="s">
        <v>56</v>
      </c>
      <c r="G31" s="33">
        <v>0</v>
      </c>
      <c r="H31" s="33" t="s">
        <v>323</v>
      </c>
      <c r="I31" s="71" t="s">
        <v>260</v>
      </c>
      <c r="J31" s="35" t="s">
        <v>261</v>
      </c>
      <c r="K31" s="35">
        <v>3</v>
      </c>
      <c r="L31" s="37">
        <v>0.37138575149401087</v>
      </c>
      <c r="M31" s="37">
        <v>0</v>
      </c>
      <c r="N31" s="37">
        <v>127.5</v>
      </c>
      <c r="O31" s="31">
        <v>3260844.5251671928</v>
      </c>
      <c r="P31" s="103">
        <v>25575.251177781902</v>
      </c>
      <c r="Q31" s="74">
        <v>3329874.4664572887</v>
      </c>
      <c r="R31" s="40">
        <v>26116.66248201795</v>
      </c>
      <c r="S31" s="30">
        <v>2377261.2530239807</v>
      </c>
      <c r="T31" s="22">
        <v>18645.186298227301</v>
      </c>
      <c r="U31" s="22">
        <v>2170308.52</v>
      </c>
      <c r="V31" s="22">
        <v>17022.027607843138</v>
      </c>
      <c r="W31" s="22">
        <v>69612.800000000003</v>
      </c>
      <c r="X31" s="22">
        <v>545.98274509803923</v>
      </c>
      <c r="Y31" s="22">
        <v>137339.93302398067</v>
      </c>
      <c r="Z31" s="22">
        <v>1077.1759452861227</v>
      </c>
      <c r="AA31" s="27">
        <v>393169.89883537911</v>
      </c>
      <c r="AB31" s="37">
        <v>3083.6854810617965</v>
      </c>
      <c r="AC31" s="30">
        <v>559443.31459792901</v>
      </c>
      <c r="AD31" s="22">
        <v>4387.7907027288538</v>
      </c>
      <c r="AE31" s="22">
        <v>172986.28364538934</v>
      </c>
      <c r="AF31" s="22">
        <v>1356.7551658461907</v>
      </c>
      <c r="AG31" s="22">
        <v>376192.70869132329</v>
      </c>
      <c r="AH31" s="22">
        <v>2950.5310485593982</v>
      </c>
      <c r="AI31" s="22">
        <v>10264.322261216323</v>
      </c>
      <c r="AJ31" s="22">
        <v>80.504488323265264</v>
      </c>
      <c r="AK31" s="37">
        <v>-69029.941290096191</v>
      </c>
      <c r="AL31" s="103">
        <v>-541.41130423604852</v>
      </c>
      <c r="AM31" s="30">
        <v>3298591.5304516936</v>
      </c>
      <c r="AN31" s="22">
        <v>25871.306121189755</v>
      </c>
      <c r="AO31" s="22">
        <v>2887896.0827050479</v>
      </c>
      <c r="AP31" s="22">
        <v>22650.165354549394</v>
      </c>
      <c r="AQ31" s="22">
        <v>404663.77175663167</v>
      </c>
      <c r="AR31" s="22">
        <v>3173.8335039735816</v>
      </c>
      <c r="AS31" s="22">
        <v>410695.44774664595</v>
      </c>
      <c r="AT31" s="22">
        <v>3221.1407666403597</v>
      </c>
      <c r="AU31" s="22">
        <v>31715.329294486946</v>
      </c>
      <c r="AV31" s="22">
        <v>248.74768074107411</v>
      </c>
      <c r="AW31" s="22">
        <v>37747.005284501174</v>
      </c>
      <c r="AX31" s="56">
        <v>296.05494340785236</v>
      </c>
      <c r="AY31" s="30">
        <v>-3.38E-22</v>
      </c>
      <c r="AZ31" s="22" t="s">
        <v>55</v>
      </c>
      <c r="BA31" s="23">
        <v>4</v>
      </c>
      <c r="BB31" s="24" t="s">
        <v>273</v>
      </c>
      <c r="BC31" s="1">
        <v>0</v>
      </c>
      <c r="BD31" s="125">
        <v>44498.424120370371</v>
      </c>
    </row>
    <row r="32" spans="1:56" x14ac:dyDescent="0.2">
      <c r="A32" s="20">
        <v>39</v>
      </c>
      <c r="B32" s="25">
        <v>12</v>
      </c>
      <c r="C32" s="91" t="s">
        <v>76</v>
      </c>
      <c r="D32" s="33" t="s">
        <v>77</v>
      </c>
      <c r="E32" s="33" t="s">
        <v>78</v>
      </c>
      <c r="F32" s="33" t="s">
        <v>65</v>
      </c>
      <c r="G32" s="33">
        <v>0</v>
      </c>
      <c r="H32" s="33" t="s">
        <v>323</v>
      </c>
      <c r="I32" s="71" t="s">
        <v>262</v>
      </c>
      <c r="J32" s="35" t="s">
        <v>263</v>
      </c>
      <c r="K32" s="35">
        <v>1</v>
      </c>
      <c r="L32" s="37">
        <v>0.23202115576277785</v>
      </c>
      <c r="M32" s="37">
        <v>1</v>
      </c>
      <c r="N32" s="37">
        <v>15.5</v>
      </c>
      <c r="O32" s="31">
        <v>174097.38049452603</v>
      </c>
      <c r="P32" s="103">
        <v>11232.089064162968</v>
      </c>
      <c r="Q32" s="74">
        <v>193204.34123328325</v>
      </c>
      <c r="R32" s="40">
        <v>12464.796208598918</v>
      </c>
      <c r="S32" s="30">
        <v>128054.73111111118</v>
      </c>
      <c r="T32" s="22">
        <v>8261.5955555555593</v>
      </c>
      <c r="U32" s="22">
        <v>124276.875925926</v>
      </c>
      <c r="V32" s="22">
        <v>8017.8629629629677</v>
      </c>
      <c r="W32" s="22">
        <v>1028.58574074074</v>
      </c>
      <c r="X32" s="22">
        <v>66.360370370370319</v>
      </c>
      <c r="Y32" s="22">
        <v>2749.2694444444401</v>
      </c>
      <c r="Z32" s="22">
        <v>177.37222222222192</v>
      </c>
      <c r="AA32" s="27">
        <v>26083.333406635938</v>
      </c>
      <c r="AB32" s="37">
        <v>1682.7957036539315</v>
      </c>
      <c r="AC32" s="30">
        <v>39066.276715536129</v>
      </c>
      <c r="AD32" s="22">
        <v>2520.4049493894272</v>
      </c>
      <c r="AE32" s="22">
        <v>4812.8148339872996</v>
      </c>
      <c r="AF32" s="22">
        <v>310.50418283789037</v>
      </c>
      <c r="AG32" s="22">
        <v>34253.461881548828</v>
      </c>
      <c r="AH32" s="22">
        <v>2209.9007665515373</v>
      </c>
      <c r="AI32" s="22">
        <v>0</v>
      </c>
      <c r="AJ32" s="22">
        <v>0</v>
      </c>
      <c r="AK32" s="37">
        <v>-19106.960738757214</v>
      </c>
      <c r="AL32" s="103">
        <v>-1232.7071444359492</v>
      </c>
      <c r="AM32" s="30">
        <v>264458.38387955434</v>
      </c>
      <c r="AN32" s="22">
        <v>17061.831218035761</v>
      </c>
      <c r="AO32" s="22">
        <v>307279.04828135384</v>
      </c>
      <c r="AP32" s="22">
        <v>19824.454727829274</v>
      </c>
      <c r="AQ32" s="22">
        <v>-46163.161171718042</v>
      </c>
      <c r="AR32" s="22">
        <v>-2978.2684626914861</v>
      </c>
      <c r="AS32" s="22">
        <v>-42820.664401799462</v>
      </c>
      <c r="AT32" s="22">
        <v>-2762.6235097935132</v>
      </c>
      <c r="AU32" s="22">
        <v>87018.5066151098</v>
      </c>
      <c r="AV32" s="22">
        <v>5614.0972009748248</v>
      </c>
      <c r="AW32" s="22">
        <v>90361.003385028293</v>
      </c>
      <c r="AX32" s="56">
        <v>5829.7421538727922</v>
      </c>
      <c r="AY32" s="30">
        <v>-8.5412080000010008E-11</v>
      </c>
      <c r="AZ32" s="22" t="s">
        <v>55</v>
      </c>
      <c r="BA32" s="23">
        <v>3</v>
      </c>
      <c r="BB32" s="24" t="s">
        <v>273</v>
      </c>
      <c r="BC32" s="1">
        <v>0</v>
      </c>
      <c r="BD32" s="125">
        <v>44498.424120370371</v>
      </c>
    </row>
    <row r="33" spans="1:56" x14ac:dyDescent="0.2">
      <c r="A33" s="20">
        <v>39</v>
      </c>
      <c r="B33" s="25">
        <v>12</v>
      </c>
      <c r="C33" s="91" t="s">
        <v>76</v>
      </c>
      <c r="D33" s="33" t="s">
        <v>77</v>
      </c>
      <c r="E33" s="33" t="s">
        <v>78</v>
      </c>
      <c r="F33" s="33" t="s">
        <v>65</v>
      </c>
      <c r="G33" s="33">
        <v>0</v>
      </c>
      <c r="H33" s="33" t="s">
        <v>323</v>
      </c>
      <c r="I33" s="71" t="s">
        <v>264</v>
      </c>
      <c r="J33" s="35" t="s">
        <v>265</v>
      </c>
      <c r="K33" s="35">
        <v>2</v>
      </c>
      <c r="L33" s="37">
        <v>0.76797884423722218</v>
      </c>
      <c r="M33" s="37">
        <v>0</v>
      </c>
      <c r="N33" s="37">
        <v>31.5</v>
      </c>
      <c r="O33" s="31">
        <v>576253.93950547406</v>
      </c>
      <c r="P33" s="103">
        <v>18293.775857316639</v>
      </c>
      <c r="Q33" s="74">
        <v>639497.05876671697</v>
      </c>
      <c r="R33" s="40">
        <v>20301.493929102122</v>
      </c>
      <c r="S33" s="30">
        <v>423854.98888888891</v>
      </c>
      <c r="T33" s="22">
        <v>13455.7139329806</v>
      </c>
      <c r="U33" s="22">
        <v>394078.02407407411</v>
      </c>
      <c r="V33" s="22">
        <v>12510.413462669019</v>
      </c>
      <c r="W33" s="22">
        <v>4482.9442592592586</v>
      </c>
      <c r="X33" s="22">
        <v>142.31569077013521</v>
      </c>
      <c r="Y33" s="22">
        <v>25294.020555555559</v>
      </c>
      <c r="Z33" s="22">
        <v>802.9847795414463</v>
      </c>
      <c r="AA33" s="27">
        <v>86334.576593364065</v>
      </c>
      <c r="AB33" s="37">
        <v>2740.7802093131445</v>
      </c>
      <c r="AC33" s="30">
        <v>129307.4932844639</v>
      </c>
      <c r="AD33" s="22">
        <v>4104.9997868083765</v>
      </c>
      <c r="AE33" s="22">
        <v>15930.185166012699</v>
      </c>
      <c r="AF33" s="22">
        <v>505.72016400040314</v>
      </c>
      <c r="AG33" s="22">
        <v>113377.30811845118</v>
      </c>
      <c r="AH33" s="22">
        <v>3599.2796228079733</v>
      </c>
      <c r="AI33" s="22">
        <v>0</v>
      </c>
      <c r="AJ33" s="22">
        <v>0</v>
      </c>
      <c r="AK33" s="37">
        <v>-63243.119261242791</v>
      </c>
      <c r="AL33" s="103">
        <v>-2007.7180717854851</v>
      </c>
      <c r="AM33" s="30">
        <v>875344.50612044567</v>
      </c>
      <c r="AN33" s="22">
        <v>27788.714480014147</v>
      </c>
      <c r="AO33" s="22">
        <v>1017078.8417186462</v>
      </c>
      <c r="AP33" s="22">
        <v>32288.21719741734</v>
      </c>
      <c r="AQ33" s="22">
        <v>-152797.83882828197</v>
      </c>
      <c r="AR33" s="22">
        <v>-4850.7250421676808</v>
      </c>
      <c r="AS33" s="22">
        <v>-141734.33559820053</v>
      </c>
      <c r="AT33" s="22">
        <v>-4499.5027174031911</v>
      </c>
      <c r="AU33" s="22">
        <v>288027.06338489021</v>
      </c>
      <c r="AV33" s="22">
        <v>9143.7162979330224</v>
      </c>
      <c r="AW33" s="22">
        <v>299090.56661497161</v>
      </c>
      <c r="AX33" s="56">
        <v>9494.9386226975112</v>
      </c>
      <c r="AY33" s="30">
        <v>-1.358792000008E-11</v>
      </c>
      <c r="AZ33" s="22" t="s">
        <v>55</v>
      </c>
      <c r="BA33" s="23">
        <v>4</v>
      </c>
      <c r="BB33" s="24" t="s">
        <v>273</v>
      </c>
      <c r="BC33" s="1">
        <v>0</v>
      </c>
      <c r="BD33" s="125">
        <v>44498.424120370371</v>
      </c>
    </row>
    <row r="34" spans="1:56" x14ac:dyDescent="0.2">
      <c r="A34" s="20">
        <v>40</v>
      </c>
      <c r="B34" s="25">
        <v>13</v>
      </c>
      <c r="C34" s="91" t="s">
        <v>79</v>
      </c>
      <c r="D34" s="33" t="s">
        <v>80</v>
      </c>
      <c r="E34" s="33" t="s">
        <v>55</v>
      </c>
      <c r="F34" s="33" t="s">
        <v>65</v>
      </c>
      <c r="G34" s="33">
        <v>0</v>
      </c>
      <c r="H34" s="33" t="s">
        <v>323</v>
      </c>
      <c r="I34" s="71" t="s">
        <v>262</v>
      </c>
      <c r="J34" s="35" t="s">
        <v>263</v>
      </c>
      <c r="K34" s="35">
        <v>1</v>
      </c>
      <c r="L34" s="37">
        <v>0.22409118689109206</v>
      </c>
      <c r="M34" s="37">
        <v>0</v>
      </c>
      <c r="N34" s="37">
        <v>31.5</v>
      </c>
      <c r="O34" s="31">
        <v>380529.78003770008</v>
      </c>
      <c r="P34" s="103">
        <v>12080.310477387304</v>
      </c>
      <c r="Q34" s="74">
        <v>395339.66181531822</v>
      </c>
      <c r="R34" s="40">
        <v>12550.465454454546</v>
      </c>
      <c r="S34" s="30">
        <v>257432.50001438471</v>
      </c>
      <c r="T34" s="22">
        <v>8172.4603179169744</v>
      </c>
      <c r="U34" s="22">
        <v>245515.5</v>
      </c>
      <c r="V34" s="22">
        <v>7794.142857142856</v>
      </c>
      <c r="W34" s="22">
        <v>5890.05</v>
      </c>
      <c r="X34" s="22">
        <v>186.98571428571427</v>
      </c>
      <c r="Y34" s="22">
        <v>6026.9500143846863</v>
      </c>
      <c r="Z34" s="22">
        <v>191.33174648840276</v>
      </c>
      <c r="AA34" s="27">
        <v>39862.068620544851</v>
      </c>
      <c r="AB34" s="37">
        <v>1265.4624958903125</v>
      </c>
      <c r="AC34" s="30">
        <v>98045.093180388649</v>
      </c>
      <c r="AD34" s="22">
        <v>3112.5426406472579</v>
      </c>
      <c r="AE34" s="22">
        <v>39664.140079723293</v>
      </c>
      <c r="AF34" s="22">
        <v>1259.1790501499456</v>
      </c>
      <c r="AG34" s="22">
        <v>56626.722471444504</v>
      </c>
      <c r="AH34" s="22">
        <v>1797.6737292522064</v>
      </c>
      <c r="AI34" s="22">
        <v>1754.2306292208468</v>
      </c>
      <c r="AJ34" s="22">
        <v>55.689861245106243</v>
      </c>
      <c r="AK34" s="37">
        <v>-14809.881777618102</v>
      </c>
      <c r="AL34" s="103">
        <v>-470.1549770672413</v>
      </c>
      <c r="AM34" s="30">
        <v>353583.57672408171</v>
      </c>
      <c r="AN34" s="22">
        <v>11224.87545155815</v>
      </c>
      <c r="AO34" s="22">
        <v>366342.65663209982</v>
      </c>
      <c r="AP34" s="22">
        <v>11629.925607368248</v>
      </c>
      <c r="AQ34" s="22">
        <v>-1574.4646790968125</v>
      </c>
      <c r="AR34" s="22">
        <v>-49.983005685613101</v>
      </c>
      <c r="AS34" s="22">
        <v>-12759.079908018108</v>
      </c>
      <c r="AT34" s="22">
        <v>-405.05015581009872</v>
      </c>
      <c r="AU34" s="22">
        <v>-15761.588084697094</v>
      </c>
      <c r="AV34" s="22">
        <v>-500.36787570466964</v>
      </c>
      <c r="AW34" s="22">
        <v>-26946.203313618393</v>
      </c>
      <c r="AX34" s="56">
        <v>-855.43502582915517</v>
      </c>
      <c r="AY34" s="30">
        <v>-5.6999999999999999E-23</v>
      </c>
      <c r="AZ34" s="22" t="s">
        <v>55</v>
      </c>
      <c r="BA34" s="23">
        <v>3</v>
      </c>
      <c r="BB34" s="24" t="s">
        <v>273</v>
      </c>
      <c r="BC34" s="1">
        <v>0</v>
      </c>
      <c r="BD34" s="125">
        <v>44498.424120370371</v>
      </c>
    </row>
    <row r="35" spans="1:56" x14ac:dyDescent="0.2">
      <c r="A35" s="20">
        <v>40</v>
      </c>
      <c r="B35" s="25">
        <v>13</v>
      </c>
      <c r="C35" s="91" t="s">
        <v>79</v>
      </c>
      <c r="D35" s="33" t="s">
        <v>80</v>
      </c>
      <c r="E35" s="33" t="s">
        <v>55</v>
      </c>
      <c r="F35" s="33" t="s">
        <v>65</v>
      </c>
      <c r="G35" s="33">
        <v>0</v>
      </c>
      <c r="H35" s="33" t="s">
        <v>323</v>
      </c>
      <c r="I35" s="71" t="s">
        <v>264</v>
      </c>
      <c r="J35" s="35" t="s">
        <v>265</v>
      </c>
      <c r="K35" s="35">
        <v>2</v>
      </c>
      <c r="L35" s="37">
        <v>0.77590881310890791</v>
      </c>
      <c r="M35" s="37">
        <v>0</v>
      </c>
      <c r="N35" s="37">
        <v>72.5</v>
      </c>
      <c r="O35" s="31">
        <v>1317572.6099622999</v>
      </c>
      <c r="P35" s="103">
        <v>18173.415309824824</v>
      </c>
      <c r="Q35" s="74">
        <v>1368851.3681846817</v>
      </c>
      <c r="R35" s="40">
        <v>18880.708526685266</v>
      </c>
      <c r="S35" s="30">
        <v>891352.07998561533</v>
      </c>
      <c r="T35" s="22">
        <v>12294.511448077452</v>
      </c>
      <c r="U35" s="22">
        <v>764430.58</v>
      </c>
      <c r="V35" s="22">
        <v>10543.870068965518</v>
      </c>
      <c r="W35" s="22">
        <v>36271.68</v>
      </c>
      <c r="X35" s="22">
        <v>500.2990344827586</v>
      </c>
      <c r="Y35" s="22">
        <v>90649.819985615322</v>
      </c>
      <c r="Z35" s="22">
        <v>1250.3423446291768</v>
      </c>
      <c r="AA35" s="27">
        <v>138021.18137945517</v>
      </c>
      <c r="AB35" s="37">
        <v>1903.7404328200707</v>
      </c>
      <c r="AC35" s="30">
        <v>339478.10681961139</v>
      </c>
      <c r="AD35" s="22">
        <v>4682.4566457877418</v>
      </c>
      <c r="AE35" s="22">
        <v>137335.85992027674</v>
      </c>
      <c r="AF35" s="22">
        <v>1894.2877230382992</v>
      </c>
      <c r="AG35" s="22">
        <v>196068.27752855551</v>
      </c>
      <c r="AH35" s="22">
        <v>2704.3900348766269</v>
      </c>
      <c r="AI35" s="22">
        <v>6073.9693707791521</v>
      </c>
      <c r="AJ35" s="22">
        <v>83.778887872815901</v>
      </c>
      <c r="AK35" s="37">
        <v>-51278.758222381904</v>
      </c>
      <c r="AL35" s="103">
        <v>-707.29321686043988</v>
      </c>
      <c r="AM35" s="30">
        <v>1224272.2132759185</v>
      </c>
      <c r="AN35" s="22">
        <v>16886.51328656439</v>
      </c>
      <c r="AO35" s="22">
        <v>1268450.1333679</v>
      </c>
      <c r="AP35" s="22">
        <v>17495.863908522762</v>
      </c>
      <c r="AQ35" s="22">
        <v>-5451.5353209031864</v>
      </c>
      <c r="AR35" s="22">
        <v>-75.193590633147409</v>
      </c>
      <c r="AS35" s="22">
        <v>-44177.920091981898</v>
      </c>
      <c r="AT35" s="22">
        <v>-609.35062195837088</v>
      </c>
      <c r="AU35" s="22">
        <v>-54574.011915302908</v>
      </c>
      <c r="AV35" s="22">
        <v>-752.74499193521251</v>
      </c>
      <c r="AW35" s="22">
        <v>-93300.396686381617</v>
      </c>
      <c r="AX35" s="56">
        <v>-1286.902023260436</v>
      </c>
      <c r="AY35" s="30">
        <v>7.7000000000000007E-23</v>
      </c>
      <c r="AZ35" s="22" t="s">
        <v>55</v>
      </c>
      <c r="BA35" s="23">
        <v>3</v>
      </c>
      <c r="BB35" s="24" t="s">
        <v>273</v>
      </c>
      <c r="BC35" s="1">
        <v>0</v>
      </c>
      <c r="BD35" s="125">
        <v>44498.424120370371</v>
      </c>
    </row>
    <row r="36" spans="1:56" x14ac:dyDescent="0.2">
      <c r="A36" s="20">
        <v>41</v>
      </c>
      <c r="B36" s="25">
        <v>15</v>
      </c>
      <c r="C36" s="91" t="s">
        <v>81</v>
      </c>
      <c r="D36" s="33" t="s">
        <v>82</v>
      </c>
      <c r="E36" s="33" t="s">
        <v>55</v>
      </c>
      <c r="F36" s="33" t="s">
        <v>56</v>
      </c>
      <c r="G36" s="33">
        <v>0</v>
      </c>
      <c r="H36" s="33" t="s">
        <v>323</v>
      </c>
      <c r="I36" s="71" t="s">
        <v>262</v>
      </c>
      <c r="J36" s="35" t="s">
        <v>263</v>
      </c>
      <c r="K36" s="35">
        <v>1</v>
      </c>
      <c r="L36" s="37">
        <v>0.1226508162631771</v>
      </c>
      <c r="M36" s="37">
        <v>0</v>
      </c>
      <c r="N36" s="37">
        <v>66.5</v>
      </c>
      <c r="O36" s="31">
        <v>795601.24530396203</v>
      </c>
      <c r="P36" s="103">
        <v>11963.928500811458</v>
      </c>
      <c r="Q36" s="74">
        <v>829349.78994057875</v>
      </c>
      <c r="R36" s="40">
        <v>12471.425412640283</v>
      </c>
      <c r="S36" s="30">
        <v>574624.93732919835</v>
      </c>
      <c r="T36" s="22">
        <v>8640.9765011909531</v>
      </c>
      <c r="U36" s="22">
        <v>565546.376901365</v>
      </c>
      <c r="V36" s="22">
        <v>8504.456795509248</v>
      </c>
      <c r="W36" s="22">
        <v>8255.2000000000007</v>
      </c>
      <c r="X36" s="22">
        <v>124.13834586466166</v>
      </c>
      <c r="Y36" s="22">
        <v>823.36042783331345</v>
      </c>
      <c r="Z36" s="22">
        <v>12.381359817042309</v>
      </c>
      <c r="AA36" s="27">
        <v>72545.223505778544</v>
      </c>
      <c r="AB36" s="37">
        <v>1090.9056166282485</v>
      </c>
      <c r="AC36" s="30">
        <v>182179.62910560184</v>
      </c>
      <c r="AD36" s="22">
        <v>2739.5432948210801</v>
      </c>
      <c r="AE36" s="22">
        <v>70697.647605522972</v>
      </c>
      <c r="AF36" s="22">
        <v>1063.1225203838039</v>
      </c>
      <c r="AG36" s="22">
        <v>108963.54322942054</v>
      </c>
      <c r="AH36" s="22">
        <v>1638.5495222469251</v>
      </c>
      <c r="AI36" s="22">
        <v>2518.4382706583206</v>
      </c>
      <c r="AJ36" s="22">
        <v>37.871252190350688</v>
      </c>
      <c r="AK36" s="37">
        <v>-33748.544636616658</v>
      </c>
      <c r="AL36" s="103">
        <v>-507.49691182882191</v>
      </c>
      <c r="AM36" s="30">
        <v>832759.14411644218</v>
      </c>
      <c r="AN36" s="22">
        <v>12522.693896487854</v>
      </c>
      <c r="AO36" s="22">
        <v>625255.18159036001</v>
      </c>
      <c r="AP36" s="22">
        <v>9402.3335577497746</v>
      </c>
      <c r="AQ36" s="22">
        <v>189999.36067981776</v>
      </c>
      <c r="AR36" s="22">
        <v>2857.13324330553</v>
      </c>
      <c r="AS36" s="22">
        <v>207503.96252608218</v>
      </c>
      <c r="AT36" s="22">
        <v>3120.3603387380767</v>
      </c>
      <c r="AU36" s="22">
        <v>19653.296966215719</v>
      </c>
      <c r="AV36" s="22">
        <v>295.53830024384541</v>
      </c>
      <c r="AW36" s="22">
        <v>37157.898812480089</v>
      </c>
      <c r="AX36" s="56">
        <v>558.76539567639236</v>
      </c>
      <c r="AY36" s="30">
        <v>2.6E-23</v>
      </c>
      <c r="AZ36" s="22" t="s">
        <v>62</v>
      </c>
      <c r="BA36" s="23">
        <v>3</v>
      </c>
      <c r="BB36" s="24" t="s">
        <v>273</v>
      </c>
      <c r="BC36" s="1">
        <v>0</v>
      </c>
      <c r="BD36" s="125">
        <v>44498.424120370371</v>
      </c>
    </row>
    <row r="37" spans="1:56" x14ac:dyDescent="0.2">
      <c r="A37" s="20">
        <v>41</v>
      </c>
      <c r="B37" s="25">
        <v>15</v>
      </c>
      <c r="C37" s="91" t="s">
        <v>81</v>
      </c>
      <c r="D37" s="33" t="s">
        <v>82</v>
      </c>
      <c r="E37" s="33" t="s">
        <v>55</v>
      </c>
      <c r="F37" s="33" t="s">
        <v>56</v>
      </c>
      <c r="G37" s="33">
        <v>0</v>
      </c>
      <c r="H37" s="33" t="s">
        <v>323</v>
      </c>
      <c r="I37" s="71" t="s">
        <v>264</v>
      </c>
      <c r="J37" s="35" t="s">
        <v>265</v>
      </c>
      <c r="K37" s="35">
        <v>2</v>
      </c>
      <c r="L37" s="37">
        <v>0.53860733359034363</v>
      </c>
      <c r="M37" s="37">
        <v>0</v>
      </c>
      <c r="N37" s="37">
        <v>193.5</v>
      </c>
      <c r="O37" s="31">
        <v>3493793.8318717526</v>
      </c>
      <c r="P37" s="103">
        <v>18055.782076856605</v>
      </c>
      <c r="Q37" s="74">
        <v>3641996.7887952453</v>
      </c>
      <c r="R37" s="40">
        <v>18821.688830983177</v>
      </c>
      <c r="S37" s="30">
        <v>2512878.0162385819</v>
      </c>
      <c r="T37" s="22">
        <v>12986.449696323421</v>
      </c>
      <c r="U37" s="22">
        <v>2264829.4967016093</v>
      </c>
      <c r="V37" s="22">
        <v>11704.545202592297</v>
      </c>
      <c r="W37" s="22">
        <v>87651.55</v>
      </c>
      <c r="X37" s="22">
        <v>452.97958656330746</v>
      </c>
      <c r="Y37" s="22">
        <v>160396.9695369727</v>
      </c>
      <c r="Z37" s="22">
        <v>828.92490716781754</v>
      </c>
      <c r="AA37" s="27">
        <v>329097.31932394602</v>
      </c>
      <c r="AB37" s="37">
        <v>1700.7613401754315</v>
      </c>
      <c r="AC37" s="30">
        <v>800021.45323271735</v>
      </c>
      <c r="AD37" s="22">
        <v>4134.4777944843272</v>
      </c>
      <c r="AE37" s="22">
        <v>310460.80758414435</v>
      </c>
      <c r="AF37" s="22">
        <v>1604.4486180059137</v>
      </c>
      <c r="AG37" s="22">
        <v>478501.20582502912</v>
      </c>
      <c r="AH37" s="22">
        <v>2472.8744487081603</v>
      </c>
      <c r="AI37" s="22">
        <v>11059.43982354396</v>
      </c>
      <c r="AJ37" s="22">
        <v>57.154727770253025</v>
      </c>
      <c r="AK37" s="37">
        <v>-148202.95692349219</v>
      </c>
      <c r="AL37" s="103">
        <v>-765.90675412657447</v>
      </c>
      <c r="AM37" s="30">
        <v>3656968.5861128164</v>
      </c>
      <c r="AN37" s="22">
        <v>18899.06246053135</v>
      </c>
      <c r="AO37" s="22">
        <v>2745738.1567466655</v>
      </c>
      <c r="AP37" s="22">
        <v>14189.861275176569</v>
      </c>
      <c r="AQ37" s="22">
        <v>834360.92932346999</v>
      </c>
      <c r="AR37" s="22">
        <v>4311.9427872013948</v>
      </c>
      <c r="AS37" s="22">
        <v>911230.42936615017</v>
      </c>
      <c r="AT37" s="22">
        <v>4709.201185354781</v>
      </c>
      <c r="AU37" s="22">
        <v>86305.254198382769</v>
      </c>
      <c r="AV37" s="22">
        <v>446.02198552135786</v>
      </c>
      <c r="AW37" s="22">
        <v>163174.754241063</v>
      </c>
      <c r="AX37" s="56">
        <v>843.28038367474414</v>
      </c>
      <c r="AY37" s="30">
        <v>-1.0000000000000001E-23</v>
      </c>
      <c r="AZ37" s="22" t="s">
        <v>62</v>
      </c>
      <c r="BA37" s="23">
        <v>3</v>
      </c>
      <c r="BB37" s="24" t="s">
        <v>273</v>
      </c>
      <c r="BC37" s="1">
        <v>0</v>
      </c>
      <c r="BD37" s="125">
        <v>44498.424120370371</v>
      </c>
    </row>
    <row r="38" spans="1:56" x14ac:dyDescent="0.2">
      <c r="A38" s="20">
        <v>41</v>
      </c>
      <c r="B38" s="25">
        <v>15</v>
      </c>
      <c r="C38" s="91" t="s">
        <v>81</v>
      </c>
      <c r="D38" s="33" t="s">
        <v>82</v>
      </c>
      <c r="E38" s="33" t="s">
        <v>55</v>
      </c>
      <c r="F38" s="33" t="s">
        <v>56</v>
      </c>
      <c r="G38" s="33">
        <v>0</v>
      </c>
      <c r="H38" s="33" t="s">
        <v>323</v>
      </c>
      <c r="I38" s="71" t="s">
        <v>260</v>
      </c>
      <c r="J38" s="35" t="s">
        <v>261</v>
      </c>
      <c r="K38" s="35">
        <v>3</v>
      </c>
      <c r="L38" s="37">
        <v>0.33874185014647934</v>
      </c>
      <c r="M38" s="37">
        <v>0</v>
      </c>
      <c r="N38" s="37">
        <v>90</v>
      </c>
      <c r="O38" s="31">
        <v>2197322.8228242849</v>
      </c>
      <c r="P38" s="103">
        <v>24414.698031380944</v>
      </c>
      <c r="Q38" s="74">
        <v>2290530.8812641762</v>
      </c>
      <c r="R38" s="40">
        <v>25450.343125157517</v>
      </c>
      <c r="S38" s="30">
        <v>1561216.5564322199</v>
      </c>
      <c r="T38" s="22">
        <v>17346.850627024665</v>
      </c>
      <c r="U38" s="22">
        <v>1343993.2263970259</v>
      </c>
      <c r="V38" s="22">
        <v>14933.258071078066</v>
      </c>
      <c r="W38" s="22">
        <v>68334.16</v>
      </c>
      <c r="X38" s="22">
        <v>759.26844444444441</v>
      </c>
      <c r="Y38" s="22">
        <v>148889.17003519402</v>
      </c>
      <c r="Z38" s="22">
        <v>1654.3241115021556</v>
      </c>
      <c r="AA38" s="27">
        <v>226163.45717027551</v>
      </c>
      <c r="AB38" s="37">
        <v>2512.9273018919494</v>
      </c>
      <c r="AC38" s="30">
        <v>503150.86766168085</v>
      </c>
      <c r="AD38" s="22">
        <v>5590.5651962408983</v>
      </c>
      <c r="AE38" s="22">
        <v>195255.54481033274</v>
      </c>
      <c r="AF38" s="22">
        <v>2169.5060534481413</v>
      </c>
      <c r="AG38" s="22">
        <v>300939.80094555038</v>
      </c>
      <c r="AH38" s="22">
        <v>3343.7755660616704</v>
      </c>
      <c r="AI38" s="22">
        <v>6955.5219057977174</v>
      </c>
      <c r="AJ38" s="22">
        <v>77.283576731085759</v>
      </c>
      <c r="AK38" s="37">
        <v>-93208.058439891189</v>
      </c>
      <c r="AL38" s="103">
        <v>-1035.6450937765685</v>
      </c>
      <c r="AM38" s="30">
        <v>2299946.9697707416</v>
      </c>
      <c r="AN38" s="22">
        <v>25554.966330786017</v>
      </c>
      <c r="AO38" s="22">
        <v>1726854.3616629741</v>
      </c>
      <c r="AP38" s="22">
        <v>19187.270685144158</v>
      </c>
      <c r="AQ38" s="22">
        <v>524747.70999671239</v>
      </c>
      <c r="AR38" s="22">
        <v>5830.5301110745795</v>
      </c>
      <c r="AS38" s="22">
        <v>573092.60810776765</v>
      </c>
      <c r="AT38" s="22">
        <v>6367.6956456418629</v>
      </c>
      <c r="AU38" s="22">
        <v>54279.248835401522</v>
      </c>
      <c r="AV38" s="22">
        <v>603.10276483779467</v>
      </c>
      <c r="AW38" s="22">
        <v>102624.14694645691</v>
      </c>
      <c r="AX38" s="56">
        <v>1140.2682994050765</v>
      </c>
      <c r="AY38" s="30">
        <v>-2.1200000000000002E-22</v>
      </c>
      <c r="AZ38" s="22" t="s">
        <v>62</v>
      </c>
      <c r="BA38" s="23">
        <v>4</v>
      </c>
      <c r="BB38" s="24" t="s">
        <v>273</v>
      </c>
      <c r="BC38" s="1">
        <v>0</v>
      </c>
      <c r="BD38" s="125">
        <v>44498.424120370371</v>
      </c>
    </row>
    <row r="39" spans="1:56" x14ac:dyDescent="0.2">
      <c r="A39" s="20">
        <v>215</v>
      </c>
      <c r="B39" s="25">
        <v>16</v>
      </c>
      <c r="C39" s="91" t="s">
        <v>83</v>
      </c>
      <c r="D39" s="33" t="s">
        <v>84</v>
      </c>
      <c r="E39" s="33" t="s">
        <v>55</v>
      </c>
      <c r="F39" s="33" t="s">
        <v>56</v>
      </c>
      <c r="G39" s="33">
        <v>0</v>
      </c>
      <c r="H39" s="33" t="s">
        <v>323</v>
      </c>
      <c r="I39" s="71" t="s">
        <v>262</v>
      </c>
      <c r="J39" s="35" t="s">
        <v>263</v>
      </c>
      <c r="K39" s="35">
        <v>1</v>
      </c>
      <c r="L39" s="37">
        <v>0.16832236020809446</v>
      </c>
      <c r="M39" s="37">
        <v>0</v>
      </c>
      <c r="N39" s="37">
        <v>244.5</v>
      </c>
      <c r="O39" s="31">
        <v>3680804.502253707</v>
      </c>
      <c r="P39" s="103">
        <v>15054.41514214195</v>
      </c>
      <c r="Q39" s="74">
        <v>3772124.1041088016</v>
      </c>
      <c r="R39" s="40">
        <v>15427.910446252768</v>
      </c>
      <c r="S39" s="30">
        <v>2641637.4211282139</v>
      </c>
      <c r="T39" s="22">
        <v>10804.243031199239</v>
      </c>
      <c r="U39" s="22">
        <v>2521416.3476366512</v>
      </c>
      <c r="V39" s="22">
        <v>10312.541299127408</v>
      </c>
      <c r="W39" s="22">
        <v>23193.25</v>
      </c>
      <c r="X39" s="22">
        <v>94.859918200408998</v>
      </c>
      <c r="Y39" s="22">
        <v>97027.823491562405</v>
      </c>
      <c r="Z39" s="22">
        <v>396.84181387142087</v>
      </c>
      <c r="AA39" s="27">
        <v>444150.81670945615</v>
      </c>
      <c r="AB39" s="37">
        <v>1816.5677575028876</v>
      </c>
      <c r="AC39" s="30">
        <v>686335.86627113214</v>
      </c>
      <c r="AD39" s="22">
        <v>2807.0996575506424</v>
      </c>
      <c r="AE39" s="22">
        <v>240527.53405439307</v>
      </c>
      <c r="AF39" s="22">
        <v>983.75269551898998</v>
      </c>
      <c r="AG39" s="22">
        <v>436864.52360708208</v>
      </c>
      <c r="AH39" s="22">
        <v>1786.7669677181266</v>
      </c>
      <c r="AI39" s="22">
        <v>8943.8086096570987</v>
      </c>
      <c r="AJ39" s="22">
        <v>36.579994313525965</v>
      </c>
      <c r="AK39" s="37">
        <v>-91319.601855095098</v>
      </c>
      <c r="AL39" s="103">
        <v>-373.49530411081827</v>
      </c>
      <c r="AM39" s="30">
        <v>3536312.2404845143</v>
      </c>
      <c r="AN39" s="22">
        <v>14463.444746357933</v>
      </c>
      <c r="AO39" s="22">
        <v>2855139.5902341511</v>
      </c>
      <c r="AP39" s="22">
        <v>11677.462536744993</v>
      </c>
      <c r="AQ39" s="22">
        <v>681379.01346397889</v>
      </c>
      <c r="AR39" s="22">
        <v>2786.8262309365186</v>
      </c>
      <c r="AS39" s="22">
        <v>681172.65025036386</v>
      </c>
      <c r="AT39" s="22">
        <v>2785.9822096129392</v>
      </c>
      <c r="AU39" s="22">
        <v>-144285.89855557735</v>
      </c>
      <c r="AV39" s="22">
        <v>-590.12637446043891</v>
      </c>
      <c r="AW39" s="22">
        <v>-144492.26176919247</v>
      </c>
      <c r="AX39" s="56">
        <v>-590.97039578401825</v>
      </c>
      <c r="AY39" s="30">
        <v>-4.6000000000000006E-22</v>
      </c>
      <c r="AZ39" s="22" t="s">
        <v>62</v>
      </c>
      <c r="BA39" s="23">
        <v>4</v>
      </c>
      <c r="BB39" s="24" t="s">
        <v>273</v>
      </c>
      <c r="BC39" s="1">
        <v>0</v>
      </c>
      <c r="BD39" s="125">
        <v>44498.424120370371</v>
      </c>
    </row>
    <row r="40" spans="1:56" x14ac:dyDescent="0.2">
      <c r="A40" s="20">
        <v>215</v>
      </c>
      <c r="B40" s="25">
        <v>16</v>
      </c>
      <c r="C40" s="91" t="s">
        <v>83</v>
      </c>
      <c r="D40" s="33" t="s">
        <v>84</v>
      </c>
      <c r="E40" s="33" t="s">
        <v>55</v>
      </c>
      <c r="F40" s="33" t="s">
        <v>56</v>
      </c>
      <c r="G40" s="33">
        <v>0</v>
      </c>
      <c r="H40" s="33" t="s">
        <v>323</v>
      </c>
      <c r="I40" s="71" t="s">
        <v>264</v>
      </c>
      <c r="J40" s="35" t="s">
        <v>265</v>
      </c>
      <c r="K40" s="35">
        <v>2</v>
      </c>
      <c r="L40" s="37">
        <v>0.52500123746448502</v>
      </c>
      <c r="M40" s="37">
        <v>0</v>
      </c>
      <c r="N40" s="37">
        <v>707.5</v>
      </c>
      <c r="O40" s="31">
        <v>11480512.251367038</v>
      </c>
      <c r="P40" s="103">
        <v>16226.872440094756</v>
      </c>
      <c r="Q40" s="74">
        <v>11765340.148976233</v>
      </c>
      <c r="R40" s="40">
        <v>16629.456040955807</v>
      </c>
      <c r="S40" s="30">
        <v>8166112.3867884623</v>
      </c>
      <c r="T40" s="22">
        <v>11542.208320549064</v>
      </c>
      <c r="U40" s="22">
        <v>7342074.3243510835</v>
      </c>
      <c r="V40" s="22">
        <v>10377.490211096938</v>
      </c>
      <c r="W40" s="22">
        <v>287596.40000000002</v>
      </c>
      <c r="X40" s="22">
        <v>406.49667844522969</v>
      </c>
      <c r="Y40" s="22">
        <v>536441.66243737948</v>
      </c>
      <c r="Z40" s="22">
        <v>758.22143100689675</v>
      </c>
      <c r="AA40" s="27">
        <v>1458530.7171657269</v>
      </c>
      <c r="AB40" s="37">
        <v>2061.5275154285896</v>
      </c>
      <c r="AC40" s="30">
        <v>2140697.0450220429</v>
      </c>
      <c r="AD40" s="22">
        <v>3025.7202049781527</v>
      </c>
      <c r="AE40" s="22">
        <v>750210.80304911791</v>
      </c>
      <c r="AF40" s="22">
        <v>1060.3686262178344</v>
      </c>
      <c r="AG40" s="22">
        <v>1362590.3012202496</v>
      </c>
      <c r="AH40" s="22">
        <v>1925.9226872371021</v>
      </c>
      <c r="AI40" s="22">
        <v>27895.940752675418</v>
      </c>
      <c r="AJ40" s="22">
        <v>39.42889152321613</v>
      </c>
      <c r="AK40" s="37">
        <v>-284827.8976091941</v>
      </c>
      <c r="AL40" s="103">
        <v>-402.58360086105159</v>
      </c>
      <c r="AM40" s="30">
        <v>11029837.62834556</v>
      </c>
      <c r="AN40" s="22">
        <v>15589.876506495493</v>
      </c>
      <c r="AO40" s="22">
        <v>8905244.7705322094</v>
      </c>
      <c r="AP40" s="22">
        <v>12586.918403579095</v>
      </c>
      <c r="AQ40" s="22">
        <v>2125236.5093304836</v>
      </c>
      <c r="AR40" s="22">
        <v>3003.8678577109308</v>
      </c>
      <c r="AS40" s="22">
        <v>2124592.8578133523</v>
      </c>
      <c r="AT40" s="22">
        <v>3002.9581029163983</v>
      </c>
      <c r="AU40" s="22">
        <v>-450030.97150434629</v>
      </c>
      <c r="AV40" s="22">
        <v>-636.08617880472968</v>
      </c>
      <c r="AW40" s="22">
        <v>-450674.62302147772</v>
      </c>
      <c r="AX40" s="56">
        <v>-636.99593359926166</v>
      </c>
      <c r="AY40" s="30">
        <v>-1.0000000000000001E-23</v>
      </c>
      <c r="AZ40" s="22" t="s">
        <v>62</v>
      </c>
      <c r="BA40" s="23">
        <v>2</v>
      </c>
      <c r="BB40" s="24" t="s">
        <v>273</v>
      </c>
      <c r="BC40" s="1">
        <v>0</v>
      </c>
      <c r="BD40" s="125">
        <v>44498.424120370371</v>
      </c>
    </row>
    <row r="41" spans="1:56" x14ac:dyDescent="0.2">
      <c r="A41" s="20">
        <v>215</v>
      </c>
      <c r="B41" s="25">
        <v>16</v>
      </c>
      <c r="C41" s="91" t="s">
        <v>83</v>
      </c>
      <c r="D41" s="33" t="s">
        <v>84</v>
      </c>
      <c r="E41" s="33" t="s">
        <v>55</v>
      </c>
      <c r="F41" s="33" t="s">
        <v>56</v>
      </c>
      <c r="G41" s="33">
        <v>0</v>
      </c>
      <c r="H41" s="33" t="s">
        <v>323</v>
      </c>
      <c r="I41" s="71" t="s">
        <v>260</v>
      </c>
      <c r="J41" s="35" t="s">
        <v>261</v>
      </c>
      <c r="K41" s="35">
        <v>3</v>
      </c>
      <c r="L41" s="37">
        <v>0.30667640232742044</v>
      </c>
      <c r="M41" s="37">
        <v>0</v>
      </c>
      <c r="N41" s="37">
        <v>293</v>
      </c>
      <c r="O41" s="31">
        <v>6706274.0863792533</v>
      </c>
      <c r="P41" s="103">
        <v>22888.307462045235</v>
      </c>
      <c r="Q41" s="74">
        <v>6872654.6369149648</v>
      </c>
      <c r="R41" s="40">
        <v>23456.159170358242</v>
      </c>
      <c r="S41" s="30">
        <v>4751878.2420833232</v>
      </c>
      <c r="T41" s="22">
        <v>16218.01447810008</v>
      </c>
      <c r="U41" s="22">
        <v>4393716.4380122647</v>
      </c>
      <c r="V41" s="22">
        <v>14995.619242362678</v>
      </c>
      <c r="W41" s="22">
        <v>190898.44</v>
      </c>
      <c r="X41" s="22">
        <v>651.5305119453925</v>
      </c>
      <c r="Y41" s="22">
        <v>167263.36407105817</v>
      </c>
      <c r="Z41" s="22">
        <v>570.86472379200734</v>
      </c>
      <c r="AA41" s="27">
        <v>870300.73612481682</v>
      </c>
      <c r="AB41" s="37">
        <v>2970.3096796068835</v>
      </c>
      <c r="AC41" s="30">
        <v>1250475.6587068248</v>
      </c>
      <c r="AD41" s="22">
        <v>4267.8350126512787</v>
      </c>
      <c r="AE41" s="22">
        <v>438231.25289648905</v>
      </c>
      <c r="AF41" s="22">
        <v>1495.6698051074711</v>
      </c>
      <c r="AG41" s="22">
        <v>795949.15517266828</v>
      </c>
      <c r="AH41" s="22">
        <v>2716.5500176541577</v>
      </c>
      <c r="AI41" s="22">
        <v>16295.250637667485</v>
      </c>
      <c r="AJ41" s="22">
        <v>55.615189889650125</v>
      </c>
      <c r="AK41" s="37">
        <v>-166380.55053571088</v>
      </c>
      <c r="AL41" s="103">
        <v>-567.85170831300638</v>
      </c>
      <c r="AM41" s="30">
        <v>6443015.1411699243</v>
      </c>
      <c r="AN41" s="22">
        <v>21989.812768498032</v>
      </c>
      <c r="AO41" s="22">
        <v>5201946.6492336402</v>
      </c>
      <c r="AP41" s="22">
        <v>17754.084127077269</v>
      </c>
      <c r="AQ41" s="22">
        <v>1241444.4772055375</v>
      </c>
      <c r="AR41" s="22">
        <v>4237.011867595691</v>
      </c>
      <c r="AS41" s="22">
        <v>1241068.4919362841</v>
      </c>
      <c r="AT41" s="22">
        <v>4235.7286414207656</v>
      </c>
      <c r="AU41" s="22">
        <v>-262882.95994007646</v>
      </c>
      <c r="AV41" s="22">
        <v>-897.21146737227434</v>
      </c>
      <c r="AW41" s="22">
        <v>-263258.94520932983</v>
      </c>
      <c r="AX41" s="56">
        <v>-898.49469354720065</v>
      </c>
      <c r="AY41" s="30">
        <v>6.7000000000000009E-22</v>
      </c>
      <c r="AZ41" s="22" t="s">
        <v>62</v>
      </c>
      <c r="BA41" s="23">
        <v>3</v>
      </c>
      <c r="BB41" s="24" t="s">
        <v>273</v>
      </c>
      <c r="BC41" s="1">
        <v>0</v>
      </c>
      <c r="BD41" s="125">
        <v>44498.424120370371</v>
      </c>
    </row>
    <row r="42" spans="1:56" x14ac:dyDescent="0.2">
      <c r="A42" s="20">
        <v>45</v>
      </c>
      <c r="B42" s="25">
        <v>17</v>
      </c>
      <c r="C42" s="91" t="s">
        <v>85</v>
      </c>
      <c r="D42" s="33" t="s">
        <v>86</v>
      </c>
      <c r="E42" s="33" t="s">
        <v>55</v>
      </c>
      <c r="F42" s="33" t="s">
        <v>65</v>
      </c>
      <c r="G42" s="33">
        <v>0</v>
      </c>
      <c r="H42" s="33" t="s">
        <v>323</v>
      </c>
      <c r="I42" s="71" t="s">
        <v>262</v>
      </c>
      <c r="J42" s="35" t="s">
        <v>263</v>
      </c>
      <c r="K42" s="35">
        <v>1</v>
      </c>
      <c r="L42" s="37">
        <v>0.21071916523378711</v>
      </c>
      <c r="M42" s="37">
        <v>0</v>
      </c>
      <c r="N42" s="37">
        <v>48.5</v>
      </c>
      <c r="O42" s="31">
        <v>585606.81057159533</v>
      </c>
      <c r="P42" s="103">
        <v>12074.367228280315</v>
      </c>
      <c r="Q42" s="74">
        <v>615027.2834540793</v>
      </c>
      <c r="R42" s="40">
        <v>12680.974916578953</v>
      </c>
      <c r="S42" s="30">
        <v>382050.7293883746</v>
      </c>
      <c r="T42" s="22">
        <v>7877.3346265644232</v>
      </c>
      <c r="U42" s="22">
        <v>358316.45</v>
      </c>
      <c r="V42" s="22">
        <v>7387.9680412371135</v>
      </c>
      <c r="W42" s="22">
        <v>11978.29</v>
      </c>
      <c r="X42" s="22">
        <v>246.97505154639177</v>
      </c>
      <c r="Y42" s="22">
        <v>11755.989388374554</v>
      </c>
      <c r="Z42" s="22">
        <v>242.39153378091862</v>
      </c>
      <c r="AA42" s="27">
        <v>63704.601175945303</v>
      </c>
      <c r="AB42" s="37">
        <v>1313.4969314627895</v>
      </c>
      <c r="AC42" s="30">
        <v>169271.95288975938</v>
      </c>
      <c r="AD42" s="22">
        <v>3490.1433585517398</v>
      </c>
      <c r="AE42" s="22">
        <v>69109.838556639967</v>
      </c>
      <c r="AF42" s="22">
        <v>1424.9451248791743</v>
      </c>
      <c r="AG42" s="22">
        <v>93340.197254216429</v>
      </c>
      <c r="AH42" s="22">
        <v>1924.5401495714725</v>
      </c>
      <c r="AI42" s="22">
        <v>6821.9170789029777</v>
      </c>
      <c r="AJ42" s="22">
        <v>140.65808410109233</v>
      </c>
      <c r="AK42" s="37">
        <v>-29420.472882483951</v>
      </c>
      <c r="AL42" s="103">
        <v>-606.60768829863821</v>
      </c>
      <c r="AM42" s="30">
        <v>609441.75264841889</v>
      </c>
      <c r="AN42" s="22">
        <v>12565.809332957091</v>
      </c>
      <c r="AO42" s="22">
        <v>919185.65023467608</v>
      </c>
      <c r="AP42" s="22">
        <v>18952.281448137655</v>
      </c>
      <c r="AQ42" s="22">
        <v>-309743.89758625731</v>
      </c>
      <c r="AR42" s="22">
        <v>-6386.4721151805625</v>
      </c>
      <c r="AS42" s="22">
        <v>-309743.89758625731</v>
      </c>
      <c r="AT42" s="22">
        <v>-6386.4721151805625</v>
      </c>
      <c r="AU42" s="22">
        <v>23834.942076823609</v>
      </c>
      <c r="AV42" s="22">
        <v>491.44210467677544</v>
      </c>
      <c r="AW42" s="22">
        <v>23834.942076823616</v>
      </c>
      <c r="AX42" s="56">
        <v>491.44210467677544</v>
      </c>
      <c r="AY42" s="30">
        <v>-5.3000000000000004E-23</v>
      </c>
      <c r="AZ42" s="22" t="s">
        <v>62</v>
      </c>
      <c r="BA42" s="23">
        <v>3</v>
      </c>
      <c r="BB42" s="24" t="s">
        <v>273</v>
      </c>
      <c r="BC42" s="1">
        <v>1</v>
      </c>
      <c r="BD42" s="125">
        <v>44498.424120370371</v>
      </c>
    </row>
    <row r="43" spans="1:56" x14ac:dyDescent="0.2">
      <c r="A43" s="20">
        <v>45</v>
      </c>
      <c r="B43" s="25">
        <v>17</v>
      </c>
      <c r="C43" s="91" t="s">
        <v>85</v>
      </c>
      <c r="D43" s="33" t="s">
        <v>86</v>
      </c>
      <c r="E43" s="33" t="s">
        <v>55</v>
      </c>
      <c r="F43" s="33" t="s">
        <v>65</v>
      </c>
      <c r="G43" s="33">
        <v>0</v>
      </c>
      <c r="H43" s="33" t="s">
        <v>323</v>
      </c>
      <c r="I43" s="71" t="s">
        <v>264</v>
      </c>
      <c r="J43" s="35" t="s">
        <v>265</v>
      </c>
      <c r="K43" s="35">
        <v>2</v>
      </c>
      <c r="L43" s="37">
        <v>0.78928083476621291</v>
      </c>
      <c r="M43" s="37">
        <v>0</v>
      </c>
      <c r="N43" s="37">
        <v>116</v>
      </c>
      <c r="O43" s="31">
        <v>2193479.7994284048</v>
      </c>
      <c r="P43" s="103">
        <v>18909.308615762111</v>
      </c>
      <c r="Q43" s="74">
        <v>2303678.6765459208</v>
      </c>
      <c r="R43" s="40">
        <v>19859.298935740699</v>
      </c>
      <c r="S43" s="30">
        <v>1419135.3406116255</v>
      </c>
      <c r="T43" s="22">
        <v>12233.92535010022</v>
      </c>
      <c r="U43" s="22">
        <v>1225624.6000000001</v>
      </c>
      <c r="V43" s="22">
        <v>10565.729310344828</v>
      </c>
      <c r="W43" s="22">
        <v>45449.48</v>
      </c>
      <c r="X43" s="22">
        <v>391.8058620689655</v>
      </c>
      <c r="Y43" s="22">
        <v>148061.26061162548</v>
      </c>
      <c r="Z43" s="22">
        <v>1276.3901776864261</v>
      </c>
      <c r="AA43" s="27">
        <v>250509.36882405472</v>
      </c>
      <c r="AB43" s="37">
        <v>2159.5635243452989</v>
      </c>
      <c r="AC43" s="30">
        <v>634033.96711024072</v>
      </c>
      <c r="AD43" s="22">
        <v>5465.8100612951775</v>
      </c>
      <c r="AE43" s="22">
        <v>258861.46144336008</v>
      </c>
      <c r="AF43" s="22">
        <v>2231.5643227875862</v>
      </c>
      <c r="AG43" s="22">
        <v>349619.97274578357</v>
      </c>
      <c r="AH43" s="22">
        <v>3013.9652822912376</v>
      </c>
      <c r="AI43" s="22">
        <v>25552.532921097019</v>
      </c>
      <c r="AJ43" s="22">
        <v>220.28045621635363</v>
      </c>
      <c r="AK43" s="37">
        <v>-110198.87711751605</v>
      </c>
      <c r="AL43" s="103">
        <v>-949.99031997858651</v>
      </c>
      <c r="AM43" s="30">
        <v>2282757.2173515814</v>
      </c>
      <c r="AN43" s="22">
        <v>19678.941528892941</v>
      </c>
      <c r="AO43" s="22">
        <v>3442950.3197653238</v>
      </c>
      <c r="AP43" s="22">
        <v>29680.606204873482</v>
      </c>
      <c r="AQ43" s="22">
        <v>-1160193.1024137426</v>
      </c>
      <c r="AR43" s="22">
        <v>-10001.664675980541</v>
      </c>
      <c r="AS43" s="22">
        <v>-1160193.1024137426</v>
      </c>
      <c r="AT43" s="22">
        <v>-10001.664675980541</v>
      </c>
      <c r="AU43" s="22">
        <v>89277.417923176399</v>
      </c>
      <c r="AV43" s="22">
        <v>769.63291313083084</v>
      </c>
      <c r="AW43" s="22">
        <v>89277.417923176385</v>
      </c>
      <c r="AX43" s="56">
        <v>769.63291313083084</v>
      </c>
      <c r="AY43" s="30">
        <v>1.5000000000000002E-22</v>
      </c>
      <c r="AZ43" s="22" t="s">
        <v>62</v>
      </c>
      <c r="BA43" s="23">
        <v>4</v>
      </c>
      <c r="BB43" s="24" t="s">
        <v>273</v>
      </c>
      <c r="BC43" s="1">
        <v>1</v>
      </c>
      <c r="BD43" s="125">
        <v>44498.424120370371</v>
      </c>
    </row>
    <row r="44" spans="1:56" x14ac:dyDescent="0.2">
      <c r="A44" s="20">
        <v>46</v>
      </c>
      <c r="B44" s="25">
        <v>18</v>
      </c>
      <c r="C44" s="91" t="s">
        <v>87</v>
      </c>
      <c r="D44" s="33" t="s">
        <v>88</v>
      </c>
      <c r="E44" s="33" t="s">
        <v>55</v>
      </c>
      <c r="F44" s="33" t="s">
        <v>65</v>
      </c>
      <c r="G44" s="33">
        <v>0</v>
      </c>
      <c r="H44" s="33" t="s">
        <v>323</v>
      </c>
      <c r="I44" s="71" t="s">
        <v>262</v>
      </c>
      <c r="J44" s="35" t="s">
        <v>263</v>
      </c>
      <c r="K44" s="35">
        <v>1</v>
      </c>
      <c r="L44" s="37">
        <v>0.17044234867127273</v>
      </c>
      <c r="M44" s="37">
        <v>0</v>
      </c>
      <c r="N44" s="37">
        <v>17</v>
      </c>
      <c r="O44" s="31">
        <v>174079.42647168646</v>
      </c>
      <c r="P44" s="103">
        <v>10239.96626304038</v>
      </c>
      <c r="Q44" s="74">
        <v>175249.6870465104</v>
      </c>
      <c r="R44" s="40">
        <v>10308.805120382962</v>
      </c>
      <c r="S44" s="30">
        <v>128751.31842761791</v>
      </c>
      <c r="T44" s="22">
        <v>7573.6069663304643</v>
      </c>
      <c r="U44" s="22">
        <v>119430.84836635093</v>
      </c>
      <c r="V44" s="22">
        <v>7025.3440215500532</v>
      </c>
      <c r="W44" s="22">
        <v>3128.72</v>
      </c>
      <c r="X44" s="22">
        <v>184.04235294117646</v>
      </c>
      <c r="Y44" s="22">
        <v>6191.7500612669764</v>
      </c>
      <c r="Z44" s="22">
        <v>364.22059183923392</v>
      </c>
      <c r="AA44" s="27">
        <v>25527.815285656332</v>
      </c>
      <c r="AB44" s="37">
        <v>1501.6361932739017</v>
      </c>
      <c r="AC44" s="30">
        <v>20970.553333236145</v>
      </c>
      <c r="AD44" s="22">
        <v>1233.5619607785966</v>
      </c>
      <c r="AE44" s="22">
        <v>2812.2987530759997</v>
      </c>
      <c r="AF44" s="22">
        <v>165.42933841623525</v>
      </c>
      <c r="AG44" s="22">
        <v>17842.93623511829</v>
      </c>
      <c r="AH44" s="22">
        <v>1049.5844844187227</v>
      </c>
      <c r="AI44" s="22">
        <v>315.31834504185451</v>
      </c>
      <c r="AJ44" s="22">
        <v>18.548137943638501</v>
      </c>
      <c r="AK44" s="37">
        <v>-1170.2605748239318</v>
      </c>
      <c r="AL44" s="103">
        <v>-68.83885734258422</v>
      </c>
      <c r="AM44" s="30">
        <v>174391.34108302533</v>
      </c>
      <c r="AN44" s="22">
        <v>10258.31418135443</v>
      </c>
      <c r="AO44" s="22">
        <v>154519.1267667443</v>
      </c>
      <c r="AP44" s="22">
        <v>9089.360398043782</v>
      </c>
      <c r="AQ44" s="22">
        <v>20159.580116140794</v>
      </c>
      <c r="AR44" s="22">
        <v>1185.8576538906348</v>
      </c>
      <c r="AS44" s="22">
        <v>19872.214316281028</v>
      </c>
      <c r="AT44" s="22">
        <v>1168.9537833106485</v>
      </c>
      <c r="AU44" s="22">
        <v>599.28041119865497</v>
      </c>
      <c r="AV44" s="22">
        <v>35.251788894038526</v>
      </c>
      <c r="AW44" s="22">
        <v>311.91461133888924</v>
      </c>
      <c r="AX44" s="56">
        <v>18.347918314052308</v>
      </c>
      <c r="AY44" s="30">
        <v>-3.7229999999999997E-23</v>
      </c>
      <c r="AZ44" s="22" t="s">
        <v>55</v>
      </c>
      <c r="BA44" s="23">
        <v>2</v>
      </c>
      <c r="BB44" s="24" t="s">
        <v>273</v>
      </c>
      <c r="BC44" s="1">
        <v>0</v>
      </c>
      <c r="BD44" s="125">
        <v>44498.424120370371</v>
      </c>
    </row>
    <row r="45" spans="1:56" x14ac:dyDescent="0.2">
      <c r="A45" s="20">
        <v>46</v>
      </c>
      <c r="B45" s="25">
        <v>18</v>
      </c>
      <c r="C45" s="91" t="s">
        <v>87</v>
      </c>
      <c r="D45" s="33" t="s">
        <v>88</v>
      </c>
      <c r="E45" s="33" t="s">
        <v>55</v>
      </c>
      <c r="F45" s="33" t="s">
        <v>65</v>
      </c>
      <c r="G45" s="33">
        <v>0</v>
      </c>
      <c r="H45" s="33" t="s">
        <v>323</v>
      </c>
      <c r="I45" s="71" t="s">
        <v>264</v>
      </c>
      <c r="J45" s="35" t="s">
        <v>265</v>
      </c>
      <c r="K45" s="35">
        <v>2</v>
      </c>
      <c r="L45" s="37">
        <v>0.82955765132872727</v>
      </c>
      <c r="M45" s="37">
        <v>0</v>
      </c>
      <c r="N45" s="37">
        <v>44.5</v>
      </c>
      <c r="O45" s="31">
        <v>847259.62352831359</v>
      </c>
      <c r="P45" s="103">
        <v>19039.542101759856</v>
      </c>
      <c r="Q45" s="74">
        <v>852955.38295348955</v>
      </c>
      <c r="R45" s="40">
        <v>19167.536695584036</v>
      </c>
      <c r="S45" s="30">
        <v>620317.95157238224</v>
      </c>
      <c r="T45" s="22">
        <v>13939.729248817575</v>
      </c>
      <c r="U45" s="22">
        <v>558795.10163364909</v>
      </c>
      <c r="V45" s="22">
        <v>12557.19329513818</v>
      </c>
      <c r="W45" s="22">
        <v>27328.18</v>
      </c>
      <c r="X45" s="22">
        <v>614.11640449438198</v>
      </c>
      <c r="Y45" s="22">
        <v>34194.669938733023</v>
      </c>
      <c r="Z45" s="22">
        <v>768.41954918501176</v>
      </c>
      <c r="AA45" s="27">
        <v>130571.93471434366</v>
      </c>
      <c r="AB45" s="37">
        <v>2934.2007800976103</v>
      </c>
      <c r="AC45" s="30">
        <v>102065.49666676387</v>
      </c>
      <c r="AD45" s="22">
        <v>2293.6066666688507</v>
      </c>
      <c r="AE45" s="22">
        <v>13687.701246924002</v>
      </c>
      <c r="AF45" s="22">
        <v>307.58879206570782</v>
      </c>
      <c r="AG45" s="22">
        <v>86843.113764881724</v>
      </c>
      <c r="AH45" s="22">
        <v>1951.5306464018358</v>
      </c>
      <c r="AI45" s="22">
        <v>1534.6816549581451</v>
      </c>
      <c r="AJ45" s="22">
        <v>34.487228201306642</v>
      </c>
      <c r="AK45" s="37">
        <v>-5695.7594251760684</v>
      </c>
      <c r="AL45" s="103">
        <v>-127.99459382418129</v>
      </c>
      <c r="AM45" s="30">
        <v>848777.73891697463</v>
      </c>
      <c r="AN45" s="22">
        <v>19073.657054314037</v>
      </c>
      <c r="AO45" s="22">
        <v>752057.95323325577</v>
      </c>
      <c r="AP45" s="22">
        <v>16900.178724342826</v>
      </c>
      <c r="AQ45" s="22">
        <v>98118.419883859213</v>
      </c>
      <c r="AR45" s="22">
        <v>2204.9083119968359</v>
      </c>
      <c r="AS45" s="22">
        <v>96719.785683718976</v>
      </c>
      <c r="AT45" s="22">
        <v>2173.4783299712126</v>
      </c>
      <c r="AU45" s="22">
        <v>2916.749588801345</v>
      </c>
      <c r="AV45" s="22">
        <v>65.544934579805499</v>
      </c>
      <c r="AW45" s="22">
        <v>1518.115388661111</v>
      </c>
      <c r="AX45" s="56">
        <v>34.11495255418226</v>
      </c>
      <c r="AY45" s="30">
        <v>-4.2799999999999993E-23</v>
      </c>
      <c r="AZ45" s="22" t="s">
        <v>55</v>
      </c>
      <c r="BA45" s="23">
        <v>4</v>
      </c>
      <c r="BB45" s="24" t="s">
        <v>273</v>
      </c>
      <c r="BC45" s="1">
        <v>0</v>
      </c>
      <c r="BD45" s="125">
        <v>44498.424120370371</v>
      </c>
    </row>
    <row r="46" spans="1:56" x14ac:dyDescent="0.2">
      <c r="A46" s="20">
        <v>212</v>
      </c>
      <c r="B46" s="25">
        <v>20</v>
      </c>
      <c r="C46" s="91" t="s">
        <v>89</v>
      </c>
      <c r="D46" s="33" t="s">
        <v>90</v>
      </c>
      <c r="E46" s="33" t="s">
        <v>55</v>
      </c>
      <c r="F46" s="33" t="s">
        <v>56</v>
      </c>
      <c r="G46" s="33">
        <v>0</v>
      </c>
      <c r="H46" s="33" t="s">
        <v>323</v>
      </c>
      <c r="I46" s="71" t="s">
        <v>262</v>
      </c>
      <c r="J46" s="35" t="s">
        <v>263</v>
      </c>
      <c r="K46" s="35">
        <v>1</v>
      </c>
      <c r="L46" s="37">
        <v>0.13907568577626817</v>
      </c>
      <c r="M46" s="37">
        <v>1</v>
      </c>
      <c r="N46" s="37">
        <v>79.5</v>
      </c>
      <c r="O46" s="31">
        <v>1218200.0009934385</v>
      </c>
      <c r="P46" s="103">
        <v>15323.270452747654</v>
      </c>
      <c r="Q46" s="74">
        <v>1228967.515956095</v>
      </c>
      <c r="R46" s="40">
        <v>15458.710892529498</v>
      </c>
      <c r="S46" s="30">
        <v>869829.62165897316</v>
      </c>
      <c r="T46" s="22">
        <v>10941.253102628592</v>
      </c>
      <c r="U46" s="22">
        <v>836050.40522010135</v>
      </c>
      <c r="V46" s="22">
        <v>10516.357298366056</v>
      </c>
      <c r="W46" s="22">
        <v>15048.078333333329</v>
      </c>
      <c r="X46" s="22">
        <v>189.28400419287206</v>
      </c>
      <c r="Y46" s="22">
        <v>18731.138105538477</v>
      </c>
      <c r="Z46" s="22">
        <v>235.61180006966634</v>
      </c>
      <c r="AA46" s="27">
        <v>105776.13233059197</v>
      </c>
      <c r="AB46" s="37">
        <v>1330.517387806188</v>
      </c>
      <c r="AC46" s="30">
        <v>253361.76196652994</v>
      </c>
      <c r="AD46" s="22">
        <v>3186.9404020947154</v>
      </c>
      <c r="AE46" s="22">
        <v>107483.89274348565</v>
      </c>
      <c r="AF46" s="22">
        <v>1351.9986508614545</v>
      </c>
      <c r="AG46" s="22">
        <v>143306.13727194382</v>
      </c>
      <c r="AH46" s="22">
        <v>1802.5929216596705</v>
      </c>
      <c r="AI46" s="22">
        <v>2571.7319511004393</v>
      </c>
      <c r="AJ46" s="22">
        <v>32.348829573590436</v>
      </c>
      <c r="AK46" s="37">
        <v>-10767.514962656516</v>
      </c>
      <c r="AL46" s="103">
        <v>-135.44043978184297</v>
      </c>
      <c r="AM46" s="30">
        <v>1181912.8667793793</v>
      </c>
      <c r="AN46" s="22">
        <v>14866.828512948168</v>
      </c>
      <c r="AO46" s="22">
        <v>936749.69159023068</v>
      </c>
      <c r="AP46" s="22">
        <v>11783.014988556362</v>
      </c>
      <c r="AQ46" s="22">
        <v>240002.91094410594</v>
      </c>
      <c r="AR46" s="22">
        <v>3018.9045401774329</v>
      </c>
      <c r="AS46" s="22">
        <v>245163.17518914861</v>
      </c>
      <c r="AT46" s="22">
        <v>3083.8135243918059</v>
      </c>
      <c r="AU46" s="22">
        <v>-41447.398459102034</v>
      </c>
      <c r="AV46" s="22">
        <v>-521.35092401386203</v>
      </c>
      <c r="AW46" s="22">
        <v>-36287.134214059195</v>
      </c>
      <c r="AX46" s="56">
        <v>-456.4419397994867</v>
      </c>
      <c r="AY46" s="30">
        <v>1.8440888000024201E-10</v>
      </c>
      <c r="AZ46" s="22" t="s">
        <v>62</v>
      </c>
      <c r="BA46" s="23">
        <v>4</v>
      </c>
      <c r="BB46" s="24" t="s">
        <v>273</v>
      </c>
      <c r="BC46" s="1">
        <v>0</v>
      </c>
      <c r="BD46" s="125">
        <v>44498.424120370371</v>
      </c>
    </row>
    <row r="47" spans="1:56" x14ac:dyDescent="0.2">
      <c r="A47" s="20">
        <v>212</v>
      </c>
      <c r="B47" s="25">
        <v>20</v>
      </c>
      <c r="C47" s="91" t="s">
        <v>89</v>
      </c>
      <c r="D47" s="33" t="s">
        <v>90</v>
      </c>
      <c r="E47" s="33" t="s">
        <v>55</v>
      </c>
      <c r="F47" s="33" t="s">
        <v>56</v>
      </c>
      <c r="G47" s="33">
        <v>0</v>
      </c>
      <c r="H47" s="33" t="s">
        <v>323</v>
      </c>
      <c r="I47" s="71" t="s">
        <v>264</v>
      </c>
      <c r="J47" s="35" t="s">
        <v>265</v>
      </c>
      <c r="K47" s="35">
        <v>2</v>
      </c>
      <c r="L47" s="37">
        <v>0.47820953851920783</v>
      </c>
      <c r="M47" s="37">
        <v>0</v>
      </c>
      <c r="N47" s="37">
        <v>229</v>
      </c>
      <c r="O47" s="31">
        <v>4188761.3715335564</v>
      </c>
      <c r="P47" s="103">
        <v>18291.534373508981</v>
      </c>
      <c r="Q47" s="74">
        <v>4225785.3008605996</v>
      </c>
      <c r="R47" s="40">
        <v>18453.210920788646</v>
      </c>
      <c r="S47" s="30">
        <v>2963770.4105577772</v>
      </c>
      <c r="T47" s="22">
        <v>12942.22886706453</v>
      </c>
      <c r="U47" s="22">
        <v>2608991.0180630987</v>
      </c>
      <c r="V47" s="22">
        <v>11392.973878004799</v>
      </c>
      <c r="W47" s="22">
        <v>79679.681666666671</v>
      </c>
      <c r="X47" s="22">
        <v>347.94620815138285</v>
      </c>
      <c r="Y47" s="22">
        <v>275099.71082801191</v>
      </c>
      <c r="Z47" s="22">
        <v>1201.3087809083488</v>
      </c>
      <c r="AA47" s="27">
        <v>390834.4924341506</v>
      </c>
      <c r="AB47" s="37">
        <v>1706.7008403238012</v>
      </c>
      <c r="AC47" s="30">
        <v>871180.3978686718</v>
      </c>
      <c r="AD47" s="22">
        <v>3804.2812134003134</v>
      </c>
      <c r="AE47" s="22">
        <v>369581.65951306175</v>
      </c>
      <c r="AF47" s="22">
        <v>1613.893709664025</v>
      </c>
      <c r="AG47" s="22">
        <v>492755.87885312823</v>
      </c>
      <c r="AH47" s="22">
        <v>2151.7723967385509</v>
      </c>
      <c r="AI47" s="22">
        <v>8842.8595024817841</v>
      </c>
      <c r="AJ47" s="22">
        <v>38.615106997737044</v>
      </c>
      <c r="AK47" s="37">
        <v>-37023.929327043341</v>
      </c>
      <c r="AL47" s="103">
        <v>-161.67654727966521</v>
      </c>
      <c r="AM47" s="30">
        <v>4063988.6363869859</v>
      </c>
      <c r="AN47" s="22">
        <v>17746.675268065443</v>
      </c>
      <c r="AO47" s="22">
        <v>3220998.9490471729</v>
      </c>
      <c r="AP47" s="22">
        <v>14065.497594092456</v>
      </c>
      <c r="AQ47" s="22">
        <v>825246.20062259689</v>
      </c>
      <c r="AR47" s="22">
        <v>3603.6951992253139</v>
      </c>
      <c r="AS47" s="22">
        <v>842989.68733981356</v>
      </c>
      <c r="AT47" s="22">
        <v>3681.1776739729848</v>
      </c>
      <c r="AU47" s="22">
        <v>-142516.22186378666</v>
      </c>
      <c r="AV47" s="22">
        <v>-622.34158019120798</v>
      </c>
      <c r="AW47" s="22">
        <v>-124772.73514657015</v>
      </c>
      <c r="AX47" s="56">
        <v>-544.85910544353771</v>
      </c>
      <c r="AY47" s="30">
        <v>-1.8440888000022002E-10</v>
      </c>
      <c r="AZ47" s="22" t="s">
        <v>62</v>
      </c>
      <c r="BA47" s="23">
        <v>3</v>
      </c>
      <c r="BB47" s="24" t="s">
        <v>273</v>
      </c>
      <c r="BC47" s="1">
        <v>0</v>
      </c>
      <c r="BD47" s="125">
        <v>44498.424120370371</v>
      </c>
    </row>
    <row r="48" spans="1:56" x14ac:dyDescent="0.2">
      <c r="A48" s="20">
        <v>212</v>
      </c>
      <c r="B48" s="25">
        <v>20</v>
      </c>
      <c r="C48" s="91" t="s">
        <v>89</v>
      </c>
      <c r="D48" s="33" t="s">
        <v>90</v>
      </c>
      <c r="E48" s="33" t="s">
        <v>55</v>
      </c>
      <c r="F48" s="33" t="s">
        <v>56</v>
      </c>
      <c r="G48" s="33">
        <v>0</v>
      </c>
      <c r="H48" s="33" t="s">
        <v>323</v>
      </c>
      <c r="I48" s="71" t="s">
        <v>260</v>
      </c>
      <c r="J48" s="35" t="s">
        <v>261</v>
      </c>
      <c r="K48" s="35">
        <v>3</v>
      </c>
      <c r="L48" s="37">
        <v>0.38271477570452406</v>
      </c>
      <c r="M48" s="37">
        <v>0</v>
      </c>
      <c r="N48" s="37">
        <v>124.5</v>
      </c>
      <c r="O48" s="31">
        <v>3352297.9774730052</v>
      </c>
      <c r="P48" s="103">
        <v>26926.088172473937</v>
      </c>
      <c r="Q48" s="74">
        <v>3381928.513183305</v>
      </c>
      <c r="R48" s="40">
        <v>27164.084443239401</v>
      </c>
      <c r="S48" s="30">
        <v>2374039.0177832497</v>
      </c>
      <c r="T48" s="22">
        <v>19068.586488218869</v>
      </c>
      <c r="U48" s="22">
        <v>2090221.9867167997</v>
      </c>
      <c r="V48" s="22">
        <v>16788.931620215259</v>
      </c>
      <c r="W48" s="22">
        <v>73358</v>
      </c>
      <c r="X48" s="22">
        <v>589.22088353413653</v>
      </c>
      <c r="Y48" s="22">
        <v>210459.03106644965</v>
      </c>
      <c r="Z48" s="22">
        <v>1690.4339844694746</v>
      </c>
      <c r="AA48" s="27">
        <v>310677.11523525754</v>
      </c>
      <c r="AB48" s="37">
        <v>2495.398515945843</v>
      </c>
      <c r="AC48" s="30">
        <v>697212.38016479847</v>
      </c>
      <c r="AD48" s="22">
        <v>5600.0994390746855</v>
      </c>
      <c r="AE48" s="22">
        <v>295779.0477434526</v>
      </c>
      <c r="AF48" s="22">
        <v>2375.7353232405831</v>
      </c>
      <c r="AG48" s="22">
        <v>394356.32387492806</v>
      </c>
      <c r="AH48" s="22">
        <v>3167.5206736942005</v>
      </c>
      <c r="AI48" s="22">
        <v>7077.0085464177755</v>
      </c>
      <c r="AJ48" s="22">
        <v>56.843442139901825</v>
      </c>
      <c r="AK48" s="37">
        <v>-29630.535710300148</v>
      </c>
      <c r="AL48" s="103">
        <v>-237.99627076546301</v>
      </c>
      <c r="AM48" s="30">
        <v>3252441.3968336345</v>
      </c>
      <c r="AN48" s="22">
        <v>26124.027283804291</v>
      </c>
      <c r="AO48" s="22">
        <v>2577790.2593625966</v>
      </c>
      <c r="AP48" s="22">
        <v>20705.142645482705</v>
      </c>
      <c r="AQ48" s="22">
        <v>660450.88843329728</v>
      </c>
      <c r="AR48" s="22">
        <v>5304.8264131188516</v>
      </c>
      <c r="AS48" s="22">
        <v>674651.1374710378</v>
      </c>
      <c r="AT48" s="22">
        <v>5418.8846383215878</v>
      </c>
      <c r="AU48" s="22">
        <v>-114056.82967711134</v>
      </c>
      <c r="AV48" s="22">
        <v>-916.11911387238001</v>
      </c>
      <c r="AW48" s="22">
        <v>-99856.580639370673</v>
      </c>
      <c r="AX48" s="56">
        <v>-802.06088866964387</v>
      </c>
      <c r="AY48" s="30">
        <v>-1.2E-22</v>
      </c>
      <c r="AZ48" s="22" t="s">
        <v>62</v>
      </c>
      <c r="BA48" s="23">
        <v>5</v>
      </c>
      <c r="BB48" s="24" t="s">
        <v>273</v>
      </c>
      <c r="BC48" s="1">
        <v>0</v>
      </c>
      <c r="BD48" s="125">
        <v>44498.424120370371</v>
      </c>
    </row>
    <row r="49" spans="1:56" x14ac:dyDescent="0.2">
      <c r="A49" s="20">
        <v>49</v>
      </c>
      <c r="B49" s="25">
        <v>21</v>
      </c>
      <c r="C49" s="91" t="s">
        <v>91</v>
      </c>
      <c r="D49" s="33" t="s">
        <v>92</v>
      </c>
      <c r="E49" s="33" t="s">
        <v>55</v>
      </c>
      <c r="F49" s="33" t="s">
        <v>65</v>
      </c>
      <c r="G49" s="33">
        <v>0</v>
      </c>
      <c r="H49" s="33" t="s">
        <v>323</v>
      </c>
      <c r="I49" s="71" t="s">
        <v>262</v>
      </c>
      <c r="J49" s="35" t="s">
        <v>263</v>
      </c>
      <c r="K49" s="35">
        <v>1</v>
      </c>
      <c r="L49" s="37">
        <v>0.25669741582852007</v>
      </c>
      <c r="M49" s="37">
        <v>0</v>
      </c>
      <c r="N49" s="37">
        <v>33.5</v>
      </c>
      <c r="O49" s="31">
        <v>442202.55774027196</v>
      </c>
      <c r="P49" s="103">
        <v>13200.07635045588</v>
      </c>
      <c r="Q49" s="74">
        <v>448851.25183790491</v>
      </c>
      <c r="R49" s="40">
        <v>13398.544830982235</v>
      </c>
      <c r="S49" s="30">
        <v>271886.41498194879</v>
      </c>
      <c r="T49" s="22">
        <v>8116.0123875208583</v>
      </c>
      <c r="U49" s="22">
        <v>262183.81703771529</v>
      </c>
      <c r="V49" s="22">
        <v>7826.3825981407526</v>
      </c>
      <c r="W49" s="22">
        <v>4684.8</v>
      </c>
      <c r="X49" s="22">
        <v>139.84477611940298</v>
      </c>
      <c r="Y49" s="22">
        <v>5017.7979442334999</v>
      </c>
      <c r="Z49" s="22">
        <v>149.78501326070148</v>
      </c>
      <c r="AA49" s="27">
        <v>66311.11608135741</v>
      </c>
      <c r="AB49" s="37">
        <v>1979.4363009360418</v>
      </c>
      <c r="AC49" s="30">
        <v>110653.72077459871</v>
      </c>
      <c r="AD49" s="22">
        <v>3303.096142525334</v>
      </c>
      <c r="AE49" s="22">
        <v>47162.759512758166</v>
      </c>
      <c r="AF49" s="22">
        <v>1407.8435675450198</v>
      </c>
      <c r="AG49" s="22">
        <v>58609.885569602811</v>
      </c>
      <c r="AH49" s="22">
        <v>1749.5488229732182</v>
      </c>
      <c r="AI49" s="22">
        <v>4881.0756922377259</v>
      </c>
      <c r="AJ49" s="22">
        <v>145.70375200709628</v>
      </c>
      <c r="AK49" s="37">
        <v>-6648.6940976329151</v>
      </c>
      <c r="AL49" s="103">
        <v>-198.46848052635568</v>
      </c>
      <c r="AM49" s="30">
        <v>491570.53287713649</v>
      </c>
      <c r="AN49" s="22">
        <v>14673.747250063776</v>
      </c>
      <c r="AO49" s="22">
        <v>549577.21802415466</v>
      </c>
      <c r="AP49" s="22">
        <v>16405.290090273273</v>
      </c>
      <c r="AQ49" s="22">
        <v>-32729.433912967968</v>
      </c>
      <c r="AR49" s="22">
        <v>-976.99802725277505</v>
      </c>
      <c r="AS49" s="22">
        <v>-58006.685147018165</v>
      </c>
      <c r="AT49" s="22">
        <v>-1731.5428402094972</v>
      </c>
      <c r="AU49" s="22">
        <v>74645.226370914752</v>
      </c>
      <c r="AV49" s="22">
        <v>2228.215712564619</v>
      </c>
      <c r="AW49" s="22">
        <v>49367.975136864552</v>
      </c>
      <c r="AX49" s="56">
        <v>1473.6708996078967</v>
      </c>
      <c r="AY49" s="30">
        <v>-3.8000000000000001E-23</v>
      </c>
      <c r="AZ49" s="22" t="s">
        <v>55</v>
      </c>
      <c r="BA49" s="23">
        <v>3</v>
      </c>
      <c r="BB49" s="24" t="s">
        <v>273</v>
      </c>
      <c r="BC49" s="1">
        <v>0</v>
      </c>
      <c r="BD49" s="125">
        <v>44498.424120370371</v>
      </c>
    </row>
    <row r="50" spans="1:56" x14ac:dyDescent="0.2">
      <c r="A50" s="20">
        <v>49</v>
      </c>
      <c r="B50" s="25">
        <v>21</v>
      </c>
      <c r="C50" s="91" t="s">
        <v>91</v>
      </c>
      <c r="D50" s="33" t="s">
        <v>92</v>
      </c>
      <c r="E50" s="33" t="s">
        <v>55</v>
      </c>
      <c r="F50" s="33" t="s">
        <v>65</v>
      </c>
      <c r="G50" s="33">
        <v>0</v>
      </c>
      <c r="H50" s="33" t="s">
        <v>323</v>
      </c>
      <c r="I50" s="71" t="s">
        <v>264</v>
      </c>
      <c r="J50" s="35" t="s">
        <v>265</v>
      </c>
      <c r="K50" s="35">
        <v>2</v>
      </c>
      <c r="L50" s="37">
        <v>0.74330258417147999</v>
      </c>
      <c r="M50" s="37">
        <v>0</v>
      </c>
      <c r="N50" s="37">
        <v>75.5</v>
      </c>
      <c r="O50" s="31">
        <v>1280458.1722597282</v>
      </c>
      <c r="P50" s="103">
        <v>16959.710890857325</v>
      </c>
      <c r="Q50" s="74">
        <v>1299710.3781620953</v>
      </c>
      <c r="R50" s="40">
        <v>17214.706995524441</v>
      </c>
      <c r="S50" s="30">
        <v>780370.81501805142</v>
      </c>
      <c r="T50" s="22">
        <v>10336.037285007302</v>
      </c>
      <c r="U50" s="22">
        <v>647571.43296228477</v>
      </c>
      <c r="V50" s="22">
        <v>8577.1050723481421</v>
      </c>
      <c r="W50" s="22">
        <v>27971.58</v>
      </c>
      <c r="X50" s="22">
        <v>370.48450331125827</v>
      </c>
      <c r="Y50" s="22">
        <v>104827.8020557665</v>
      </c>
      <c r="Z50" s="22">
        <v>1388.4477093479004</v>
      </c>
      <c r="AA50" s="27">
        <v>198926.53391864258</v>
      </c>
      <c r="AB50" s="37">
        <v>2634.7885287237427</v>
      </c>
      <c r="AC50" s="30">
        <v>320413.02922540129</v>
      </c>
      <c r="AD50" s="22">
        <v>4243.8811817933938</v>
      </c>
      <c r="AE50" s="22">
        <v>136566.24048724186</v>
      </c>
      <c r="AF50" s="22">
        <v>1808.8243773144613</v>
      </c>
      <c r="AG50" s="22">
        <v>169712.9644303972</v>
      </c>
      <c r="AH50" s="22">
        <v>2247.8538335151943</v>
      </c>
      <c r="AI50" s="22">
        <v>14133.824307762276</v>
      </c>
      <c r="AJ50" s="22">
        <v>187.20297096373872</v>
      </c>
      <c r="AK50" s="37">
        <v>-19252.205902367084</v>
      </c>
      <c r="AL50" s="103">
        <v>-254.99610466711368</v>
      </c>
      <c r="AM50" s="30">
        <v>1423409.9171228635</v>
      </c>
      <c r="AN50" s="22">
        <v>18853.11148507104</v>
      </c>
      <c r="AO50" s="22">
        <v>1591376.2319758455</v>
      </c>
      <c r="AP50" s="22">
        <v>21077.830887097291</v>
      </c>
      <c r="AQ50" s="22">
        <v>-94772.566087032043</v>
      </c>
      <c r="AR50" s="22">
        <v>-1255.2657759871793</v>
      </c>
      <c r="AS50" s="22">
        <v>-167966.31485298186</v>
      </c>
      <c r="AT50" s="22">
        <v>-2224.7194020262496</v>
      </c>
      <c r="AU50" s="22">
        <v>216145.49362908525</v>
      </c>
      <c r="AV50" s="22">
        <v>2862.8542202527847</v>
      </c>
      <c r="AW50" s="22">
        <v>142951.74486313545</v>
      </c>
      <c r="AX50" s="56">
        <v>1893.4005942137144</v>
      </c>
      <c r="AY50" s="30">
        <v>-2.0000000000000002E-23</v>
      </c>
      <c r="AZ50" s="22" t="s">
        <v>55</v>
      </c>
      <c r="BA50" s="23">
        <v>3</v>
      </c>
      <c r="BB50" s="24" t="s">
        <v>273</v>
      </c>
      <c r="BC50" s="1">
        <v>0</v>
      </c>
      <c r="BD50" s="125">
        <v>44498.424120370371</v>
      </c>
    </row>
    <row r="51" spans="1:56" x14ac:dyDescent="0.2">
      <c r="A51" s="20">
        <v>227</v>
      </c>
      <c r="B51" s="25">
        <v>227</v>
      </c>
      <c r="C51" s="91" t="s">
        <v>269</v>
      </c>
      <c r="D51" s="33" t="s">
        <v>270</v>
      </c>
      <c r="E51" s="33" t="s">
        <v>55</v>
      </c>
      <c r="F51" s="33" t="s">
        <v>65</v>
      </c>
      <c r="G51" s="33">
        <v>0</v>
      </c>
      <c r="H51" s="33" t="s">
        <v>323</v>
      </c>
      <c r="I51" s="71" t="s">
        <v>262</v>
      </c>
      <c r="J51" s="35" t="s">
        <v>263</v>
      </c>
      <c r="K51" s="35">
        <v>1</v>
      </c>
      <c r="L51" s="37">
        <v>0.22134837310734026</v>
      </c>
      <c r="M51" s="37">
        <v>0</v>
      </c>
      <c r="N51" s="37">
        <v>32.5</v>
      </c>
      <c r="O51" s="31">
        <v>518562.10153494804</v>
      </c>
      <c r="P51" s="103">
        <v>15955.756970306096</v>
      </c>
      <c r="Q51" s="74">
        <v>545080.65483572369</v>
      </c>
      <c r="R51" s="40">
        <v>16771.712456483805</v>
      </c>
      <c r="S51" s="30">
        <v>389252.85</v>
      </c>
      <c r="T51" s="22">
        <v>11977.010769230768</v>
      </c>
      <c r="U51" s="22">
        <v>375646.65</v>
      </c>
      <c r="V51" s="22">
        <v>11558.358461538461</v>
      </c>
      <c r="W51" s="22">
        <v>7317.25</v>
      </c>
      <c r="X51" s="22">
        <v>225.14615384615385</v>
      </c>
      <c r="Y51" s="22">
        <v>6288.95</v>
      </c>
      <c r="Z51" s="22">
        <v>193.50615384615384</v>
      </c>
      <c r="AA51" s="27">
        <v>42258.270887623003</v>
      </c>
      <c r="AB51" s="37">
        <v>1300.2544888499383</v>
      </c>
      <c r="AC51" s="30">
        <v>113569.53394810071</v>
      </c>
      <c r="AD51" s="22">
        <v>3494.4471984030979</v>
      </c>
      <c r="AE51" s="22">
        <v>37629.223428247846</v>
      </c>
      <c r="AF51" s="22">
        <v>1157.8222593307028</v>
      </c>
      <c r="AG51" s="22">
        <v>75940.31051985285</v>
      </c>
      <c r="AH51" s="22">
        <v>2336.6249390723951</v>
      </c>
      <c r="AI51" s="22">
        <v>0</v>
      </c>
      <c r="AJ51" s="22">
        <v>0</v>
      </c>
      <c r="AK51" s="37">
        <v>-26518.553300775657</v>
      </c>
      <c r="AL51" s="103">
        <v>-815.95548617771237</v>
      </c>
      <c r="AM51" s="30">
        <v>534634.676164823</v>
      </c>
      <c r="AN51" s="22">
        <v>16450.297728148402</v>
      </c>
      <c r="AO51" s="22">
        <v>566184.3451773047</v>
      </c>
      <c r="AP51" s="22">
        <v>17421.056774686298</v>
      </c>
      <c r="AQ51" s="22">
        <v>-45141.123166391655</v>
      </c>
      <c r="AR51" s="22">
        <v>-1388.9576358889738</v>
      </c>
      <c r="AS51" s="22">
        <v>-31549.669012481634</v>
      </c>
      <c r="AT51" s="22">
        <v>-970.75904653789644</v>
      </c>
      <c r="AU51" s="22">
        <v>2481.1204759649499</v>
      </c>
      <c r="AV51" s="22">
        <v>76.342168491229231</v>
      </c>
      <c r="AW51" s="22">
        <v>16072.574629874965</v>
      </c>
      <c r="AX51" s="56">
        <v>494.54075784230656</v>
      </c>
      <c r="AY51" s="30">
        <v>-5.59E-23</v>
      </c>
      <c r="AZ51" s="22" t="s">
        <v>62</v>
      </c>
      <c r="BA51" s="23">
        <v>5</v>
      </c>
      <c r="BB51" s="24" t="s">
        <v>273</v>
      </c>
      <c r="BC51" s="1">
        <v>0</v>
      </c>
      <c r="BD51" s="125">
        <v>44498.424120370371</v>
      </c>
    </row>
    <row r="52" spans="1:56" x14ac:dyDescent="0.2">
      <c r="A52" s="20">
        <v>227</v>
      </c>
      <c r="B52" s="25">
        <v>227</v>
      </c>
      <c r="C52" s="91" t="s">
        <v>269</v>
      </c>
      <c r="D52" s="33" t="s">
        <v>270</v>
      </c>
      <c r="E52" s="33" t="s">
        <v>55</v>
      </c>
      <c r="F52" s="33" t="s">
        <v>65</v>
      </c>
      <c r="G52" s="33">
        <v>0</v>
      </c>
      <c r="H52" s="33" t="s">
        <v>323</v>
      </c>
      <c r="I52" s="71" t="s">
        <v>264</v>
      </c>
      <c r="J52" s="35" t="s">
        <v>265</v>
      </c>
      <c r="K52" s="35">
        <v>2</v>
      </c>
      <c r="L52" s="37">
        <v>0.77865162689265977</v>
      </c>
      <c r="M52" s="37">
        <v>0</v>
      </c>
      <c r="N52" s="37">
        <v>113.5</v>
      </c>
      <c r="O52" s="31">
        <v>1824179.7684650521</v>
      </c>
      <c r="P52" s="103">
        <v>16072.068444626009</v>
      </c>
      <c r="Q52" s="74">
        <v>1917465.8151642764</v>
      </c>
      <c r="R52" s="40">
        <v>16893.971939773361</v>
      </c>
      <c r="S52" s="30">
        <v>1366631.67</v>
      </c>
      <c r="T52" s="22">
        <v>12040.807665198239</v>
      </c>
      <c r="U52" s="22">
        <v>1216594.05</v>
      </c>
      <c r="V52" s="22">
        <v>10718.890308370044</v>
      </c>
      <c r="W52" s="22">
        <v>64114.42</v>
      </c>
      <c r="X52" s="22">
        <v>564.88475770925106</v>
      </c>
      <c r="Y52" s="22">
        <v>85923.199999999997</v>
      </c>
      <c r="Z52" s="22">
        <v>757.0325991189427</v>
      </c>
      <c r="AA52" s="27">
        <v>151323.17911237702</v>
      </c>
      <c r="AB52" s="37">
        <v>1333.2438688315153</v>
      </c>
      <c r="AC52" s="30">
        <v>399510.96605189936</v>
      </c>
      <c r="AD52" s="22">
        <v>3519.9204057436059</v>
      </c>
      <c r="AE52" s="22">
        <v>132370.77657175215</v>
      </c>
      <c r="AF52" s="22">
        <v>1166.2623486497987</v>
      </c>
      <c r="AG52" s="22">
        <v>267140.18948014715</v>
      </c>
      <c r="AH52" s="22">
        <v>2353.6580570938072</v>
      </c>
      <c r="AI52" s="22">
        <v>0</v>
      </c>
      <c r="AJ52" s="22">
        <v>0</v>
      </c>
      <c r="AK52" s="37">
        <v>-93286.046699224346</v>
      </c>
      <c r="AL52" s="103">
        <v>-821.90349514735101</v>
      </c>
      <c r="AM52" s="30">
        <v>1880719.3138351771</v>
      </c>
      <c r="AN52" s="22">
        <v>16570.214218812132</v>
      </c>
      <c r="AO52" s="22">
        <v>1991703.6448226955</v>
      </c>
      <c r="AP52" s="22">
        <v>17548.049734120665</v>
      </c>
      <c r="AQ52" s="22">
        <v>-158795.87683360834</v>
      </c>
      <c r="AR52" s="22">
        <v>-1399.0826152740822</v>
      </c>
      <c r="AS52" s="22">
        <v>-110984.33098751838</v>
      </c>
      <c r="AT52" s="22">
        <v>-977.83551530853185</v>
      </c>
      <c r="AU52" s="22">
        <v>8727.9995240350509</v>
      </c>
      <c r="AV52" s="22">
        <v>76.898674220573128</v>
      </c>
      <c r="AW52" s="22">
        <v>56539.54537012503</v>
      </c>
      <c r="AX52" s="56">
        <v>498.14577418612362</v>
      </c>
      <c r="AY52" s="30">
        <v>4.6000000000000002E-23</v>
      </c>
      <c r="AZ52" s="22" t="s">
        <v>62</v>
      </c>
      <c r="BA52" s="23">
        <v>2</v>
      </c>
      <c r="BB52" s="24" t="s">
        <v>273</v>
      </c>
      <c r="BC52" s="1">
        <v>0</v>
      </c>
      <c r="BD52" s="125">
        <v>44498.424120370371</v>
      </c>
    </row>
    <row r="53" spans="1:56" x14ac:dyDescent="0.2">
      <c r="A53" s="20">
        <v>52</v>
      </c>
      <c r="B53" s="25">
        <v>24</v>
      </c>
      <c r="C53" s="91" t="s">
        <v>93</v>
      </c>
      <c r="D53" s="33" t="s">
        <v>94</v>
      </c>
      <c r="E53" s="33" t="s">
        <v>55</v>
      </c>
      <c r="F53" s="33" t="s">
        <v>60</v>
      </c>
      <c r="G53" s="33">
        <v>0</v>
      </c>
      <c r="H53" s="33" t="s">
        <v>323</v>
      </c>
      <c r="I53" s="71" t="s">
        <v>260</v>
      </c>
      <c r="J53" s="35" t="s">
        <v>261</v>
      </c>
      <c r="K53" s="35">
        <v>3</v>
      </c>
      <c r="L53" s="37">
        <v>1</v>
      </c>
      <c r="M53" s="37">
        <v>0</v>
      </c>
      <c r="N53" s="37">
        <v>120</v>
      </c>
      <c r="O53" s="31">
        <v>2788516.3</v>
      </c>
      <c r="P53" s="103">
        <v>23237.635833333334</v>
      </c>
      <c r="Q53" s="74">
        <v>2930438.07</v>
      </c>
      <c r="R53" s="40">
        <v>24420.31725</v>
      </c>
      <c r="S53" s="30">
        <v>2123075.2200000002</v>
      </c>
      <c r="T53" s="22">
        <v>17692.2935</v>
      </c>
      <c r="U53" s="22">
        <v>1831059.5</v>
      </c>
      <c r="V53" s="22">
        <v>15258.829166666668</v>
      </c>
      <c r="W53" s="22">
        <v>88107.35</v>
      </c>
      <c r="X53" s="22">
        <v>734.2279166666666</v>
      </c>
      <c r="Y53" s="22">
        <v>203908.37</v>
      </c>
      <c r="Z53" s="22">
        <v>1699.2364166666664</v>
      </c>
      <c r="AA53" s="27">
        <v>215484.05</v>
      </c>
      <c r="AB53" s="37">
        <v>1795.7004166666666</v>
      </c>
      <c r="AC53" s="30">
        <v>591878.80000000005</v>
      </c>
      <c r="AD53" s="22">
        <v>4932.3233333333328</v>
      </c>
      <c r="AE53" s="22">
        <v>400000</v>
      </c>
      <c r="AF53" s="22">
        <v>3333.333333333333</v>
      </c>
      <c r="AG53" s="22">
        <v>191878.8</v>
      </c>
      <c r="AH53" s="22">
        <v>1598.99</v>
      </c>
      <c r="AI53" s="22">
        <v>0</v>
      </c>
      <c r="AJ53" s="22">
        <v>0</v>
      </c>
      <c r="AK53" s="37">
        <v>-141921.76999999999</v>
      </c>
      <c r="AL53" s="103">
        <v>-1182.6814166666666</v>
      </c>
      <c r="AM53" s="30">
        <v>3174542.23</v>
      </c>
      <c r="AN53" s="22">
        <v>26454.518583333334</v>
      </c>
      <c r="AO53" s="22">
        <v>3031007.23</v>
      </c>
      <c r="AP53" s="22">
        <v>25258.393583333334</v>
      </c>
      <c r="AQ53" s="22">
        <v>88636</v>
      </c>
      <c r="AR53" s="22">
        <v>738.63333333333333</v>
      </c>
      <c r="AS53" s="22">
        <v>143535</v>
      </c>
      <c r="AT53" s="22">
        <v>1196.125</v>
      </c>
      <c r="AU53" s="22">
        <v>331126.93</v>
      </c>
      <c r="AV53" s="22">
        <v>2759.391083333333</v>
      </c>
      <c r="AW53" s="22">
        <v>386025.93</v>
      </c>
      <c r="AX53" s="56">
        <v>3216.8827500000002</v>
      </c>
      <c r="AY53" s="30">
        <v>0</v>
      </c>
      <c r="AZ53" s="22" t="s">
        <v>62</v>
      </c>
      <c r="BA53" s="23">
        <v>3</v>
      </c>
      <c r="BB53" s="24" t="s">
        <v>273</v>
      </c>
      <c r="BC53" s="1">
        <v>0</v>
      </c>
      <c r="BD53" s="125">
        <v>44498.424120370371</v>
      </c>
    </row>
    <row r="54" spans="1:56" x14ac:dyDescent="0.2">
      <c r="A54" s="20">
        <v>18</v>
      </c>
      <c r="B54" s="25">
        <v>25</v>
      </c>
      <c r="C54" s="91" t="s">
        <v>95</v>
      </c>
      <c r="D54" s="33" t="s">
        <v>96</v>
      </c>
      <c r="E54" s="33" t="s">
        <v>55</v>
      </c>
      <c r="F54" s="33" t="s">
        <v>56</v>
      </c>
      <c r="G54" s="33">
        <v>0</v>
      </c>
      <c r="H54" s="33" t="s">
        <v>323</v>
      </c>
      <c r="I54" s="71" t="s">
        <v>262</v>
      </c>
      <c r="J54" s="35" t="s">
        <v>263</v>
      </c>
      <c r="K54" s="35">
        <v>1</v>
      </c>
      <c r="L54" s="37">
        <v>0.11955207813504636</v>
      </c>
      <c r="M54" s="37">
        <v>1</v>
      </c>
      <c r="N54" s="37">
        <v>104</v>
      </c>
      <c r="O54" s="31">
        <v>1220844.34916634</v>
      </c>
      <c r="P54" s="103">
        <v>11738.887972753269</v>
      </c>
      <c r="Q54" s="74">
        <v>1231860.4754060938</v>
      </c>
      <c r="R54" s="40">
        <v>11844.812263520133</v>
      </c>
      <c r="S54" s="30">
        <v>816513.85900290869</v>
      </c>
      <c r="T54" s="22">
        <v>7851.0947981048903</v>
      </c>
      <c r="U54" s="22">
        <v>783833.40373482695</v>
      </c>
      <c r="V54" s="22">
        <v>7536.8596512964114</v>
      </c>
      <c r="W54" s="22">
        <v>15241.528571428569</v>
      </c>
      <c r="X54" s="22">
        <v>146.55315934065931</v>
      </c>
      <c r="Y54" s="22">
        <v>17438.926696653281</v>
      </c>
      <c r="Z54" s="22">
        <v>167.68198746782002</v>
      </c>
      <c r="AA54" s="27">
        <v>124844.98935750755</v>
      </c>
      <c r="AB54" s="37">
        <v>1200.432589976034</v>
      </c>
      <c r="AC54" s="30">
        <v>290501.62704567745</v>
      </c>
      <c r="AD54" s="22">
        <v>2793.2848754392062</v>
      </c>
      <c r="AE54" s="22">
        <v>86270.692415499623</v>
      </c>
      <c r="AF54" s="22">
        <v>829.52588861057313</v>
      </c>
      <c r="AG54" s="22">
        <v>191056.34941813091</v>
      </c>
      <c r="AH54" s="22">
        <v>1837.0802828666428</v>
      </c>
      <c r="AI54" s="22">
        <v>13174.585212046948</v>
      </c>
      <c r="AJ54" s="22">
        <v>126.67870396198988</v>
      </c>
      <c r="AK54" s="37">
        <v>-11016.126239753847</v>
      </c>
      <c r="AL54" s="103">
        <v>-105.92429076686389</v>
      </c>
      <c r="AM54" s="30">
        <v>1298239.0840419447</v>
      </c>
      <c r="AN54" s="22">
        <v>12483.06811578793</v>
      </c>
      <c r="AO54" s="22">
        <v>1158294.4101790127</v>
      </c>
      <c r="AP54" s="22">
        <v>11137.446251721276</v>
      </c>
      <c r="AQ54" s="22">
        <v>80732.801052128008</v>
      </c>
      <c r="AR54" s="22">
        <v>776.27693319353841</v>
      </c>
      <c r="AS54" s="22">
        <v>139944.6738629319</v>
      </c>
      <c r="AT54" s="22">
        <v>1345.6218640666527</v>
      </c>
      <c r="AU54" s="22">
        <v>18182.862064801091</v>
      </c>
      <c r="AV54" s="22">
        <v>174.83521216154895</v>
      </c>
      <c r="AW54" s="22">
        <v>77394.734875604729</v>
      </c>
      <c r="AX54" s="56">
        <v>744.18014303466089</v>
      </c>
      <c r="AY54" s="30">
        <v>-2.52569609999989E-10</v>
      </c>
      <c r="AZ54" s="22" t="s">
        <v>62</v>
      </c>
      <c r="BA54" s="23">
        <v>2</v>
      </c>
      <c r="BB54" s="24" t="s">
        <v>273</v>
      </c>
      <c r="BC54" s="1">
        <v>0</v>
      </c>
      <c r="BD54" s="125">
        <v>44498.424120370371</v>
      </c>
    </row>
    <row r="55" spans="1:56" x14ac:dyDescent="0.2">
      <c r="A55" s="20">
        <v>18</v>
      </c>
      <c r="B55" s="25">
        <v>25</v>
      </c>
      <c r="C55" s="91" t="s">
        <v>95</v>
      </c>
      <c r="D55" s="33" t="s">
        <v>96</v>
      </c>
      <c r="E55" s="33" t="s">
        <v>55</v>
      </c>
      <c r="F55" s="33" t="s">
        <v>56</v>
      </c>
      <c r="G55" s="33">
        <v>0</v>
      </c>
      <c r="H55" s="33" t="s">
        <v>323</v>
      </c>
      <c r="I55" s="71" t="s">
        <v>264</v>
      </c>
      <c r="J55" s="35" t="s">
        <v>265</v>
      </c>
      <c r="K55" s="35">
        <v>2</v>
      </c>
      <c r="L55" s="37">
        <v>0.57149869690679289</v>
      </c>
      <c r="M55" s="37">
        <v>0</v>
      </c>
      <c r="N55" s="37">
        <v>329</v>
      </c>
      <c r="O55" s="31">
        <v>5836042.0459312173</v>
      </c>
      <c r="P55" s="103">
        <v>17738.729622891238</v>
      </c>
      <c r="Q55" s="74">
        <v>5959879.7933576936</v>
      </c>
      <c r="R55" s="40">
        <v>18115.136150023387</v>
      </c>
      <c r="S55" s="30">
        <v>3955688.0312758875</v>
      </c>
      <c r="T55" s="22">
        <v>12023.367876218503</v>
      </c>
      <c r="U55" s="22">
        <v>3475026.0388366752</v>
      </c>
      <c r="V55" s="22">
        <v>10562.389175795364</v>
      </c>
      <c r="W55" s="22">
        <v>113351.80142857145</v>
      </c>
      <c r="X55" s="22">
        <v>344.53435084672168</v>
      </c>
      <c r="Y55" s="22">
        <v>367310.19101064082</v>
      </c>
      <c r="Z55" s="22">
        <v>1116.4443495764156</v>
      </c>
      <c r="AA55" s="27">
        <v>615497.36299014289</v>
      </c>
      <c r="AB55" s="37">
        <v>1870.8126534654793</v>
      </c>
      <c r="AC55" s="30">
        <v>1388694.3990916633</v>
      </c>
      <c r="AD55" s="22">
        <v>4220.9556203394022</v>
      </c>
      <c r="AE55" s="22">
        <v>412402.60366709228</v>
      </c>
      <c r="AF55" s="22">
        <v>1253.5033546112224</v>
      </c>
      <c r="AG55" s="22">
        <v>913312.89619985619</v>
      </c>
      <c r="AH55" s="22">
        <v>2776.0270401211433</v>
      </c>
      <c r="AI55" s="22">
        <v>62978.899224714965</v>
      </c>
      <c r="AJ55" s="22">
        <v>191.42522560703634</v>
      </c>
      <c r="AK55" s="37">
        <v>-123837.74742647645</v>
      </c>
      <c r="AL55" s="103">
        <v>-376.40652713214718</v>
      </c>
      <c r="AM55" s="30">
        <v>6206014.6203844314</v>
      </c>
      <c r="AN55" s="22">
        <v>18863.266323356936</v>
      </c>
      <c r="AO55" s="22">
        <v>5537032.5332527636</v>
      </c>
      <c r="AP55" s="22">
        <v>16829.886119309311</v>
      </c>
      <c r="AQ55" s="22">
        <v>385929.64102897578</v>
      </c>
      <c r="AR55" s="22">
        <v>1173.0384225804735</v>
      </c>
      <c r="AS55" s="22">
        <v>668982.08713166916</v>
      </c>
      <c r="AT55" s="22">
        <v>2033.3802040476262</v>
      </c>
      <c r="AU55" s="22">
        <v>86920.128350521307</v>
      </c>
      <c r="AV55" s="22">
        <v>264.19491899854495</v>
      </c>
      <c r="AW55" s="22">
        <v>369972.57445321482</v>
      </c>
      <c r="AX55" s="56">
        <v>1124.5367004656985</v>
      </c>
      <c r="AY55" s="30">
        <v>2.5256960999976002E-10</v>
      </c>
      <c r="AZ55" s="22" t="s">
        <v>62</v>
      </c>
      <c r="BA55" s="23">
        <v>3</v>
      </c>
      <c r="BB55" s="24" t="s">
        <v>273</v>
      </c>
      <c r="BC55" s="1">
        <v>0</v>
      </c>
      <c r="BD55" s="125">
        <v>44498.424120370371</v>
      </c>
    </row>
    <row r="56" spans="1:56" x14ac:dyDescent="0.2">
      <c r="A56" s="20">
        <v>18</v>
      </c>
      <c r="B56" s="25">
        <v>25</v>
      </c>
      <c r="C56" s="91" t="s">
        <v>95</v>
      </c>
      <c r="D56" s="33" t="s">
        <v>96</v>
      </c>
      <c r="E56" s="33" t="s">
        <v>55</v>
      </c>
      <c r="F56" s="33" t="s">
        <v>56</v>
      </c>
      <c r="G56" s="33">
        <v>0</v>
      </c>
      <c r="H56" s="33" t="s">
        <v>323</v>
      </c>
      <c r="I56" s="71" t="s">
        <v>260</v>
      </c>
      <c r="J56" s="35" t="s">
        <v>261</v>
      </c>
      <c r="K56" s="35">
        <v>3</v>
      </c>
      <c r="L56" s="37">
        <v>0.3089492249581608</v>
      </c>
      <c r="M56" s="37">
        <v>0</v>
      </c>
      <c r="N56" s="37">
        <v>148.5</v>
      </c>
      <c r="O56" s="31">
        <v>3154933.9949024427</v>
      </c>
      <c r="P56" s="103">
        <v>21245.346767019819</v>
      </c>
      <c r="Q56" s="74">
        <v>3183402.1212362126</v>
      </c>
      <c r="R56" s="40">
        <v>21437.05132145598</v>
      </c>
      <c r="S56" s="30">
        <v>2086184.8597212038</v>
      </c>
      <c r="T56" s="22">
        <v>14048.382893745482</v>
      </c>
      <c r="U56" s="22">
        <v>1791726.1074284981</v>
      </c>
      <c r="V56" s="22">
        <v>12065.495672919178</v>
      </c>
      <c r="W56" s="22">
        <v>109790.16</v>
      </c>
      <c r="X56" s="22">
        <v>739.32767676767673</v>
      </c>
      <c r="Y56" s="22">
        <v>184668.59229270599</v>
      </c>
      <c r="Z56" s="22">
        <v>1243.5595440586258</v>
      </c>
      <c r="AA56" s="27">
        <v>346496.28765234968</v>
      </c>
      <c r="AB56" s="37">
        <v>2333.3083343592566</v>
      </c>
      <c r="AC56" s="30">
        <v>750720.97386265919</v>
      </c>
      <c r="AD56" s="22">
        <v>5055.3600933512398</v>
      </c>
      <c r="AE56" s="22">
        <v>222942.70391740816</v>
      </c>
      <c r="AF56" s="22">
        <v>1501.2976694774959</v>
      </c>
      <c r="AG56" s="22">
        <v>493732.20438201295</v>
      </c>
      <c r="AH56" s="22">
        <v>3324.7959891044638</v>
      </c>
      <c r="AI56" s="22">
        <v>34046.065563238088</v>
      </c>
      <c r="AJ56" s="22">
        <v>229.26643476928001</v>
      </c>
      <c r="AK56" s="37">
        <v>-28468.126333769724</v>
      </c>
      <c r="AL56" s="103">
        <v>-191.70455443615975</v>
      </c>
      <c r="AM56" s="30">
        <v>3354939.2455736236</v>
      </c>
      <c r="AN56" s="22">
        <v>22592.183471876255</v>
      </c>
      <c r="AO56" s="22">
        <v>2993291.0065682246</v>
      </c>
      <c r="AP56" s="22">
        <v>20156.841795072221</v>
      </c>
      <c r="AQ56" s="22">
        <v>208631.55791889623</v>
      </c>
      <c r="AR56" s="22">
        <v>1404.9263159521631</v>
      </c>
      <c r="AS56" s="22">
        <v>361648.23900539905</v>
      </c>
      <c r="AT56" s="22">
        <v>2435.3416768040338</v>
      </c>
      <c r="AU56" s="22">
        <v>46988.569584677607</v>
      </c>
      <c r="AV56" s="22">
        <v>316.42134400456297</v>
      </c>
      <c r="AW56" s="22">
        <v>200005.25067118043</v>
      </c>
      <c r="AX56" s="56">
        <v>1346.8367048564339</v>
      </c>
      <c r="AY56" s="30">
        <v>-2.5200000000000001E-22</v>
      </c>
      <c r="AZ56" s="22" t="s">
        <v>62</v>
      </c>
      <c r="BA56" s="23">
        <v>2</v>
      </c>
      <c r="BB56" s="24" t="s">
        <v>273</v>
      </c>
      <c r="BC56" s="1">
        <v>0</v>
      </c>
      <c r="BD56" s="125">
        <v>44498.424120370371</v>
      </c>
    </row>
    <row r="57" spans="1:56" x14ac:dyDescent="0.2">
      <c r="A57" s="20">
        <v>53</v>
      </c>
      <c r="B57" s="25">
        <v>26</v>
      </c>
      <c r="C57" s="91" t="s">
        <v>97</v>
      </c>
      <c r="D57" s="33" t="s">
        <v>98</v>
      </c>
      <c r="E57" s="33" t="s">
        <v>55</v>
      </c>
      <c r="F57" s="33" t="s">
        <v>56</v>
      </c>
      <c r="G57" s="33">
        <v>0</v>
      </c>
      <c r="H57" s="33" t="s">
        <v>323</v>
      </c>
      <c r="I57" s="71" t="s">
        <v>262</v>
      </c>
      <c r="J57" s="35" t="s">
        <v>263</v>
      </c>
      <c r="K57" s="35">
        <v>1</v>
      </c>
      <c r="L57" s="37">
        <v>0.15596440537963782</v>
      </c>
      <c r="M57" s="37">
        <v>0</v>
      </c>
      <c r="N57" s="37">
        <v>111</v>
      </c>
      <c r="O57" s="31">
        <v>1660498.7671796603</v>
      </c>
      <c r="P57" s="103">
        <v>14959.448352969914</v>
      </c>
      <c r="Q57" s="74">
        <v>1689830.3924364483</v>
      </c>
      <c r="R57" s="40">
        <v>15223.697229157191</v>
      </c>
      <c r="S57" s="30">
        <v>1107419.2444750557</v>
      </c>
      <c r="T57" s="22">
        <v>9976.7499502257269</v>
      </c>
      <c r="U57" s="22">
        <v>1018326.4103660762</v>
      </c>
      <c r="V57" s="22">
        <v>9174.1118050997866</v>
      </c>
      <c r="W57" s="22">
        <v>12295.02</v>
      </c>
      <c r="X57" s="22">
        <v>110.76594594594594</v>
      </c>
      <c r="Y57" s="22">
        <v>76797.814108979583</v>
      </c>
      <c r="Z57" s="22">
        <v>691.87219917999619</v>
      </c>
      <c r="AA57" s="27">
        <v>152543.45753368307</v>
      </c>
      <c r="AB57" s="37">
        <v>1374.2653831863336</v>
      </c>
      <c r="AC57" s="30">
        <v>429867.69042770937</v>
      </c>
      <c r="AD57" s="22">
        <v>3872.6818957451292</v>
      </c>
      <c r="AE57" s="22">
        <v>202706.78170750989</v>
      </c>
      <c r="AF57" s="22">
        <v>1826.1872225901791</v>
      </c>
      <c r="AG57" s="22">
        <v>216972.01145801661</v>
      </c>
      <c r="AH57" s="22">
        <v>1954.7028059280772</v>
      </c>
      <c r="AI57" s="22">
        <v>10188.897262182863</v>
      </c>
      <c r="AJ57" s="22">
        <v>91.791867226872625</v>
      </c>
      <c r="AK57" s="37">
        <v>-29331.625256787771</v>
      </c>
      <c r="AL57" s="103">
        <v>-264.24887618727723</v>
      </c>
      <c r="AM57" s="30">
        <v>1683020.6215408647</v>
      </c>
      <c r="AN57" s="22">
        <v>15162.34794180959</v>
      </c>
      <c r="AO57" s="22">
        <v>1106520.4999650028</v>
      </c>
      <c r="AP57" s="22">
        <v>9968.6531528378637</v>
      </c>
      <c r="AQ57" s="22">
        <v>558402.47986882494</v>
      </c>
      <c r="AR57" s="22">
        <v>5030.6529717912144</v>
      </c>
      <c r="AS57" s="22">
        <v>576500.12157586194</v>
      </c>
      <c r="AT57" s="22">
        <v>5193.6947889717285</v>
      </c>
      <c r="AU57" s="22">
        <v>4424.2126541671632</v>
      </c>
      <c r="AV57" s="22">
        <v>39.857771659163639</v>
      </c>
      <c r="AW57" s="22">
        <v>22521.854361204198</v>
      </c>
      <c r="AX57" s="56">
        <v>202.89958883967745</v>
      </c>
      <c r="AY57" s="30">
        <v>6.7399999999999999E-23</v>
      </c>
      <c r="AZ57" s="22" t="s">
        <v>62</v>
      </c>
      <c r="BA57" s="23">
        <v>4</v>
      </c>
      <c r="BB57" s="24" t="s">
        <v>273</v>
      </c>
      <c r="BC57" s="1">
        <v>0</v>
      </c>
      <c r="BD57" s="125">
        <v>44498.424120370371</v>
      </c>
    </row>
    <row r="58" spans="1:56" x14ac:dyDescent="0.2">
      <c r="A58" s="20">
        <v>53</v>
      </c>
      <c r="B58" s="25">
        <v>26</v>
      </c>
      <c r="C58" s="91" t="s">
        <v>97</v>
      </c>
      <c r="D58" s="33" t="s">
        <v>98</v>
      </c>
      <c r="E58" s="33" t="s">
        <v>55</v>
      </c>
      <c r="F58" s="33" t="s">
        <v>56</v>
      </c>
      <c r="G58" s="33">
        <v>0</v>
      </c>
      <c r="H58" s="33" t="s">
        <v>323</v>
      </c>
      <c r="I58" s="71" t="s">
        <v>264</v>
      </c>
      <c r="J58" s="35" t="s">
        <v>265</v>
      </c>
      <c r="K58" s="35">
        <v>2</v>
      </c>
      <c r="L58" s="37">
        <v>0.45268336952786653</v>
      </c>
      <c r="M58" s="37">
        <v>0</v>
      </c>
      <c r="N58" s="37">
        <v>271</v>
      </c>
      <c r="O58" s="31">
        <v>4819562.3558726031</v>
      </c>
      <c r="P58" s="103">
        <v>17784.362936799276</v>
      </c>
      <c r="Q58" s="74">
        <v>4904696.7743487367</v>
      </c>
      <c r="R58" s="40">
        <v>18098.512082467663</v>
      </c>
      <c r="S58" s="30">
        <v>3204809.2310562967</v>
      </c>
      <c r="T58" s="22">
        <v>11825.864321240948</v>
      </c>
      <c r="U58" s="22">
        <v>2841769.1132919169</v>
      </c>
      <c r="V58" s="22">
        <v>10486.232890376077</v>
      </c>
      <c r="W58" s="22">
        <v>68304.39</v>
      </c>
      <c r="X58" s="22">
        <v>252.04571955719555</v>
      </c>
      <c r="Y58" s="22">
        <v>294735.72776437958</v>
      </c>
      <c r="Z58" s="22">
        <v>1087.5857113076736</v>
      </c>
      <c r="AA58" s="27">
        <v>452205.71435005974</v>
      </c>
      <c r="AB58" s="37">
        <v>1668.6557725094451</v>
      </c>
      <c r="AC58" s="30">
        <v>1247681.8289423799</v>
      </c>
      <c r="AD58" s="22">
        <v>4603.9919887172682</v>
      </c>
      <c r="AE58" s="22">
        <v>588352.12269199861</v>
      </c>
      <c r="AF58" s="22">
        <v>2171.0410431439059</v>
      </c>
      <c r="AG58" s="22">
        <v>629756.64864668553</v>
      </c>
      <c r="AH58" s="22">
        <v>2323.8252717589871</v>
      </c>
      <c r="AI58" s="22">
        <v>29573.057603695797</v>
      </c>
      <c r="AJ58" s="22">
        <v>109.12567381437565</v>
      </c>
      <c r="AK58" s="37">
        <v>-85134.418476133185</v>
      </c>
      <c r="AL58" s="103">
        <v>-314.14914566838803</v>
      </c>
      <c r="AM58" s="30">
        <v>4884931.5591560649</v>
      </c>
      <c r="AN58" s="22">
        <v>18025.577709062971</v>
      </c>
      <c r="AO58" s="22">
        <v>3211652.2174181491</v>
      </c>
      <c r="AP58" s="22">
        <v>11851.115193424905</v>
      </c>
      <c r="AQ58" s="22">
        <v>1620751.321588011</v>
      </c>
      <c r="AR58" s="22">
        <v>5980.6321829815897</v>
      </c>
      <c r="AS58" s="22">
        <v>1673279.341737916</v>
      </c>
      <c r="AT58" s="22">
        <v>6174.4625156380662</v>
      </c>
      <c r="AU58" s="22">
        <v>12841.183133556779</v>
      </c>
      <c r="AV58" s="22">
        <v>47.384439607220585</v>
      </c>
      <c r="AW58" s="22">
        <v>65369.203283461829</v>
      </c>
      <c r="AX58" s="56">
        <v>241.21477226369674</v>
      </c>
      <c r="AY58" s="30">
        <v>9.2999999999999997E-23</v>
      </c>
      <c r="AZ58" s="22" t="s">
        <v>62</v>
      </c>
      <c r="BA58" s="23">
        <v>3</v>
      </c>
      <c r="BB58" s="24" t="s">
        <v>273</v>
      </c>
      <c r="BC58" s="1">
        <v>0</v>
      </c>
      <c r="BD58" s="125">
        <v>44498.424120370371</v>
      </c>
    </row>
    <row r="59" spans="1:56" x14ac:dyDescent="0.2">
      <c r="A59" s="20">
        <v>53</v>
      </c>
      <c r="B59" s="25">
        <v>26</v>
      </c>
      <c r="C59" s="91" t="s">
        <v>97</v>
      </c>
      <c r="D59" s="33" t="s">
        <v>98</v>
      </c>
      <c r="E59" s="33" t="s">
        <v>55</v>
      </c>
      <c r="F59" s="33" t="s">
        <v>56</v>
      </c>
      <c r="G59" s="33">
        <v>0</v>
      </c>
      <c r="H59" s="33" t="s">
        <v>323</v>
      </c>
      <c r="I59" s="71" t="s">
        <v>260</v>
      </c>
      <c r="J59" s="35" t="s">
        <v>261</v>
      </c>
      <c r="K59" s="35">
        <v>3</v>
      </c>
      <c r="L59" s="37">
        <v>0.39135222509249573</v>
      </c>
      <c r="M59" s="37">
        <v>0</v>
      </c>
      <c r="N59" s="37">
        <v>173</v>
      </c>
      <c r="O59" s="31">
        <v>4166590.9969477369</v>
      </c>
      <c r="P59" s="103">
        <v>24084.341022819288</v>
      </c>
      <c r="Q59" s="74">
        <v>4240191.1032148153</v>
      </c>
      <c r="R59" s="40">
        <v>24509.775163091421</v>
      </c>
      <c r="S59" s="30">
        <v>2748055.6844686475</v>
      </c>
      <c r="T59" s="22">
        <v>15884.71493912513</v>
      </c>
      <c r="U59" s="22">
        <v>2396412.3763420065</v>
      </c>
      <c r="V59" s="22">
        <v>13852.094660936455</v>
      </c>
      <c r="W59" s="22">
        <v>80746.3</v>
      </c>
      <c r="X59" s="22">
        <v>466.74161849710976</v>
      </c>
      <c r="Y59" s="22">
        <v>270897.00812664087</v>
      </c>
      <c r="Z59" s="22">
        <v>1565.8786596915654</v>
      </c>
      <c r="AA59" s="27">
        <v>413493.93811625731</v>
      </c>
      <c r="AB59" s="37">
        <v>2390.1383706142033</v>
      </c>
      <c r="AC59" s="30">
        <v>1078641.4806299107</v>
      </c>
      <c r="AD59" s="22">
        <v>6234.9218533520852</v>
      </c>
      <c r="AE59" s="22">
        <v>508640.09560049162</v>
      </c>
      <c r="AF59" s="22">
        <v>2940.1161595404133</v>
      </c>
      <c r="AG59" s="22">
        <v>544434.98989529791</v>
      </c>
      <c r="AH59" s="22">
        <v>3147.0230629786006</v>
      </c>
      <c r="AI59" s="22">
        <v>25566.39513412134</v>
      </c>
      <c r="AJ59" s="22">
        <v>147.78263083307132</v>
      </c>
      <c r="AK59" s="37">
        <v>-73600.106267079056</v>
      </c>
      <c r="AL59" s="103">
        <v>-425.43414027213328</v>
      </c>
      <c r="AM59" s="30">
        <v>4223103.7493030708</v>
      </c>
      <c r="AN59" s="22">
        <v>24411.004331231623</v>
      </c>
      <c r="AO59" s="22">
        <v>2776526.2126168483</v>
      </c>
      <c r="AP59" s="22">
        <v>16049.284465993343</v>
      </c>
      <c r="AQ59" s="22">
        <v>1401166.1985431642</v>
      </c>
      <c r="AR59" s="22">
        <v>8099.22658117436</v>
      </c>
      <c r="AS59" s="22">
        <v>1446577.5366862221</v>
      </c>
      <c r="AT59" s="22">
        <v>8361.7198652382776</v>
      </c>
      <c r="AU59" s="22">
        <v>11101.414212276059</v>
      </c>
      <c r="AV59" s="22">
        <v>64.170024348416518</v>
      </c>
      <c r="AW59" s="22">
        <v>56512.752355333978</v>
      </c>
      <c r="AX59" s="56">
        <v>326.66330841233514</v>
      </c>
      <c r="AY59" s="30">
        <v>3.9E-23</v>
      </c>
      <c r="AZ59" s="22" t="s">
        <v>62</v>
      </c>
      <c r="BA59" s="23">
        <v>3</v>
      </c>
      <c r="BB59" s="24" t="s">
        <v>273</v>
      </c>
      <c r="BC59" s="1">
        <v>0</v>
      </c>
      <c r="BD59" s="125">
        <v>44498.424120370371</v>
      </c>
    </row>
    <row r="60" spans="1:56" x14ac:dyDescent="0.2">
      <c r="A60" s="20">
        <v>55</v>
      </c>
      <c r="B60" s="25">
        <v>27</v>
      </c>
      <c r="C60" s="91" t="s">
        <v>99</v>
      </c>
      <c r="D60" s="33" t="s">
        <v>100</v>
      </c>
      <c r="E60" s="33" t="s">
        <v>55</v>
      </c>
      <c r="F60" s="33" t="s">
        <v>65</v>
      </c>
      <c r="G60" s="33">
        <v>0</v>
      </c>
      <c r="H60" s="33" t="s">
        <v>323</v>
      </c>
      <c r="I60" s="71" t="s">
        <v>262</v>
      </c>
      <c r="J60" s="35" t="s">
        <v>263</v>
      </c>
      <c r="K60" s="35">
        <v>1</v>
      </c>
      <c r="L60" s="37">
        <v>0.19960971778010525</v>
      </c>
      <c r="M60" s="37">
        <v>0</v>
      </c>
      <c r="N60" s="37">
        <v>62</v>
      </c>
      <c r="O60" s="31">
        <v>739236.42531430186</v>
      </c>
      <c r="P60" s="103">
        <v>11923.168150230675</v>
      </c>
      <c r="Q60" s="74">
        <v>778158.81722024747</v>
      </c>
      <c r="R60" s="40">
        <v>12550.948664842701</v>
      </c>
      <c r="S60" s="30">
        <v>503007.27282519534</v>
      </c>
      <c r="T60" s="22">
        <v>8113.0205294386342</v>
      </c>
      <c r="U60" s="22">
        <v>471201.83914900123</v>
      </c>
      <c r="V60" s="22">
        <v>7600.0296636935682</v>
      </c>
      <c r="W60" s="22">
        <v>1081.8499999999999</v>
      </c>
      <c r="X60" s="22">
        <v>17.449193548387097</v>
      </c>
      <c r="Y60" s="22">
        <v>30723.583676194081</v>
      </c>
      <c r="Z60" s="22">
        <v>495.54167219667869</v>
      </c>
      <c r="AA60" s="27">
        <v>114177.45720423244</v>
      </c>
      <c r="AB60" s="37">
        <v>1841.5718903908457</v>
      </c>
      <c r="AC60" s="30">
        <v>160974.0871908197</v>
      </c>
      <c r="AD60" s="22">
        <v>2596.3562450132208</v>
      </c>
      <c r="AE60" s="22">
        <v>79344.862817591842</v>
      </c>
      <c r="AF60" s="22">
        <v>1279.7558518966423</v>
      </c>
      <c r="AG60" s="22">
        <v>79952.173387840638</v>
      </c>
      <c r="AH60" s="22">
        <v>1289.5511836748487</v>
      </c>
      <c r="AI60" s="22">
        <v>1677.0509853872211</v>
      </c>
      <c r="AJ60" s="22">
        <v>27.049209441729374</v>
      </c>
      <c r="AK60" s="37">
        <v>-38922.391905945638</v>
      </c>
      <c r="AL60" s="103">
        <v>-627.78051461202642</v>
      </c>
      <c r="AM60" s="30">
        <v>906396.17014307692</v>
      </c>
      <c r="AN60" s="22">
        <v>14619.29306682382</v>
      </c>
      <c r="AO60" s="22">
        <v>1140393.8516634675</v>
      </c>
      <c r="AP60" s="22">
        <v>18393.449220378512</v>
      </c>
      <c r="AQ60" s="22">
        <v>-233997.6815203907</v>
      </c>
      <c r="AR60" s="22">
        <v>-3774.156153554688</v>
      </c>
      <c r="AS60" s="22">
        <v>-233997.6815203907</v>
      </c>
      <c r="AT60" s="22">
        <v>-3774.156153554688</v>
      </c>
      <c r="AU60" s="22">
        <v>167159.74482877512</v>
      </c>
      <c r="AV60" s="22">
        <v>2696.1249165931467</v>
      </c>
      <c r="AW60" s="22">
        <v>167159.74482877512</v>
      </c>
      <c r="AX60" s="56">
        <v>2696.1249165931467</v>
      </c>
      <c r="AY60" s="30">
        <v>-6.0000000000000001E-23</v>
      </c>
      <c r="AZ60" s="22" t="s">
        <v>55</v>
      </c>
      <c r="BA60" s="23">
        <v>3</v>
      </c>
      <c r="BB60" s="24" t="s">
        <v>273</v>
      </c>
      <c r="BC60" s="1">
        <v>1</v>
      </c>
      <c r="BD60" s="125">
        <v>44498.424120370371</v>
      </c>
    </row>
    <row r="61" spans="1:56" x14ac:dyDescent="0.2">
      <c r="A61" s="20">
        <v>55</v>
      </c>
      <c r="B61" s="25">
        <v>27</v>
      </c>
      <c r="C61" s="91" t="s">
        <v>99</v>
      </c>
      <c r="D61" s="33" t="s">
        <v>100</v>
      </c>
      <c r="E61" s="33" t="s">
        <v>55</v>
      </c>
      <c r="F61" s="33" t="s">
        <v>65</v>
      </c>
      <c r="G61" s="33">
        <v>0</v>
      </c>
      <c r="H61" s="33" t="s">
        <v>323</v>
      </c>
      <c r="I61" s="71" t="s">
        <v>264</v>
      </c>
      <c r="J61" s="35" t="s">
        <v>265</v>
      </c>
      <c r="K61" s="35">
        <v>2</v>
      </c>
      <c r="L61" s="37">
        <v>0.80039028221989472</v>
      </c>
      <c r="M61" s="37">
        <v>0</v>
      </c>
      <c r="N61" s="37">
        <v>163</v>
      </c>
      <c r="O61" s="31">
        <v>2964172.5746856984</v>
      </c>
      <c r="P61" s="103">
        <v>18185.107820157657</v>
      </c>
      <c r="Q61" s="74">
        <v>3120242.6527797529</v>
      </c>
      <c r="R61" s="40">
        <v>19142.592961838975</v>
      </c>
      <c r="S61" s="30">
        <v>2016946.5571748046</v>
      </c>
      <c r="T61" s="22">
        <v>12373.905258741133</v>
      </c>
      <c r="U61" s="22">
        <v>1804149.1108509989</v>
      </c>
      <c r="V61" s="22">
        <v>11068.399453073611</v>
      </c>
      <c r="W61" s="22">
        <v>112700.48</v>
      </c>
      <c r="X61" s="22">
        <v>691.41398773006131</v>
      </c>
      <c r="Y61" s="22">
        <v>100096.96632380591</v>
      </c>
      <c r="Z61" s="22">
        <v>614.09181793745961</v>
      </c>
      <c r="AA61" s="27">
        <v>457826.0427957676</v>
      </c>
      <c r="AB61" s="37">
        <v>2808.7487288083898</v>
      </c>
      <c r="AC61" s="30">
        <v>645470.05280918034</v>
      </c>
      <c r="AD61" s="22">
        <v>3959.93897428945</v>
      </c>
      <c r="AE61" s="22">
        <v>318155.13718240819</v>
      </c>
      <c r="AF61" s="22">
        <v>1951.8720072540377</v>
      </c>
      <c r="AG61" s="22">
        <v>320590.31661215937</v>
      </c>
      <c r="AH61" s="22">
        <v>1966.8117583568057</v>
      </c>
      <c r="AI61" s="22">
        <v>6724.5990146127779</v>
      </c>
      <c r="AJ61" s="22">
        <v>41.255208678606003</v>
      </c>
      <c r="AK61" s="37">
        <v>-156070.07809405439</v>
      </c>
      <c r="AL61" s="103">
        <v>-957.48514168131499</v>
      </c>
      <c r="AM61" s="30">
        <v>3634445.7298569232</v>
      </c>
      <c r="AN61" s="22">
        <v>22297.213066606892</v>
      </c>
      <c r="AO61" s="22">
        <v>4572724.0483365329</v>
      </c>
      <c r="AP61" s="22">
        <v>28053.521768935781</v>
      </c>
      <c r="AQ61" s="22">
        <v>-938278.31847960933</v>
      </c>
      <c r="AR61" s="22">
        <v>-5756.3087023288917</v>
      </c>
      <c r="AS61" s="22">
        <v>-938278.31847960933</v>
      </c>
      <c r="AT61" s="22">
        <v>-5756.3087023288917</v>
      </c>
      <c r="AU61" s="22">
        <v>670273.15517122496</v>
      </c>
      <c r="AV61" s="22">
        <v>4112.1052464492323</v>
      </c>
      <c r="AW61" s="22">
        <v>670273.15517122485</v>
      </c>
      <c r="AX61" s="56">
        <v>4112.1052464492323</v>
      </c>
      <c r="AY61" s="30">
        <v>4.0000000000000004E-23</v>
      </c>
      <c r="AZ61" s="22" t="s">
        <v>55</v>
      </c>
      <c r="BA61" s="23">
        <v>4</v>
      </c>
      <c r="BB61" s="24" t="s">
        <v>273</v>
      </c>
      <c r="BC61" s="1">
        <v>1</v>
      </c>
      <c r="BD61" s="125">
        <v>44498.424120370371</v>
      </c>
    </row>
    <row r="62" spans="1:56" x14ac:dyDescent="0.2">
      <c r="A62" s="20">
        <v>54</v>
      </c>
      <c r="B62" s="25">
        <v>28</v>
      </c>
      <c r="C62" s="91" t="s">
        <v>101</v>
      </c>
      <c r="D62" s="33" t="s">
        <v>100</v>
      </c>
      <c r="E62" s="33" t="s">
        <v>55</v>
      </c>
      <c r="F62" s="33" t="s">
        <v>60</v>
      </c>
      <c r="G62" s="33">
        <v>0</v>
      </c>
      <c r="H62" s="33" t="s">
        <v>323</v>
      </c>
      <c r="I62" s="71" t="s">
        <v>260</v>
      </c>
      <c r="J62" s="35" t="s">
        <v>261</v>
      </c>
      <c r="K62" s="35">
        <v>3</v>
      </c>
      <c r="L62" s="37">
        <v>1</v>
      </c>
      <c r="M62" s="37">
        <v>0</v>
      </c>
      <c r="N62" s="37">
        <v>125.5</v>
      </c>
      <c r="O62" s="31">
        <v>3326716.78</v>
      </c>
      <c r="P62" s="103">
        <v>26507.703426294822</v>
      </c>
      <c r="Q62" s="74">
        <v>3468374.42</v>
      </c>
      <c r="R62" s="40">
        <v>27636.449561752986</v>
      </c>
      <c r="S62" s="30">
        <v>2628690.75</v>
      </c>
      <c r="T62" s="22">
        <v>20945.743027888446</v>
      </c>
      <c r="U62" s="22">
        <v>2200817.65</v>
      </c>
      <c r="V62" s="22">
        <v>17536.395617529881</v>
      </c>
      <c r="W62" s="22">
        <v>157701.03</v>
      </c>
      <c r="X62" s="22">
        <v>1256.5819123505976</v>
      </c>
      <c r="Y62" s="22">
        <v>270172.07</v>
      </c>
      <c r="Z62" s="22">
        <v>2152.7654980079678</v>
      </c>
      <c r="AA62" s="27">
        <v>393079.22</v>
      </c>
      <c r="AB62" s="37">
        <v>3132.1053386454182</v>
      </c>
      <c r="AC62" s="30">
        <v>446604.45</v>
      </c>
      <c r="AD62" s="22">
        <v>3558.6011952191234</v>
      </c>
      <c r="AE62" s="22">
        <v>86600</v>
      </c>
      <c r="AF62" s="22">
        <v>690.03984063745031</v>
      </c>
      <c r="AG62" s="22">
        <v>356557.25</v>
      </c>
      <c r="AH62" s="22">
        <v>2841.0936254980079</v>
      </c>
      <c r="AI62" s="22">
        <v>3447.2</v>
      </c>
      <c r="AJ62" s="22">
        <v>27.46772908366534</v>
      </c>
      <c r="AK62" s="37">
        <v>-141657.64000000001</v>
      </c>
      <c r="AL62" s="103">
        <v>-1128.7461354581674</v>
      </c>
      <c r="AM62" s="30">
        <v>3762803.25</v>
      </c>
      <c r="AN62" s="22">
        <v>29982.496015936253</v>
      </c>
      <c r="AO62" s="22">
        <v>5554092.25</v>
      </c>
      <c r="AP62" s="22">
        <v>44255.715139442233</v>
      </c>
      <c r="AQ62" s="22">
        <v>-1791289</v>
      </c>
      <c r="AR62" s="22">
        <v>-14273.219123505978</v>
      </c>
      <c r="AS62" s="22">
        <v>-1791289</v>
      </c>
      <c r="AT62" s="22">
        <v>-14273.219123505978</v>
      </c>
      <c r="AU62" s="22">
        <v>436086.47</v>
      </c>
      <c r="AV62" s="22">
        <v>3474.792589641434</v>
      </c>
      <c r="AW62" s="22">
        <v>436086.47</v>
      </c>
      <c r="AX62" s="56">
        <v>3474.792589641434</v>
      </c>
      <c r="AY62" s="30">
        <v>0</v>
      </c>
      <c r="AZ62" s="22" t="s">
        <v>55</v>
      </c>
      <c r="BA62" s="23">
        <v>5</v>
      </c>
      <c r="BB62" s="24" t="s">
        <v>273</v>
      </c>
      <c r="BC62" s="1">
        <v>1</v>
      </c>
      <c r="BD62" s="125">
        <v>44498.424120370371</v>
      </c>
    </row>
    <row r="63" spans="1:56" x14ac:dyDescent="0.2">
      <c r="A63" s="20">
        <v>57</v>
      </c>
      <c r="B63" s="25">
        <v>29</v>
      </c>
      <c r="C63" s="91" t="s">
        <v>102</v>
      </c>
      <c r="D63" s="33" t="s">
        <v>103</v>
      </c>
      <c r="E63" s="33" t="s">
        <v>55</v>
      </c>
      <c r="F63" s="33" t="s">
        <v>65</v>
      </c>
      <c r="G63" s="33">
        <v>0</v>
      </c>
      <c r="H63" s="33" t="s">
        <v>323</v>
      </c>
      <c r="I63" s="71" t="s">
        <v>262</v>
      </c>
      <c r="J63" s="35" t="s">
        <v>263</v>
      </c>
      <c r="K63" s="35">
        <v>1</v>
      </c>
      <c r="L63" s="37">
        <v>0.15791515982144261</v>
      </c>
      <c r="M63" s="37">
        <v>0</v>
      </c>
      <c r="N63" s="37">
        <v>33.5</v>
      </c>
      <c r="O63" s="31">
        <v>355135.04129672638</v>
      </c>
      <c r="P63" s="103">
        <v>10601.046008857504</v>
      </c>
      <c r="Q63" s="74">
        <v>363537.8759200463</v>
      </c>
      <c r="R63" s="40">
        <v>10851.87689313571</v>
      </c>
      <c r="S63" s="30">
        <v>240399.77956423067</v>
      </c>
      <c r="T63" s="22">
        <v>7176.1128228128546</v>
      </c>
      <c r="U63" s="22">
        <v>232062.74084087714</v>
      </c>
      <c r="V63" s="22">
        <v>6927.245995250064</v>
      </c>
      <c r="W63" s="22">
        <v>4275.95</v>
      </c>
      <c r="X63" s="22">
        <v>127.64029850746269</v>
      </c>
      <c r="Y63" s="22">
        <v>4061.0887233535077</v>
      </c>
      <c r="Z63" s="22">
        <v>121.22652905532858</v>
      </c>
      <c r="AA63" s="27">
        <v>42489.549859665138</v>
      </c>
      <c r="AB63" s="37">
        <v>1268.3447719303024</v>
      </c>
      <c r="AC63" s="30">
        <v>80648.546496150506</v>
      </c>
      <c r="AD63" s="22">
        <v>2407.4192983925523</v>
      </c>
      <c r="AE63" s="22">
        <v>40426.280914289309</v>
      </c>
      <c r="AF63" s="22">
        <v>1206.7546541578897</v>
      </c>
      <c r="AG63" s="22">
        <v>40222.265581861189</v>
      </c>
      <c r="AH63" s="22">
        <v>1200.6646442346625</v>
      </c>
      <c r="AI63" s="22">
        <v>0</v>
      </c>
      <c r="AJ63" s="22">
        <v>0</v>
      </c>
      <c r="AK63" s="37">
        <v>-8402.8346233199718</v>
      </c>
      <c r="AL63" s="103">
        <v>-250.83088427820809</v>
      </c>
      <c r="AM63" s="30">
        <v>334725.23961614643</v>
      </c>
      <c r="AN63" s="22">
        <v>9991.7981974969098</v>
      </c>
      <c r="AO63" s="22">
        <v>353855.71373755531</v>
      </c>
      <c r="AP63" s="22">
        <v>10562.857126494187</v>
      </c>
      <c r="AQ63" s="22">
        <v>28654.337410240052</v>
      </c>
      <c r="AR63" s="22">
        <v>855.35335552955371</v>
      </c>
      <c r="AS63" s="22">
        <v>-19130.474121408846</v>
      </c>
      <c r="AT63" s="22">
        <v>-571.05892899727894</v>
      </c>
      <c r="AU63" s="22">
        <v>27375.009851069008</v>
      </c>
      <c r="AV63" s="22">
        <v>817.16447316623896</v>
      </c>
      <c r="AW63" s="22">
        <v>-20409.801680579891</v>
      </c>
      <c r="AX63" s="56">
        <v>-609.24781136059369</v>
      </c>
      <c r="AY63" s="30">
        <v>-2.3000000000000001E-23</v>
      </c>
      <c r="AZ63" s="22" t="s">
        <v>62</v>
      </c>
      <c r="BA63" s="23">
        <v>2</v>
      </c>
      <c r="BB63" s="24" t="s">
        <v>273</v>
      </c>
      <c r="BC63" s="1">
        <v>0</v>
      </c>
      <c r="BD63" s="125">
        <v>44498.424120370371</v>
      </c>
    </row>
    <row r="64" spans="1:56" x14ac:dyDescent="0.2">
      <c r="A64" s="20">
        <v>57</v>
      </c>
      <c r="B64" s="25">
        <v>29</v>
      </c>
      <c r="C64" s="91" t="s">
        <v>102</v>
      </c>
      <c r="D64" s="33" t="s">
        <v>103</v>
      </c>
      <c r="E64" s="33" t="s">
        <v>55</v>
      </c>
      <c r="F64" s="33" t="s">
        <v>65</v>
      </c>
      <c r="G64" s="33">
        <v>0</v>
      </c>
      <c r="H64" s="33" t="s">
        <v>323</v>
      </c>
      <c r="I64" s="71" t="s">
        <v>264</v>
      </c>
      <c r="J64" s="35" t="s">
        <v>265</v>
      </c>
      <c r="K64" s="35">
        <v>2</v>
      </c>
      <c r="L64" s="37">
        <v>0.84208484017855745</v>
      </c>
      <c r="M64" s="37">
        <v>0</v>
      </c>
      <c r="N64" s="37">
        <v>106</v>
      </c>
      <c r="O64" s="31">
        <v>1893762.6687032736</v>
      </c>
      <c r="P64" s="103">
        <v>17865.685553804469</v>
      </c>
      <c r="Q64" s="74">
        <v>1938570.9040799537</v>
      </c>
      <c r="R64" s="40">
        <v>18288.404755471263</v>
      </c>
      <c r="S64" s="30">
        <v>1266536.5504357694</v>
      </c>
      <c r="T64" s="22">
        <v>11948.458022978957</v>
      </c>
      <c r="U64" s="22">
        <v>1104151.199159123</v>
      </c>
      <c r="V64" s="22">
        <v>10416.520746784179</v>
      </c>
      <c r="W64" s="22">
        <v>52097.54</v>
      </c>
      <c r="X64" s="22">
        <v>491.48622641509428</v>
      </c>
      <c r="Y64" s="22">
        <v>110287.81127664651</v>
      </c>
      <c r="Z64" s="22">
        <v>1040.4510497796839</v>
      </c>
      <c r="AA64" s="27">
        <v>241974.8301403349</v>
      </c>
      <c r="AB64" s="37">
        <v>2282.7814164182532</v>
      </c>
      <c r="AC64" s="30">
        <v>430059.52350384952</v>
      </c>
      <c r="AD64" s="22">
        <v>4057.1653160740511</v>
      </c>
      <c r="AE64" s="22">
        <v>215573.71908571071</v>
      </c>
      <c r="AF64" s="22">
        <v>2033.7143309972703</v>
      </c>
      <c r="AG64" s="22">
        <v>214485.80441813881</v>
      </c>
      <c r="AH64" s="22">
        <v>2023.4509850767809</v>
      </c>
      <c r="AI64" s="22">
        <v>0</v>
      </c>
      <c r="AJ64" s="22">
        <v>0</v>
      </c>
      <c r="AK64" s="37">
        <v>-44808.23537668003</v>
      </c>
      <c r="AL64" s="103">
        <v>-422.71920166679274</v>
      </c>
      <c r="AM64" s="30">
        <v>1784927.1103838535</v>
      </c>
      <c r="AN64" s="22">
        <v>16838.93500362126</v>
      </c>
      <c r="AO64" s="22">
        <v>1886940.6362624448</v>
      </c>
      <c r="AP64" s="22">
        <v>17801.326757192877</v>
      </c>
      <c r="AQ64" s="22">
        <v>152799.66258975994</v>
      </c>
      <c r="AR64" s="22">
        <v>1441.506250846792</v>
      </c>
      <c r="AS64" s="22">
        <v>-102013.52587859116</v>
      </c>
      <c r="AT64" s="22">
        <v>-962.39175357161457</v>
      </c>
      <c r="AU64" s="22">
        <v>145977.63014893103</v>
      </c>
      <c r="AV64" s="22">
        <v>1377.147454235198</v>
      </c>
      <c r="AW64" s="22">
        <v>-108835.55831942012</v>
      </c>
      <c r="AX64" s="56">
        <v>-1026.7505501832086</v>
      </c>
      <c r="AY64" s="30">
        <v>4.0000000000000004E-23</v>
      </c>
      <c r="AZ64" s="22" t="s">
        <v>62</v>
      </c>
      <c r="BA64" s="23">
        <v>3</v>
      </c>
      <c r="BB64" s="24" t="s">
        <v>273</v>
      </c>
      <c r="BC64" s="1">
        <v>0</v>
      </c>
      <c r="BD64" s="125">
        <v>44498.424120370371</v>
      </c>
    </row>
    <row r="65" spans="1:56" x14ac:dyDescent="0.2">
      <c r="A65" s="20">
        <v>56</v>
      </c>
      <c r="B65" s="25">
        <v>30</v>
      </c>
      <c r="C65" s="91" t="s">
        <v>104</v>
      </c>
      <c r="D65" s="33" t="s">
        <v>103</v>
      </c>
      <c r="E65" s="33" t="s">
        <v>55</v>
      </c>
      <c r="F65" s="33" t="s">
        <v>60</v>
      </c>
      <c r="G65" s="33">
        <v>0</v>
      </c>
      <c r="H65" s="33" t="s">
        <v>323</v>
      </c>
      <c r="I65" s="71" t="s">
        <v>260</v>
      </c>
      <c r="J65" s="35" t="s">
        <v>261</v>
      </c>
      <c r="K65" s="35">
        <v>3</v>
      </c>
      <c r="L65" s="37">
        <v>1</v>
      </c>
      <c r="M65" s="37">
        <v>0</v>
      </c>
      <c r="N65" s="37">
        <v>106.5</v>
      </c>
      <c r="O65" s="31">
        <v>2622602.1</v>
      </c>
      <c r="P65" s="103">
        <v>24625.371830985918</v>
      </c>
      <c r="Q65" s="74">
        <v>2711201.25</v>
      </c>
      <c r="R65" s="40">
        <v>25457.288732394365</v>
      </c>
      <c r="S65" s="30">
        <v>1912484.15</v>
      </c>
      <c r="T65" s="22">
        <v>17957.597652582161</v>
      </c>
      <c r="U65" s="22">
        <v>1654418.95</v>
      </c>
      <c r="V65" s="22">
        <v>15534.450234741784</v>
      </c>
      <c r="W65" s="22">
        <v>89147.76</v>
      </c>
      <c r="X65" s="22">
        <v>837.06816901408445</v>
      </c>
      <c r="Y65" s="22">
        <v>168917.44</v>
      </c>
      <c r="Z65" s="22">
        <v>1586.079248826291</v>
      </c>
      <c r="AA65" s="27">
        <v>271496.73</v>
      </c>
      <c r="AB65" s="37">
        <v>2549.2650704225348</v>
      </c>
      <c r="AC65" s="30">
        <v>527220.37</v>
      </c>
      <c r="AD65" s="22">
        <v>4950.426009389671</v>
      </c>
      <c r="AE65" s="22">
        <v>299500</v>
      </c>
      <c r="AF65" s="22">
        <v>2812.2065727699528</v>
      </c>
      <c r="AG65" s="22">
        <v>226470.37</v>
      </c>
      <c r="AH65" s="22">
        <v>2126.4823474178402</v>
      </c>
      <c r="AI65" s="22">
        <v>1250</v>
      </c>
      <c r="AJ65" s="22">
        <v>11.737089201877934</v>
      </c>
      <c r="AK65" s="37">
        <v>-88599.15</v>
      </c>
      <c r="AL65" s="103">
        <v>-831.9169014084506</v>
      </c>
      <c r="AM65" s="30">
        <v>3184746.24</v>
      </c>
      <c r="AN65" s="22">
        <v>29903.720563380284</v>
      </c>
      <c r="AO65" s="22">
        <v>2722041.24</v>
      </c>
      <c r="AP65" s="22">
        <v>25559.072676056341</v>
      </c>
      <c r="AQ65" s="22">
        <v>-8208</v>
      </c>
      <c r="AR65" s="22">
        <v>-77.070422535211264</v>
      </c>
      <c r="AS65" s="22">
        <v>462705</v>
      </c>
      <c r="AT65" s="22">
        <v>4344.647887323943</v>
      </c>
      <c r="AU65" s="22">
        <v>91231.14</v>
      </c>
      <c r="AV65" s="22">
        <v>856.63042253521121</v>
      </c>
      <c r="AW65" s="22">
        <v>562144.14</v>
      </c>
      <c r="AX65" s="56">
        <v>5278.3487323943655</v>
      </c>
      <c r="AY65" s="30">
        <v>0</v>
      </c>
      <c r="AZ65" s="22" t="s">
        <v>62</v>
      </c>
      <c r="BA65" s="23">
        <v>4</v>
      </c>
      <c r="BB65" s="24" t="s">
        <v>273</v>
      </c>
      <c r="BC65" s="1">
        <v>0</v>
      </c>
      <c r="BD65" s="125">
        <v>44498.424120370371</v>
      </c>
    </row>
    <row r="66" spans="1:56" x14ac:dyDescent="0.2">
      <c r="A66" s="20">
        <v>58</v>
      </c>
      <c r="B66" s="25">
        <v>31</v>
      </c>
      <c r="C66" s="91" t="s">
        <v>105</v>
      </c>
      <c r="D66" s="33" t="s">
        <v>106</v>
      </c>
      <c r="E66" s="33" t="s">
        <v>55</v>
      </c>
      <c r="F66" s="33" t="s">
        <v>56</v>
      </c>
      <c r="G66" s="33">
        <v>0</v>
      </c>
      <c r="H66" s="33" t="s">
        <v>323</v>
      </c>
      <c r="I66" s="71" t="s">
        <v>262</v>
      </c>
      <c r="J66" s="35" t="s">
        <v>263</v>
      </c>
      <c r="K66" s="35">
        <v>1</v>
      </c>
      <c r="L66" s="37">
        <v>0.13035425728703762</v>
      </c>
      <c r="M66" s="37">
        <v>0</v>
      </c>
      <c r="N66" s="37">
        <v>98.5</v>
      </c>
      <c r="O66" s="31">
        <v>1243293.0710935129</v>
      </c>
      <c r="P66" s="103">
        <v>12622.264681152417</v>
      </c>
      <c r="Q66" s="74">
        <v>1202261.2985844505</v>
      </c>
      <c r="R66" s="40">
        <v>12205.6984627863</v>
      </c>
      <c r="S66" s="30">
        <v>708690.69952065661</v>
      </c>
      <c r="T66" s="22">
        <v>7194.8294367579338</v>
      </c>
      <c r="U66" s="22">
        <v>669719.1711569227</v>
      </c>
      <c r="V66" s="22">
        <v>6799.1794026083508</v>
      </c>
      <c r="W66" s="22">
        <v>20206.46</v>
      </c>
      <c r="X66" s="22">
        <v>205.14172588832488</v>
      </c>
      <c r="Y66" s="22">
        <v>18765.068363733884</v>
      </c>
      <c r="Z66" s="22">
        <v>190.50830826125764</v>
      </c>
      <c r="AA66" s="27">
        <v>137123.08607149392</v>
      </c>
      <c r="AB66" s="37">
        <v>1392.1125489491765</v>
      </c>
      <c r="AC66" s="30">
        <v>356447.51299230003</v>
      </c>
      <c r="AD66" s="22">
        <v>3618.7564770791878</v>
      </c>
      <c r="AE66" s="22">
        <v>167539.24307499523</v>
      </c>
      <c r="AF66" s="22">
        <v>1700.9060210659413</v>
      </c>
      <c r="AG66" s="22">
        <v>179139.39152195692</v>
      </c>
      <c r="AH66" s="22">
        <v>1818.6740256036232</v>
      </c>
      <c r="AI66" s="22">
        <v>9768.8783953478851</v>
      </c>
      <c r="AJ66" s="22">
        <v>99.176430409623194</v>
      </c>
      <c r="AK66" s="37">
        <v>41031.772509062437</v>
      </c>
      <c r="AL66" s="103">
        <v>416.56621836611606</v>
      </c>
      <c r="AM66" s="30">
        <v>1260592.4302020657</v>
      </c>
      <c r="AN66" s="22">
        <v>12797.892692406758</v>
      </c>
      <c r="AO66" s="22">
        <v>1315764.6088902899</v>
      </c>
      <c r="AP66" s="22">
        <v>13358.016333911573</v>
      </c>
      <c r="AQ66" s="22">
        <v>-71804.078375477213</v>
      </c>
      <c r="AR66" s="22">
        <v>-728.97541497946406</v>
      </c>
      <c r="AS66" s="22">
        <v>-55172.178688224092</v>
      </c>
      <c r="AT66" s="22">
        <v>-560.12364150481312</v>
      </c>
      <c r="AU66" s="22">
        <v>667.45942129968296</v>
      </c>
      <c r="AV66" s="22">
        <v>6.7762377796922131</v>
      </c>
      <c r="AW66" s="22">
        <v>17299.35910855281</v>
      </c>
      <c r="AX66" s="56">
        <v>175.62801125434325</v>
      </c>
      <c r="AY66" s="30">
        <v>2.2169999999999998E-23</v>
      </c>
      <c r="AZ66" s="22" t="s">
        <v>62</v>
      </c>
      <c r="BA66" s="23">
        <v>3</v>
      </c>
      <c r="BB66" s="24" t="s">
        <v>273</v>
      </c>
      <c r="BC66" s="1">
        <v>0</v>
      </c>
      <c r="BD66" s="125">
        <v>44498.424120370371</v>
      </c>
    </row>
    <row r="67" spans="1:56" x14ac:dyDescent="0.2">
      <c r="A67" s="20">
        <v>58</v>
      </c>
      <c r="B67" s="25">
        <v>31</v>
      </c>
      <c r="C67" s="91" t="s">
        <v>105</v>
      </c>
      <c r="D67" s="33" t="s">
        <v>106</v>
      </c>
      <c r="E67" s="33" t="s">
        <v>55</v>
      </c>
      <c r="F67" s="33" t="s">
        <v>56</v>
      </c>
      <c r="G67" s="33">
        <v>0</v>
      </c>
      <c r="H67" s="33" t="s">
        <v>323</v>
      </c>
      <c r="I67" s="71" t="s">
        <v>264</v>
      </c>
      <c r="J67" s="35" t="s">
        <v>265</v>
      </c>
      <c r="K67" s="35">
        <v>2</v>
      </c>
      <c r="L67" s="37">
        <v>0.53228357793274328</v>
      </c>
      <c r="M67" s="37">
        <v>0</v>
      </c>
      <c r="N67" s="37">
        <v>240</v>
      </c>
      <c r="O67" s="31">
        <v>5076815.273040195</v>
      </c>
      <c r="P67" s="103">
        <v>21153.39697100081</v>
      </c>
      <c r="Q67" s="74">
        <v>4909267.7058598325</v>
      </c>
      <c r="R67" s="40">
        <v>20455.282107749299</v>
      </c>
      <c r="S67" s="30">
        <v>2876341.8002613508</v>
      </c>
      <c r="T67" s="22">
        <v>11984.757501088961</v>
      </c>
      <c r="U67" s="22">
        <v>2579319.6348244459</v>
      </c>
      <c r="V67" s="22">
        <v>10747.165145101859</v>
      </c>
      <c r="W67" s="22">
        <v>145684.47</v>
      </c>
      <c r="X67" s="22">
        <v>607.01862500000004</v>
      </c>
      <c r="Y67" s="22">
        <v>151337.69543690461</v>
      </c>
      <c r="Z67" s="22">
        <v>630.57373098710252</v>
      </c>
      <c r="AA67" s="27">
        <v>577421.79311686917</v>
      </c>
      <c r="AB67" s="37">
        <v>2405.9241379869545</v>
      </c>
      <c r="AC67" s="30">
        <v>1455504.1124816125</v>
      </c>
      <c r="AD67" s="22">
        <v>6064.6004686733859</v>
      </c>
      <c r="AE67" s="22">
        <v>684123.32365741546</v>
      </c>
      <c r="AF67" s="22">
        <v>2850.5138485725643</v>
      </c>
      <c r="AG67" s="22">
        <v>731490.92521033937</v>
      </c>
      <c r="AH67" s="22">
        <v>3047.87885504308</v>
      </c>
      <c r="AI67" s="22">
        <v>39889.863613857706</v>
      </c>
      <c r="AJ67" s="22">
        <v>166.20776505774046</v>
      </c>
      <c r="AK67" s="37">
        <v>167547.56718036201</v>
      </c>
      <c r="AL67" s="103">
        <v>698.11486325150827</v>
      </c>
      <c r="AM67" s="30">
        <v>5147454.8129669009</v>
      </c>
      <c r="AN67" s="22">
        <v>21447.728387362087</v>
      </c>
      <c r="AO67" s="22">
        <v>5372742.7727597784</v>
      </c>
      <c r="AP67" s="22">
        <v>22386.428219832411</v>
      </c>
      <c r="AQ67" s="22">
        <v>-293202.02150131646</v>
      </c>
      <c r="AR67" s="22">
        <v>-1221.6750895888183</v>
      </c>
      <c r="AS67" s="22">
        <v>-225287.95979287772</v>
      </c>
      <c r="AT67" s="22">
        <v>-938.69983247032371</v>
      </c>
      <c r="AU67" s="22">
        <v>2725.4782182679214</v>
      </c>
      <c r="AV67" s="22">
        <v>11.356159242783008</v>
      </c>
      <c r="AW67" s="22">
        <v>70639.539926706624</v>
      </c>
      <c r="AX67" s="56">
        <v>294.3314163612776</v>
      </c>
      <c r="AY67" s="30">
        <v>1.0289999999999999E-22</v>
      </c>
      <c r="AZ67" s="22" t="s">
        <v>62</v>
      </c>
      <c r="BA67" s="23">
        <v>4</v>
      </c>
      <c r="BB67" s="24" t="s">
        <v>273</v>
      </c>
      <c r="BC67" s="1">
        <v>0</v>
      </c>
      <c r="BD67" s="125">
        <v>44498.424120370371</v>
      </c>
    </row>
    <row r="68" spans="1:56" x14ac:dyDescent="0.2">
      <c r="A68" s="20">
        <v>58</v>
      </c>
      <c r="B68" s="25">
        <v>31</v>
      </c>
      <c r="C68" s="91" t="s">
        <v>105</v>
      </c>
      <c r="D68" s="33" t="s">
        <v>106</v>
      </c>
      <c r="E68" s="33" t="s">
        <v>55</v>
      </c>
      <c r="F68" s="33" t="s">
        <v>56</v>
      </c>
      <c r="G68" s="33">
        <v>0</v>
      </c>
      <c r="H68" s="33" t="s">
        <v>323</v>
      </c>
      <c r="I68" s="71" t="s">
        <v>260</v>
      </c>
      <c r="J68" s="35" t="s">
        <v>261</v>
      </c>
      <c r="K68" s="35">
        <v>3</v>
      </c>
      <c r="L68" s="37">
        <v>0.33736216478021919</v>
      </c>
      <c r="M68" s="37">
        <v>0</v>
      </c>
      <c r="N68" s="37">
        <v>125</v>
      </c>
      <c r="O68" s="31">
        <v>3217693.4658662924</v>
      </c>
      <c r="P68" s="103">
        <v>25741.547726930345</v>
      </c>
      <c r="Q68" s="74">
        <v>3111501.5555557171</v>
      </c>
      <c r="R68" s="40">
        <v>24892.01244444574</v>
      </c>
      <c r="S68" s="30">
        <v>1825864.4002179927</v>
      </c>
      <c r="T68" s="22">
        <v>14606.915201743941</v>
      </c>
      <c r="U68" s="22">
        <v>1646218.6340186314</v>
      </c>
      <c r="V68" s="22">
        <v>13169.74907214905</v>
      </c>
      <c r="W68" s="22">
        <v>104791.4</v>
      </c>
      <c r="X68" s="22">
        <v>838.33119999999997</v>
      </c>
      <c r="Y68" s="22">
        <v>74854.36619936151</v>
      </c>
      <c r="Z68" s="22">
        <v>598.83492959489206</v>
      </c>
      <c r="AA68" s="27">
        <v>363136.37081163697</v>
      </c>
      <c r="AB68" s="37">
        <v>2905.090966493095</v>
      </c>
      <c r="AC68" s="30">
        <v>922500.78452608746</v>
      </c>
      <c r="AD68" s="22">
        <v>7380.0062762086982</v>
      </c>
      <c r="AE68" s="22">
        <v>433598.43326758931</v>
      </c>
      <c r="AF68" s="22">
        <v>3468.7874661407141</v>
      </c>
      <c r="AG68" s="22">
        <v>463620.09326770384</v>
      </c>
      <c r="AH68" s="22">
        <v>3708.9607461416304</v>
      </c>
      <c r="AI68" s="22">
        <v>25282.257990794405</v>
      </c>
      <c r="AJ68" s="22">
        <v>202.25806392635525</v>
      </c>
      <c r="AK68" s="37">
        <v>106191.91031057556</v>
      </c>
      <c r="AL68" s="103">
        <v>849.53528248460441</v>
      </c>
      <c r="AM68" s="30">
        <v>3262464.9168310333</v>
      </c>
      <c r="AN68" s="22">
        <v>26099.719334648264</v>
      </c>
      <c r="AO68" s="22">
        <v>3405252.7783499318</v>
      </c>
      <c r="AP68" s="22">
        <v>27242.02222679945</v>
      </c>
      <c r="AQ68" s="22">
        <v>-185831.90012320637</v>
      </c>
      <c r="AR68" s="22">
        <v>-1486.6552009856509</v>
      </c>
      <c r="AS68" s="22">
        <v>-142787.86151889822</v>
      </c>
      <c r="AT68" s="22">
        <v>-1142.3028921511855</v>
      </c>
      <c r="AU68" s="22">
        <v>1727.4123604323952</v>
      </c>
      <c r="AV68" s="22">
        <v>13.819298883459162</v>
      </c>
      <c r="AW68" s="22">
        <v>44771.450964740558</v>
      </c>
      <c r="AX68" s="56">
        <v>358.17160771792442</v>
      </c>
      <c r="AY68" s="30">
        <v>-2.251E-22</v>
      </c>
      <c r="AZ68" s="22" t="s">
        <v>62</v>
      </c>
      <c r="BA68" s="23">
        <v>3</v>
      </c>
      <c r="BB68" s="24" t="s">
        <v>273</v>
      </c>
      <c r="BC68" s="1">
        <v>0</v>
      </c>
      <c r="BD68" s="125">
        <v>44498.424120370371</v>
      </c>
    </row>
    <row r="69" spans="1:56" x14ac:dyDescent="0.2">
      <c r="A69" s="20">
        <v>60</v>
      </c>
      <c r="B69" s="25">
        <v>32</v>
      </c>
      <c r="C69" s="91" t="s">
        <v>107</v>
      </c>
      <c r="D69" s="33" t="s">
        <v>108</v>
      </c>
      <c r="E69" s="33" t="s">
        <v>55</v>
      </c>
      <c r="F69" s="33" t="s">
        <v>65</v>
      </c>
      <c r="G69" s="33">
        <v>0</v>
      </c>
      <c r="H69" s="33" t="s">
        <v>323</v>
      </c>
      <c r="I69" s="71" t="s">
        <v>262</v>
      </c>
      <c r="J69" s="35" t="s">
        <v>263</v>
      </c>
      <c r="K69" s="35">
        <v>1</v>
      </c>
      <c r="L69" s="37">
        <v>0.16733568092277934</v>
      </c>
      <c r="M69" s="37">
        <v>0</v>
      </c>
      <c r="N69" s="37">
        <v>56</v>
      </c>
      <c r="O69" s="31">
        <v>667471.45227863512</v>
      </c>
      <c r="P69" s="103">
        <v>11919.133076404198</v>
      </c>
      <c r="Q69" s="74">
        <v>675413.05309311743</v>
      </c>
      <c r="R69" s="40">
        <v>12060.947376662809</v>
      </c>
      <c r="S69" s="30">
        <v>451964.71</v>
      </c>
      <c r="T69" s="22">
        <v>8070.798392857143</v>
      </c>
      <c r="U69" s="22">
        <v>440775.75</v>
      </c>
      <c r="V69" s="22">
        <v>7870.9955357142844</v>
      </c>
      <c r="W69" s="22">
        <v>5472.01</v>
      </c>
      <c r="X69" s="22">
        <v>97.714464285714286</v>
      </c>
      <c r="Y69" s="22">
        <v>5716.95</v>
      </c>
      <c r="Z69" s="22">
        <v>102.08839285714285</v>
      </c>
      <c r="AA69" s="27">
        <v>70101.326033744583</v>
      </c>
      <c r="AB69" s="37">
        <v>1251.8093934597248</v>
      </c>
      <c r="AC69" s="30">
        <v>153347.01705937271</v>
      </c>
      <c r="AD69" s="22">
        <v>2738.3395903459409</v>
      </c>
      <c r="AE69" s="22">
        <v>50747.724617770371</v>
      </c>
      <c r="AF69" s="22">
        <v>906.20936817447091</v>
      </c>
      <c r="AG69" s="22">
        <v>98640.941809021853</v>
      </c>
      <c r="AH69" s="22">
        <v>1761.4453894468186</v>
      </c>
      <c r="AI69" s="22">
        <v>3958.3506325804838</v>
      </c>
      <c r="AJ69" s="22">
        <v>70.6848327246515</v>
      </c>
      <c r="AK69" s="37">
        <v>-7941.6008144822781</v>
      </c>
      <c r="AL69" s="103">
        <v>-141.81430025861209</v>
      </c>
      <c r="AM69" s="30">
        <v>622673.15368668421</v>
      </c>
      <c r="AN69" s="22">
        <v>11119.163458690789</v>
      </c>
      <c r="AO69" s="22">
        <v>622673.15368668421</v>
      </c>
      <c r="AP69" s="22">
        <v>11119.163458690789</v>
      </c>
      <c r="AQ69" s="22">
        <v>74805.575464038367</v>
      </c>
      <c r="AR69" s="22">
        <v>1335.8138475721134</v>
      </c>
      <c r="AS69" s="22">
        <v>0</v>
      </c>
      <c r="AT69" s="22">
        <v>0</v>
      </c>
      <c r="AU69" s="22">
        <v>30007.276872087536</v>
      </c>
      <c r="AV69" s="22">
        <v>535.84422985870594</v>
      </c>
      <c r="AW69" s="22">
        <v>-44798.298591950828</v>
      </c>
      <c r="AX69" s="56">
        <v>-799.9696177134075</v>
      </c>
      <c r="AY69" s="30">
        <v>-3.3000000000000002E-23</v>
      </c>
      <c r="AZ69" s="22" t="s">
        <v>55</v>
      </c>
      <c r="BA69" s="23">
        <v>3</v>
      </c>
      <c r="BB69" s="24" t="s">
        <v>273</v>
      </c>
      <c r="BC69" s="1">
        <v>0</v>
      </c>
      <c r="BD69" s="125">
        <v>44498.424120370371</v>
      </c>
    </row>
    <row r="70" spans="1:56" x14ac:dyDescent="0.2">
      <c r="A70" s="20">
        <v>60</v>
      </c>
      <c r="B70" s="25">
        <v>32</v>
      </c>
      <c r="C70" s="91" t="s">
        <v>107</v>
      </c>
      <c r="D70" s="33" t="s">
        <v>108</v>
      </c>
      <c r="E70" s="33" t="s">
        <v>55</v>
      </c>
      <c r="F70" s="33" t="s">
        <v>65</v>
      </c>
      <c r="G70" s="33">
        <v>0</v>
      </c>
      <c r="H70" s="33" t="s">
        <v>323</v>
      </c>
      <c r="I70" s="71" t="s">
        <v>264</v>
      </c>
      <c r="J70" s="35" t="s">
        <v>265</v>
      </c>
      <c r="K70" s="35">
        <v>2</v>
      </c>
      <c r="L70" s="37">
        <v>0.83266431907722072</v>
      </c>
      <c r="M70" s="37">
        <v>0</v>
      </c>
      <c r="N70" s="37">
        <v>179</v>
      </c>
      <c r="O70" s="31">
        <v>3321345.8077213652</v>
      </c>
      <c r="P70" s="103">
        <v>18555.004512409861</v>
      </c>
      <c r="Q70" s="74">
        <v>3360863.3069068827</v>
      </c>
      <c r="R70" s="40">
        <v>18775.772664284261</v>
      </c>
      <c r="S70" s="30">
        <v>2232365.77</v>
      </c>
      <c r="T70" s="22">
        <v>12471.317150837989</v>
      </c>
      <c r="U70" s="22">
        <v>2039252.25</v>
      </c>
      <c r="V70" s="22">
        <v>11392.470670391062</v>
      </c>
      <c r="W70" s="22">
        <v>90000.03</v>
      </c>
      <c r="X70" s="22">
        <v>502.79346368715085</v>
      </c>
      <c r="Y70" s="22">
        <v>103113.49</v>
      </c>
      <c r="Z70" s="22">
        <v>576.05301675977648</v>
      </c>
      <c r="AA70" s="27">
        <v>365440.97396625543</v>
      </c>
      <c r="AB70" s="37">
        <v>2041.5696869623207</v>
      </c>
      <c r="AC70" s="30">
        <v>763056.56294062734</v>
      </c>
      <c r="AD70" s="22">
        <v>4262.885826483951</v>
      </c>
      <c r="AE70" s="22">
        <v>252521.27538222968</v>
      </c>
      <c r="AF70" s="22">
        <v>1410.733382023629</v>
      </c>
      <c r="AG70" s="22">
        <v>490838.48819097818</v>
      </c>
      <c r="AH70" s="22">
        <v>2742.1144591674752</v>
      </c>
      <c r="AI70" s="22">
        <v>19696.799367419517</v>
      </c>
      <c r="AJ70" s="22">
        <v>110.03798529284644</v>
      </c>
      <c r="AK70" s="37">
        <v>-39517.499185517721</v>
      </c>
      <c r="AL70" s="103">
        <v>-220.76815187440064</v>
      </c>
      <c r="AM70" s="30">
        <v>3098428.946313316</v>
      </c>
      <c r="AN70" s="22">
        <v>17309.658917951485</v>
      </c>
      <c r="AO70" s="22">
        <v>3098428.946313316</v>
      </c>
      <c r="AP70" s="22">
        <v>17309.658917951485</v>
      </c>
      <c r="AQ70" s="22">
        <v>372233.42453596171</v>
      </c>
      <c r="AR70" s="22">
        <v>2079.5163381897296</v>
      </c>
      <c r="AS70" s="22">
        <v>0</v>
      </c>
      <c r="AT70" s="22">
        <v>0</v>
      </c>
      <c r="AU70" s="22">
        <v>149316.56312791246</v>
      </c>
      <c r="AV70" s="22">
        <v>834.17074373135438</v>
      </c>
      <c r="AW70" s="22">
        <v>-222916.86140804918</v>
      </c>
      <c r="AX70" s="56">
        <v>-1245.345594458375</v>
      </c>
      <c r="AY70" s="30">
        <v>1.0000000000000001E-23</v>
      </c>
      <c r="AZ70" s="22" t="s">
        <v>55</v>
      </c>
      <c r="BA70" s="23">
        <v>3</v>
      </c>
      <c r="BB70" s="24" t="s">
        <v>273</v>
      </c>
      <c r="BC70" s="1">
        <v>0</v>
      </c>
      <c r="BD70" s="125">
        <v>44498.424120370371</v>
      </c>
    </row>
    <row r="71" spans="1:56" x14ac:dyDescent="0.2">
      <c r="A71" s="20">
        <v>62</v>
      </c>
      <c r="B71" s="25">
        <v>34</v>
      </c>
      <c r="C71" s="91" t="s">
        <v>109</v>
      </c>
      <c r="D71" s="33" t="s">
        <v>110</v>
      </c>
      <c r="E71" s="33" t="s">
        <v>55</v>
      </c>
      <c r="F71" s="33" t="s">
        <v>56</v>
      </c>
      <c r="G71" s="33">
        <v>0</v>
      </c>
      <c r="H71" s="33" t="s">
        <v>323</v>
      </c>
      <c r="I71" s="71" t="s">
        <v>262</v>
      </c>
      <c r="J71" s="35" t="s">
        <v>263</v>
      </c>
      <c r="K71" s="35">
        <v>1</v>
      </c>
      <c r="L71" s="37">
        <v>0.16299279876479675</v>
      </c>
      <c r="M71" s="37">
        <v>1</v>
      </c>
      <c r="N71" s="37">
        <v>68.5</v>
      </c>
      <c r="O71" s="31">
        <v>858788.73474956444</v>
      </c>
      <c r="P71" s="103">
        <v>12537.061821161526</v>
      </c>
      <c r="Q71" s="74">
        <v>892818.59457581304</v>
      </c>
      <c r="R71" s="40">
        <v>13033.848095997271</v>
      </c>
      <c r="S71" s="30">
        <v>638109.99569511926</v>
      </c>
      <c r="T71" s="22">
        <v>9315.4743897097687</v>
      </c>
      <c r="U71" s="22">
        <v>598132.99777777796</v>
      </c>
      <c r="V71" s="22">
        <v>8731.86858069749</v>
      </c>
      <c r="W71" s="22">
        <v>16208.63777777778</v>
      </c>
      <c r="X71" s="22">
        <v>236.62244931062452</v>
      </c>
      <c r="Y71" s="22">
        <v>23768.360139563429</v>
      </c>
      <c r="Z71" s="22">
        <v>346.9833597016559</v>
      </c>
      <c r="AA71" s="27">
        <v>94642.784047915557</v>
      </c>
      <c r="AB71" s="37">
        <v>1381.6464824513216</v>
      </c>
      <c r="AC71" s="30">
        <v>160065.81483277827</v>
      </c>
      <c r="AD71" s="22">
        <v>2336.7272238361784</v>
      </c>
      <c r="AE71" s="22">
        <v>86784.627391562783</v>
      </c>
      <c r="AF71" s="22">
        <v>1266.9288670301132</v>
      </c>
      <c r="AG71" s="22">
        <v>71394.545795512939</v>
      </c>
      <c r="AH71" s="22">
        <v>1042.2561430001888</v>
      </c>
      <c r="AI71" s="22">
        <v>1886.6416457025223</v>
      </c>
      <c r="AJ71" s="22">
        <v>27.542213805876241</v>
      </c>
      <c r="AK71" s="37">
        <v>-34029.859826248576</v>
      </c>
      <c r="AL71" s="103">
        <v>-496.78627483574559</v>
      </c>
      <c r="AM71" s="30">
        <v>893617.80205578008</v>
      </c>
      <c r="AN71" s="22">
        <v>13045.515358478542</v>
      </c>
      <c r="AO71" s="22">
        <v>809388.66540929105</v>
      </c>
      <c r="AP71" s="22">
        <v>11815.892925683083</v>
      </c>
      <c r="AQ71" s="22">
        <v>54287.848491792094</v>
      </c>
      <c r="AR71" s="22">
        <v>792.52333564659989</v>
      </c>
      <c r="AS71" s="22">
        <v>84229.136646488972</v>
      </c>
      <c r="AT71" s="22">
        <v>1229.6224327954592</v>
      </c>
      <c r="AU71" s="22">
        <v>4887.7791515190947</v>
      </c>
      <c r="AV71" s="22">
        <v>71.354440168161986</v>
      </c>
      <c r="AW71" s="22">
        <v>34829.067306215693</v>
      </c>
      <c r="AX71" s="56">
        <v>508.45353731701738</v>
      </c>
      <c r="AY71" s="30">
        <v>-2.7337989999972616E-10</v>
      </c>
      <c r="AZ71" s="22" t="s">
        <v>62</v>
      </c>
      <c r="BA71" s="23">
        <v>3</v>
      </c>
      <c r="BB71" s="24" t="s">
        <v>273</v>
      </c>
      <c r="BC71" s="1">
        <v>0</v>
      </c>
      <c r="BD71" s="125">
        <v>44498.424120370371</v>
      </c>
    </row>
    <row r="72" spans="1:56" x14ac:dyDescent="0.2">
      <c r="A72" s="20">
        <v>62</v>
      </c>
      <c r="B72" s="25">
        <v>34</v>
      </c>
      <c r="C72" s="91" t="s">
        <v>109</v>
      </c>
      <c r="D72" s="33" t="s">
        <v>110</v>
      </c>
      <c r="E72" s="33" t="s">
        <v>55</v>
      </c>
      <c r="F72" s="33" t="s">
        <v>56</v>
      </c>
      <c r="G72" s="33">
        <v>0</v>
      </c>
      <c r="H72" s="33" t="s">
        <v>323</v>
      </c>
      <c r="I72" s="71" t="s">
        <v>264</v>
      </c>
      <c r="J72" s="35" t="s">
        <v>265</v>
      </c>
      <c r="K72" s="35">
        <v>2</v>
      </c>
      <c r="L72" s="37">
        <v>0.49015477088201587</v>
      </c>
      <c r="M72" s="37">
        <v>0</v>
      </c>
      <c r="N72" s="37">
        <v>162.5</v>
      </c>
      <c r="O72" s="31">
        <v>2582564.3752805078</v>
      </c>
      <c r="P72" s="103">
        <v>15892.70384788005</v>
      </c>
      <c r="Q72" s="74">
        <v>2684899.5598572916</v>
      </c>
      <c r="R72" s="40">
        <v>16522.458829891024</v>
      </c>
      <c r="S72" s="30">
        <v>1907228.4944352168</v>
      </c>
      <c r="T72" s="22">
        <v>11736.790734985951</v>
      </c>
      <c r="U72" s="22">
        <v>1650002.1522222224</v>
      </c>
      <c r="V72" s="22">
        <v>10153.859398290599</v>
      </c>
      <c r="W72" s="22">
        <v>76150.722222222219</v>
      </c>
      <c r="X72" s="22">
        <v>468.61982905982904</v>
      </c>
      <c r="Y72" s="22">
        <v>181075.61999077236</v>
      </c>
      <c r="Z72" s="22">
        <v>1114.311507635522</v>
      </c>
      <c r="AA72" s="27">
        <v>296318.37137686514</v>
      </c>
      <c r="AB72" s="37">
        <v>1823.4976700114773</v>
      </c>
      <c r="AC72" s="30">
        <v>481352.69404520933</v>
      </c>
      <c r="AD72" s="22">
        <v>2962.1704248935957</v>
      </c>
      <c r="AE72" s="22">
        <v>260980.23641262806</v>
      </c>
      <c r="AF72" s="22">
        <v>1606.0322240777109</v>
      </c>
      <c r="AG72" s="22">
        <v>214698.91615962196</v>
      </c>
      <c r="AH72" s="22">
        <v>1321.2240994438273</v>
      </c>
      <c r="AI72" s="22">
        <v>5673.5414729593331</v>
      </c>
      <c r="AJ72" s="22">
        <v>34.914101372057431</v>
      </c>
      <c r="AK72" s="37">
        <v>-102335.18457678339</v>
      </c>
      <c r="AL72" s="103">
        <v>-629.75498201097457</v>
      </c>
      <c r="AM72" s="30">
        <v>2687302.9504500004</v>
      </c>
      <c r="AN72" s="22">
        <v>16537.248925846154</v>
      </c>
      <c r="AO72" s="22">
        <v>2434007.6301203845</v>
      </c>
      <c r="AP72" s="22">
        <v>14978.508493048519</v>
      </c>
      <c r="AQ72" s="22">
        <v>163255.35938290216</v>
      </c>
      <c r="AR72" s="22">
        <v>1004.6483654332438</v>
      </c>
      <c r="AS72" s="22">
        <v>253295.32032961582</v>
      </c>
      <c r="AT72" s="22">
        <v>1558.7404327976355</v>
      </c>
      <c r="AU72" s="22">
        <v>14698.614222778626</v>
      </c>
      <c r="AV72" s="22">
        <v>90.453010601714624</v>
      </c>
      <c r="AW72" s="22">
        <v>104738.57516949225</v>
      </c>
      <c r="AX72" s="56">
        <v>644.54507796610619</v>
      </c>
      <c r="AY72" s="30">
        <v>-2.7620100000012001E-11</v>
      </c>
      <c r="AZ72" s="22" t="s">
        <v>62</v>
      </c>
      <c r="BA72" s="23">
        <v>2</v>
      </c>
      <c r="BB72" s="24" t="s">
        <v>273</v>
      </c>
      <c r="BC72" s="1">
        <v>0</v>
      </c>
      <c r="BD72" s="125">
        <v>44498.424120370371</v>
      </c>
    </row>
    <row r="73" spans="1:56" x14ac:dyDescent="0.2">
      <c r="A73" s="20">
        <v>62</v>
      </c>
      <c r="B73" s="25">
        <v>34</v>
      </c>
      <c r="C73" s="91" t="s">
        <v>109</v>
      </c>
      <c r="D73" s="33" t="s">
        <v>110</v>
      </c>
      <c r="E73" s="33" t="s">
        <v>55</v>
      </c>
      <c r="F73" s="33" t="s">
        <v>56</v>
      </c>
      <c r="G73" s="33">
        <v>0</v>
      </c>
      <c r="H73" s="33" t="s">
        <v>323</v>
      </c>
      <c r="I73" s="71" t="s">
        <v>260</v>
      </c>
      <c r="J73" s="35" t="s">
        <v>261</v>
      </c>
      <c r="K73" s="35">
        <v>3</v>
      </c>
      <c r="L73" s="37">
        <v>0.34685243035318741</v>
      </c>
      <c r="M73" s="37">
        <v>0</v>
      </c>
      <c r="N73" s="37">
        <v>70</v>
      </c>
      <c r="O73" s="31">
        <v>1827522.209969928</v>
      </c>
      <c r="P73" s="103">
        <v>26107.460142427542</v>
      </c>
      <c r="Q73" s="74">
        <v>1899938.5355668962</v>
      </c>
      <c r="R73" s="40">
        <v>27141.979079527086</v>
      </c>
      <c r="S73" s="30">
        <v>1348415.7698696642</v>
      </c>
      <c r="T73" s="22">
        <v>19263.08242670949</v>
      </c>
      <c r="U73" s="22">
        <v>1162971.2</v>
      </c>
      <c r="V73" s="22">
        <v>16613.874285714286</v>
      </c>
      <c r="W73" s="22">
        <v>52267.05</v>
      </c>
      <c r="X73" s="22">
        <v>746.67214285714283</v>
      </c>
      <c r="Y73" s="22">
        <v>133177.51986966422</v>
      </c>
      <c r="Z73" s="22">
        <v>1902.5359981380602</v>
      </c>
      <c r="AA73" s="27">
        <v>210899.02457521937</v>
      </c>
      <c r="AB73" s="37">
        <v>3012.8432082174195</v>
      </c>
      <c r="AC73" s="30">
        <v>340623.74112201249</v>
      </c>
      <c r="AD73" s="22">
        <v>4866.0534446001775</v>
      </c>
      <c r="AE73" s="22">
        <v>184679.68619580922</v>
      </c>
      <c r="AF73" s="22">
        <v>2638.2812313687027</v>
      </c>
      <c r="AG73" s="22">
        <v>151929.23804486511</v>
      </c>
      <c r="AH73" s="22">
        <v>2170.4176863552157</v>
      </c>
      <c r="AI73" s="22">
        <v>4014.8168813381444</v>
      </c>
      <c r="AJ73" s="22">
        <v>57.3545268762592</v>
      </c>
      <c r="AK73" s="37">
        <v>-72416.325596968047</v>
      </c>
      <c r="AL73" s="103">
        <v>-1034.5189370995436</v>
      </c>
      <c r="AM73" s="30">
        <v>1901639.2674942196</v>
      </c>
      <c r="AN73" s="22">
        <v>27166.275249917424</v>
      </c>
      <c r="AO73" s="22">
        <v>1722397.7244703246</v>
      </c>
      <c r="AP73" s="22">
        <v>24605.681778147493</v>
      </c>
      <c r="AQ73" s="22">
        <v>115525.79212530579</v>
      </c>
      <c r="AR73" s="22">
        <v>1650.3684589329396</v>
      </c>
      <c r="AS73" s="22">
        <v>179241.54302389524</v>
      </c>
      <c r="AT73" s="22">
        <v>2560.5934717699315</v>
      </c>
      <c r="AU73" s="22">
        <v>10401.306625702278</v>
      </c>
      <c r="AV73" s="22">
        <v>148.59009465288966</v>
      </c>
      <c r="AW73" s="22">
        <v>74117.05752429174</v>
      </c>
      <c r="AX73" s="56">
        <v>1058.8151074898819</v>
      </c>
      <c r="AY73" s="30">
        <v>1.36E-22</v>
      </c>
      <c r="AZ73" s="22" t="s">
        <v>62</v>
      </c>
      <c r="BA73" s="23">
        <v>5</v>
      </c>
      <c r="BB73" s="24" t="s">
        <v>273</v>
      </c>
      <c r="BC73" s="1">
        <v>0</v>
      </c>
      <c r="BD73" s="125">
        <v>44498.424120370371</v>
      </c>
    </row>
    <row r="74" spans="1:56" x14ac:dyDescent="0.2">
      <c r="A74" s="20">
        <v>63</v>
      </c>
      <c r="B74" s="25">
        <v>35</v>
      </c>
      <c r="C74" s="91" t="s">
        <v>111</v>
      </c>
      <c r="D74" s="33" t="s">
        <v>112</v>
      </c>
      <c r="E74" s="33" t="s">
        <v>55</v>
      </c>
      <c r="F74" s="33" t="s">
        <v>65</v>
      </c>
      <c r="G74" s="33">
        <v>0</v>
      </c>
      <c r="H74" s="33" t="s">
        <v>323</v>
      </c>
      <c r="I74" s="71" t="s">
        <v>262</v>
      </c>
      <c r="J74" s="35" t="s">
        <v>263</v>
      </c>
      <c r="K74" s="35">
        <v>1</v>
      </c>
      <c r="L74" s="37">
        <v>0.21728164395416014</v>
      </c>
      <c r="M74" s="37">
        <v>0</v>
      </c>
      <c r="N74" s="37">
        <v>36</v>
      </c>
      <c r="O74" s="31">
        <v>529148.86215771583</v>
      </c>
      <c r="P74" s="103">
        <v>14698.579504380992</v>
      </c>
      <c r="Q74" s="74">
        <v>540899.75113860902</v>
      </c>
      <c r="R74" s="40">
        <v>15024.993087183582</v>
      </c>
      <c r="S74" s="30">
        <v>369019.93116261397</v>
      </c>
      <c r="T74" s="22">
        <v>10250.553643405941</v>
      </c>
      <c r="U74" s="22">
        <v>355515</v>
      </c>
      <c r="V74" s="22">
        <v>9875.4166666666661</v>
      </c>
      <c r="W74" s="22">
        <v>9476.1</v>
      </c>
      <c r="X74" s="22">
        <v>263.22500000000002</v>
      </c>
      <c r="Y74" s="22">
        <v>4028.8311626139375</v>
      </c>
      <c r="Z74" s="22">
        <v>111.91197673927606</v>
      </c>
      <c r="AA74" s="27">
        <v>58348.411892712473</v>
      </c>
      <c r="AB74" s="37">
        <v>1620.7892192420131</v>
      </c>
      <c r="AC74" s="30">
        <v>113531.40808328251</v>
      </c>
      <c r="AD74" s="22">
        <v>3153.6502245356251</v>
      </c>
      <c r="AE74" s="22">
        <v>48705.20146383268</v>
      </c>
      <c r="AF74" s="22">
        <v>1352.9222628842408</v>
      </c>
      <c r="AG74" s="22">
        <v>64615.595521965071</v>
      </c>
      <c r="AH74" s="22">
        <v>1794.8776533879184</v>
      </c>
      <c r="AI74" s="22">
        <v>210.61109748476744</v>
      </c>
      <c r="AJ74" s="22">
        <v>5.8503082634657622</v>
      </c>
      <c r="AK74" s="37">
        <v>-11750.888980893198</v>
      </c>
      <c r="AL74" s="103">
        <v>-326.41358280258885</v>
      </c>
      <c r="AM74" s="30">
        <v>542467.50772986433</v>
      </c>
      <c r="AN74" s="22">
        <v>15068.541881385117</v>
      </c>
      <c r="AO74" s="22">
        <v>563629.65344277967</v>
      </c>
      <c r="AP74" s="22">
        <v>15656.379262299437</v>
      </c>
      <c r="AQ74" s="22">
        <v>-65911.517566918657</v>
      </c>
      <c r="AR74" s="22">
        <v>-1830.8754879699627</v>
      </c>
      <c r="AS74" s="22">
        <v>-21162.145712915426</v>
      </c>
      <c r="AT74" s="22">
        <v>-587.83738091431735</v>
      </c>
      <c r="AU74" s="22">
        <v>-31430.726281854706</v>
      </c>
      <c r="AV74" s="22">
        <v>-873.0757300515196</v>
      </c>
      <c r="AW74" s="22">
        <v>13318.645572148531</v>
      </c>
      <c r="AX74" s="56">
        <v>369.96237700412576</v>
      </c>
      <c r="AY74" s="30">
        <v>-8.9999999999999995E-24</v>
      </c>
      <c r="AZ74" s="22" t="s">
        <v>62</v>
      </c>
      <c r="BA74" s="23">
        <v>4</v>
      </c>
      <c r="BB74" s="24" t="s">
        <v>273</v>
      </c>
      <c r="BC74" s="1">
        <v>0</v>
      </c>
      <c r="BD74" s="125">
        <v>44498.424120370371</v>
      </c>
    </row>
    <row r="75" spans="1:56" x14ac:dyDescent="0.2">
      <c r="A75" s="20">
        <v>63</v>
      </c>
      <c r="B75" s="25">
        <v>35</v>
      </c>
      <c r="C75" s="91" t="s">
        <v>111</v>
      </c>
      <c r="D75" s="33" t="s">
        <v>112</v>
      </c>
      <c r="E75" s="33" t="s">
        <v>55</v>
      </c>
      <c r="F75" s="33" t="s">
        <v>65</v>
      </c>
      <c r="G75" s="33">
        <v>0</v>
      </c>
      <c r="H75" s="33" t="s">
        <v>323</v>
      </c>
      <c r="I75" s="71" t="s">
        <v>264</v>
      </c>
      <c r="J75" s="35" t="s">
        <v>265</v>
      </c>
      <c r="K75" s="35">
        <v>2</v>
      </c>
      <c r="L75" s="37">
        <v>0.78271835604583995</v>
      </c>
      <c r="M75" s="37">
        <v>0</v>
      </c>
      <c r="N75" s="37">
        <v>106.5</v>
      </c>
      <c r="O75" s="31">
        <v>1906164.3678422843</v>
      </c>
      <c r="P75" s="103">
        <v>17898.256975044922</v>
      </c>
      <c r="Q75" s="74">
        <v>1948494.8488613912</v>
      </c>
      <c r="R75" s="40">
        <v>18295.726280388648</v>
      </c>
      <c r="S75" s="30">
        <v>1316138.468837386</v>
      </c>
      <c r="T75" s="22">
        <v>12358.107688613954</v>
      </c>
      <c r="U75" s="22">
        <v>1151036.3</v>
      </c>
      <c r="V75" s="22">
        <v>10807.852582159625</v>
      </c>
      <c r="W75" s="22">
        <v>40073.85</v>
      </c>
      <c r="X75" s="22">
        <v>376.28028169014084</v>
      </c>
      <c r="Y75" s="22">
        <v>125028.31883738608</v>
      </c>
      <c r="Z75" s="22">
        <v>1173.9748247641883</v>
      </c>
      <c r="AA75" s="27">
        <v>223379.73810728753</v>
      </c>
      <c r="AB75" s="37">
        <v>2097.4623296458922</v>
      </c>
      <c r="AC75" s="30">
        <v>408976.64191671752</v>
      </c>
      <c r="AD75" s="22">
        <v>3840.1562621288026</v>
      </c>
      <c r="AE75" s="22">
        <v>175451.79853616733</v>
      </c>
      <c r="AF75" s="22">
        <v>1647.4347280391296</v>
      </c>
      <c r="AG75" s="22">
        <v>232766.15447803494</v>
      </c>
      <c r="AH75" s="22">
        <v>2185.5976946294359</v>
      </c>
      <c r="AI75" s="22">
        <v>758.6889025152326</v>
      </c>
      <c r="AJ75" s="22">
        <v>7.1238394602369262</v>
      </c>
      <c r="AK75" s="37">
        <v>-42330.48101910681</v>
      </c>
      <c r="AL75" s="103">
        <v>-397.46930534372581</v>
      </c>
      <c r="AM75" s="30">
        <v>1954142.4122701357</v>
      </c>
      <c r="AN75" s="22">
        <v>18348.755044790007</v>
      </c>
      <c r="AO75" s="22">
        <v>2030375.2665572204</v>
      </c>
      <c r="AP75" s="22">
        <v>19064.556493495027</v>
      </c>
      <c r="AQ75" s="22">
        <v>-237434.48243308137</v>
      </c>
      <c r="AR75" s="22">
        <v>-2229.4317599350356</v>
      </c>
      <c r="AS75" s="22">
        <v>-76232.85428708457</v>
      </c>
      <c r="AT75" s="22">
        <v>-715.80144870501942</v>
      </c>
      <c r="AU75" s="22">
        <v>-113223.5837181453</v>
      </c>
      <c r="AV75" s="22">
        <v>-1063.1322414849321</v>
      </c>
      <c r="AW75" s="22">
        <v>47978.04442785147</v>
      </c>
      <c r="AX75" s="56">
        <v>450.49806974508419</v>
      </c>
      <c r="AY75" s="30">
        <v>1.5000000000000002E-22</v>
      </c>
      <c r="AZ75" s="22" t="s">
        <v>62</v>
      </c>
      <c r="BA75" s="23">
        <v>3</v>
      </c>
      <c r="BB75" s="24" t="s">
        <v>273</v>
      </c>
      <c r="BC75" s="1">
        <v>0</v>
      </c>
      <c r="BD75" s="125">
        <v>44498.424120370371</v>
      </c>
    </row>
    <row r="76" spans="1:56" x14ac:dyDescent="0.2">
      <c r="A76" s="20">
        <v>4</v>
      </c>
      <c r="B76" s="25">
        <v>36</v>
      </c>
      <c r="C76" s="91" t="s">
        <v>113</v>
      </c>
      <c r="D76" s="33" t="s">
        <v>114</v>
      </c>
      <c r="E76" s="33" t="s">
        <v>55</v>
      </c>
      <c r="F76" s="33" t="s">
        <v>65</v>
      </c>
      <c r="G76" s="33">
        <v>0</v>
      </c>
      <c r="H76" s="33" t="s">
        <v>323</v>
      </c>
      <c r="I76" s="71" t="s">
        <v>262</v>
      </c>
      <c r="J76" s="35" t="s">
        <v>263</v>
      </c>
      <c r="K76" s="35">
        <v>1</v>
      </c>
      <c r="L76" s="37">
        <v>0.22458860146234572</v>
      </c>
      <c r="M76" s="37">
        <v>0</v>
      </c>
      <c r="N76" s="37">
        <v>509.5</v>
      </c>
      <c r="O76" s="31">
        <v>6888669.306114913</v>
      </c>
      <c r="P76" s="103">
        <v>13520.450061069505</v>
      </c>
      <c r="Q76" s="74">
        <v>6869147.0789318448</v>
      </c>
      <c r="R76" s="40">
        <v>13482.133619100776</v>
      </c>
      <c r="S76" s="30">
        <v>4755725.0099075465</v>
      </c>
      <c r="T76" s="22">
        <v>9334.102080289591</v>
      </c>
      <c r="U76" s="22">
        <v>4491303.3281409452</v>
      </c>
      <c r="V76" s="22">
        <v>8815.1193879115708</v>
      </c>
      <c r="W76" s="22">
        <v>92629.22</v>
      </c>
      <c r="X76" s="22">
        <v>181.80416094210008</v>
      </c>
      <c r="Y76" s="22">
        <v>171792.46176660157</v>
      </c>
      <c r="Z76" s="22">
        <v>337.1785314359206</v>
      </c>
      <c r="AA76" s="27">
        <v>648143.37511003355</v>
      </c>
      <c r="AB76" s="37">
        <v>1272.1165360353946</v>
      </c>
      <c r="AC76" s="30">
        <v>1465278.6939142654</v>
      </c>
      <c r="AD76" s="22">
        <v>2875.9150027757905</v>
      </c>
      <c r="AE76" s="22">
        <v>643817.55445954751</v>
      </c>
      <c r="AF76" s="22">
        <v>1263.6262109117713</v>
      </c>
      <c r="AG76" s="22">
        <v>730405.9918635278</v>
      </c>
      <c r="AH76" s="22">
        <v>1433.5740762777777</v>
      </c>
      <c r="AI76" s="22">
        <v>91055.147591190063</v>
      </c>
      <c r="AJ76" s="22">
        <v>178.71471558624154</v>
      </c>
      <c r="AK76" s="37">
        <v>19522.227183067487</v>
      </c>
      <c r="AL76" s="103">
        <v>38.316441968729116</v>
      </c>
      <c r="AM76" s="30">
        <v>6891016.3378520906</v>
      </c>
      <c r="AN76" s="22">
        <v>13525.056600298511</v>
      </c>
      <c r="AO76" s="22">
        <v>7207447.7528192447</v>
      </c>
      <c r="AP76" s="22">
        <v>14146.119240077027</v>
      </c>
      <c r="AQ76" s="22">
        <v>-316431.41496715444</v>
      </c>
      <c r="AR76" s="22">
        <v>-621.062639778517</v>
      </c>
      <c r="AS76" s="22">
        <v>-316431.41496715444</v>
      </c>
      <c r="AT76" s="22">
        <v>-621.062639778517</v>
      </c>
      <c r="AU76" s="22">
        <v>2347.0317371780388</v>
      </c>
      <c r="AV76" s="22">
        <v>4.6065392290049836</v>
      </c>
      <c r="AW76" s="22">
        <v>2347.0317371780611</v>
      </c>
      <c r="AX76" s="56">
        <v>4.606539229005028</v>
      </c>
      <c r="AY76" s="30">
        <v>2.2458860145987297E-11</v>
      </c>
      <c r="AZ76" s="22" t="s">
        <v>62</v>
      </c>
      <c r="BA76" s="23">
        <v>3</v>
      </c>
      <c r="BB76" s="24" t="s">
        <v>273</v>
      </c>
      <c r="BC76" s="1">
        <v>1</v>
      </c>
      <c r="BD76" s="125">
        <v>44498.424120370371</v>
      </c>
    </row>
    <row r="77" spans="1:56" x14ac:dyDescent="0.2">
      <c r="A77" s="20">
        <v>4</v>
      </c>
      <c r="B77" s="25">
        <v>36</v>
      </c>
      <c r="C77" s="91" t="s">
        <v>113</v>
      </c>
      <c r="D77" s="33" t="s">
        <v>114</v>
      </c>
      <c r="E77" s="33" t="s">
        <v>55</v>
      </c>
      <c r="F77" s="33" t="s">
        <v>65</v>
      </c>
      <c r="G77" s="33">
        <v>0</v>
      </c>
      <c r="H77" s="33" t="s">
        <v>323</v>
      </c>
      <c r="I77" s="71" t="s">
        <v>264</v>
      </c>
      <c r="J77" s="35" t="s">
        <v>265</v>
      </c>
      <c r="K77" s="35">
        <v>2</v>
      </c>
      <c r="L77" s="37">
        <v>0.77541139853765428</v>
      </c>
      <c r="M77" s="37">
        <v>0</v>
      </c>
      <c r="N77" s="37">
        <v>1471.5</v>
      </c>
      <c r="O77" s="31">
        <v>23783721.283885084</v>
      </c>
      <c r="P77" s="103">
        <v>16162.909469170972</v>
      </c>
      <c r="Q77" s="74">
        <v>23716319.121068154</v>
      </c>
      <c r="R77" s="40">
        <v>16117.104397599833</v>
      </c>
      <c r="S77" s="30">
        <v>16248605.200092455</v>
      </c>
      <c r="T77" s="22">
        <v>11042.205368734252</v>
      </c>
      <c r="U77" s="22">
        <v>14242929.271859055</v>
      </c>
      <c r="V77" s="22">
        <v>9679.1908065640873</v>
      </c>
      <c r="W77" s="22">
        <v>503386.33</v>
      </c>
      <c r="X77" s="22">
        <v>342.09060822290178</v>
      </c>
      <c r="Y77" s="22">
        <v>1502289.5982333983</v>
      </c>
      <c r="Z77" s="22">
        <v>1020.9239539472635</v>
      </c>
      <c r="AA77" s="27">
        <v>2408713.6248899661</v>
      </c>
      <c r="AB77" s="37">
        <v>1636.9103804892736</v>
      </c>
      <c r="AC77" s="30">
        <v>5059000.2960857349</v>
      </c>
      <c r="AD77" s="22">
        <v>3437.9886483763057</v>
      </c>
      <c r="AE77" s="22">
        <v>2222835.2955404525</v>
      </c>
      <c r="AF77" s="22">
        <v>1510.5914342782551</v>
      </c>
      <c r="AG77" s="22">
        <v>2521789.2981364722</v>
      </c>
      <c r="AH77" s="22">
        <v>1713.7541951318192</v>
      </c>
      <c r="AI77" s="22">
        <v>314375.70240880997</v>
      </c>
      <c r="AJ77" s="22">
        <v>213.64301896623169</v>
      </c>
      <c r="AK77" s="37">
        <v>67402.16281693241</v>
      </c>
      <c r="AL77" s="103">
        <v>45.805071571139941</v>
      </c>
      <c r="AM77" s="30">
        <v>23791824.612147909</v>
      </c>
      <c r="AN77" s="22">
        <v>16168.41631814333</v>
      </c>
      <c r="AO77" s="22">
        <v>24884331.197180755</v>
      </c>
      <c r="AP77" s="22">
        <v>16910.86048058495</v>
      </c>
      <c r="AQ77" s="22">
        <v>-1092506.5850328456</v>
      </c>
      <c r="AR77" s="22">
        <v>-742.44416244162119</v>
      </c>
      <c r="AS77" s="22">
        <v>-1092506.5850328456</v>
      </c>
      <c r="AT77" s="22">
        <v>-742.44416244162119</v>
      </c>
      <c r="AU77" s="22">
        <v>8103.3282628219613</v>
      </c>
      <c r="AV77" s="22">
        <v>5.5068489723560727</v>
      </c>
      <c r="AW77" s="22">
        <v>8103.3282628220386</v>
      </c>
      <c r="AX77" s="56">
        <v>5.5068489723561251</v>
      </c>
      <c r="AY77" s="30">
        <v>7.7541139854613001E-11</v>
      </c>
      <c r="AZ77" s="22" t="s">
        <v>62</v>
      </c>
      <c r="BA77" s="23">
        <v>2</v>
      </c>
      <c r="BB77" s="24" t="s">
        <v>273</v>
      </c>
      <c r="BC77" s="1">
        <v>1</v>
      </c>
      <c r="BD77" s="125">
        <v>44498.424120370371</v>
      </c>
    </row>
    <row r="78" spans="1:56" x14ac:dyDescent="0.2">
      <c r="A78" s="20">
        <v>20</v>
      </c>
      <c r="B78" s="25">
        <v>37</v>
      </c>
      <c r="C78" s="91" t="s">
        <v>115</v>
      </c>
      <c r="D78" s="33" t="s">
        <v>114</v>
      </c>
      <c r="E78" s="33" t="s">
        <v>55</v>
      </c>
      <c r="F78" s="33" t="s">
        <v>60</v>
      </c>
      <c r="G78" s="33">
        <v>0</v>
      </c>
      <c r="H78" s="33" t="s">
        <v>323</v>
      </c>
      <c r="I78" s="71" t="s">
        <v>260</v>
      </c>
      <c r="J78" s="35" t="s">
        <v>261</v>
      </c>
      <c r="K78" s="35">
        <v>3</v>
      </c>
      <c r="L78" s="37">
        <v>1</v>
      </c>
      <c r="M78" s="37">
        <v>0</v>
      </c>
      <c r="N78" s="37">
        <v>894</v>
      </c>
      <c r="O78" s="31">
        <v>19300509.609999999</v>
      </c>
      <c r="P78" s="103">
        <v>21588.936923937359</v>
      </c>
      <c r="Q78" s="74">
        <v>19892258.5</v>
      </c>
      <c r="R78" s="40">
        <v>22250.848434004478</v>
      </c>
      <c r="S78" s="30">
        <v>12835469.57</v>
      </c>
      <c r="T78" s="22">
        <v>14357.348512304252</v>
      </c>
      <c r="U78" s="22">
        <v>11482069.15</v>
      </c>
      <c r="V78" s="22">
        <v>12843.477796420582</v>
      </c>
      <c r="W78" s="22">
        <v>512472.58</v>
      </c>
      <c r="X78" s="22">
        <v>573.23554809843404</v>
      </c>
      <c r="Y78" s="22">
        <v>840927.84</v>
      </c>
      <c r="Z78" s="22">
        <v>940.63516778523478</v>
      </c>
      <c r="AA78" s="27">
        <v>2031660.31</v>
      </c>
      <c r="AB78" s="37">
        <v>2272.5506823266219</v>
      </c>
      <c r="AC78" s="30">
        <v>5025128.62</v>
      </c>
      <c r="AD78" s="22">
        <v>5620.9492393736009</v>
      </c>
      <c r="AE78" s="22">
        <v>2804869.83</v>
      </c>
      <c r="AF78" s="22">
        <v>3137.4382885906034</v>
      </c>
      <c r="AG78" s="22">
        <v>2181090.1</v>
      </c>
      <c r="AH78" s="22">
        <v>2439.6980984340044</v>
      </c>
      <c r="AI78" s="22">
        <v>39168.69</v>
      </c>
      <c r="AJ78" s="22">
        <v>43.812852348993289</v>
      </c>
      <c r="AK78" s="37">
        <v>-591748.89</v>
      </c>
      <c r="AL78" s="103">
        <v>-661.91151006711402</v>
      </c>
      <c r="AM78" s="30">
        <v>19333952.460000001</v>
      </c>
      <c r="AN78" s="22">
        <v>21626.345033557049</v>
      </c>
      <c r="AO78" s="22">
        <v>26308167.460000001</v>
      </c>
      <c r="AP78" s="22">
        <v>29427.480380313202</v>
      </c>
      <c r="AQ78" s="22">
        <v>-6974215</v>
      </c>
      <c r="AR78" s="22">
        <v>-7801.1353467561521</v>
      </c>
      <c r="AS78" s="22">
        <v>-6974215</v>
      </c>
      <c r="AT78" s="22">
        <v>-7801.1353467561521</v>
      </c>
      <c r="AU78" s="22">
        <v>33442.85</v>
      </c>
      <c r="AV78" s="22">
        <v>37.408109619686797</v>
      </c>
      <c r="AW78" s="22">
        <v>33442.85</v>
      </c>
      <c r="AX78" s="56">
        <v>37.408109619686797</v>
      </c>
      <c r="AY78" s="30">
        <v>0</v>
      </c>
      <c r="AZ78" s="22" t="s">
        <v>62</v>
      </c>
      <c r="BA78" s="23">
        <v>2</v>
      </c>
      <c r="BB78" s="24" t="s">
        <v>273</v>
      </c>
      <c r="BC78" s="1">
        <v>1</v>
      </c>
      <c r="BD78" s="125">
        <v>44498.424120370371</v>
      </c>
    </row>
    <row r="79" spans="1:56" x14ac:dyDescent="0.2">
      <c r="A79" s="20">
        <v>146</v>
      </c>
      <c r="B79" s="25">
        <v>38</v>
      </c>
      <c r="C79" s="91" t="s">
        <v>116</v>
      </c>
      <c r="D79" s="33" t="s">
        <v>117</v>
      </c>
      <c r="E79" s="33" t="s">
        <v>55</v>
      </c>
      <c r="F79" s="33" t="s">
        <v>65</v>
      </c>
      <c r="G79" s="33">
        <v>0</v>
      </c>
      <c r="H79" s="33" t="s">
        <v>323</v>
      </c>
      <c r="I79" s="71" t="s">
        <v>262</v>
      </c>
      <c r="J79" s="35" t="s">
        <v>263</v>
      </c>
      <c r="K79" s="35">
        <v>1</v>
      </c>
      <c r="L79" s="37">
        <v>0.16101989169756661</v>
      </c>
      <c r="M79" s="37">
        <v>0</v>
      </c>
      <c r="N79" s="37">
        <v>27</v>
      </c>
      <c r="O79" s="31">
        <v>317730.58676571102</v>
      </c>
      <c r="P79" s="103">
        <v>11767.799509841148</v>
      </c>
      <c r="Q79" s="74">
        <v>336211.74144723429</v>
      </c>
      <c r="R79" s="40">
        <v>12452.286720267935</v>
      </c>
      <c r="S79" s="30">
        <v>242188.4024625973</v>
      </c>
      <c r="T79" s="22">
        <v>8969.9408319480481</v>
      </c>
      <c r="U79" s="22">
        <v>237364.3</v>
      </c>
      <c r="V79" s="22">
        <v>8791.2703703703701</v>
      </c>
      <c r="W79" s="22">
        <v>3007.95</v>
      </c>
      <c r="X79" s="22">
        <v>111.40555555555554</v>
      </c>
      <c r="Y79" s="22">
        <v>1816.15246259729</v>
      </c>
      <c r="Z79" s="22">
        <v>67.264906022121863</v>
      </c>
      <c r="AA79" s="27">
        <v>45319.612087901063</v>
      </c>
      <c r="AB79" s="37">
        <v>1678.5041514037428</v>
      </c>
      <c r="AC79" s="30">
        <v>48703.726896735898</v>
      </c>
      <c r="AD79" s="22">
        <v>1803.8417369161441</v>
      </c>
      <c r="AE79" s="22">
        <v>34686.905069489796</v>
      </c>
      <c r="AF79" s="22">
        <v>1284.7001877588814</v>
      </c>
      <c r="AG79" s="22">
        <v>11929.60148111639</v>
      </c>
      <c r="AH79" s="22">
        <v>441.83709189319961</v>
      </c>
      <c r="AI79" s="22">
        <v>2087.2203461297067</v>
      </c>
      <c r="AJ79" s="22">
        <v>77.304457264063231</v>
      </c>
      <c r="AK79" s="37">
        <v>-18481.154681523225</v>
      </c>
      <c r="AL79" s="103">
        <v>-684.48721042678608</v>
      </c>
      <c r="AM79" s="30">
        <v>339514.36247868207</v>
      </c>
      <c r="AN79" s="22">
        <v>12574.606017728964</v>
      </c>
      <c r="AO79" s="22">
        <v>367483.03460687428</v>
      </c>
      <c r="AP79" s="22">
        <v>13610.482763217566</v>
      </c>
      <c r="AQ79" s="22">
        <v>-33225.166492659293</v>
      </c>
      <c r="AR79" s="22">
        <v>-1230.561721950344</v>
      </c>
      <c r="AS79" s="22">
        <v>-27968.672128192229</v>
      </c>
      <c r="AT79" s="22">
        <v>-1035.8767454886008</v>
      </c>
      <c r="AU79" s="22">
        <v>16527.281348503941</v>
      </c>
      <c r="AV79" s="22">
        <v>612.1215314260719</v>
      </c>
      <c r="AW79" s="22">
        <v>21783.775712971004</v>
      </c>
      <c r="AX79" s="56">
        <v>806.80650788781486</v>
      </c>
      <c r="AY79" s="30">
        <v>8.1000000000000001E-23</v>
      </c>
      <c r="AZ79" s="22" t="s">
        <v>55</v>
      </c>
      <c r="BA79" s="23">
        <v>3</v>
      </c>
      <c r="BB79" s="24" t="s">
        <v>273</v>
      </c>
      <c r="BC79" s="1">
        <v>0</v>
      </c>
      <c r="BD79" s="125">
        <v>44498.424120370371</v>
      </c>
    </row>
    <row r="80" spans="1:56" x14ac:dyDescent="0.2">
      <c r="A80" s="20">
        <v>146</v>
      </c>
      <c r="B80" s="25">
        <v>38</v>
      </c>
      <c r="C80" s="91" t="s">
        <v>116</v>
      </c>
      <c r="D80" s="33" t="s">
        <v>117</v>
      </c>
      <c r="E80" s="33" t="s">
        <v>55</v>
      </c>
      <c r="F80" s="33" t="s">
        <v>65</v>
      </c>
      <c r="G80" s="33">
        <v>0</v>
      </c>
      <c r="H80" s="33" t="s">
        <v>323</v>
      </c>
      <c r="I80" s="71" t="s">
        <v>264</v>
      </c>
      <c r="J80" s="35" t="s">
        <v>265</v>
      </c>
      <c r="K80" s="35">
        <v>2</v>
      </c>
      <c r="L80" s="37">
        <v>0.83898010830243341</v>
      </c>
      <c r="M80" s="37">
        <v>0</v>
      </c>
      <c r="N80" s="37">
        <v>87</v>
      </c>
      <c r="O80" s="31">
        <v>1655507.5232342891</v>
      </c>
      <c r="P80" s="103">
        <v>19028.822106141251</v>
      </c>
      <c r="Q80" s="74">
        <v>1751801.9685527657</v>
      </c>
      <c r="R80" s="40">
        <v>20135.654810951331</v>
      </c>
      <c r="S80" s="30">
        <v>1256081.5575374027</v>
      </c>
      <c r="T80" s="22">
        <v>14437.719052154054</v>
      </c>
      <c r="U80" s="22">
        <v>1099402.05</v>
      </c>
      <c r="V80" s="22">
        <v>12636.805172413793</v>
      </c>
      <c r="W80" s="22">
        <v>37962.410000000003</v>
      </c>
      <c r="X80" s="22">
        <v>436.34954022988506</v>
      </c>
      <c r="Y80" s="22">
        <v>118717.09753740273</v>
      </c>
      <c r="Z80" s="22">
        <v>1364.5643395103759</v>
      </c>
      <c r="AA80" s="27">
        <v>241953.88791209896</v>
      </c>
      <c r="AB80" s="37">
        <v>2781.0791714034358</v>
      </c>
      <c r="AC80" s="30">
        <v>253766.5231032641</v>
      </c>
      <c r="AD80" s="22">
        <v>2916.8565873938401</v>
      </c>
      <c r="AE80" s="22">
        <v>180733.09493051021</v>
      </c>
      <c r="AF80" s="22">
        <v>2077.3918957529904</v>
      </c>
      <c r="AG80" s="22">
        <v>62158.148518883616</v>
      </c>
      <c r="AH80" s="22">
        <v>714.46147722854721</v>
      </c>
      <c r="AI80" s="22">
        <v>10875.279653870293</v>
      </c>
      <c r="AJ80" s="22">
        <v>125.0032144123022</v>
      </c>
      <c r="AK80" s="37">
        <v>-96294.445318476777</v>
      </c>
      <c r="AL80" s="103">
        <v>-1106.8327048100778</v>
      </c>
      <c r="AM80" s="30">
        <v>1769009.987521318</v>
      </c>
      <c r="AN80" s="22">
        <v>20333.448132428941</v>
      </c>
      <c r="AO80" s="22">
        <v>1914738.3153931259</v>
      </c>
      <c r="AP80" s="22">
        <v>22008.486383829029</v>
      </c>
      <c r="AQ80" s="22">
        <v>-173116.83350734075</v>
      </c>
      <c r="AR80" s="22">
        <v>-1989.8486610039158</v>
      </c>
      <c r="AS80" s="22">
        <v>-145728.32787180779</v>
      </c>
      <c r="AT80" s="22">
        <v>-1675.0382514000892</v>
      </c>
      <c r="AU80" s="22">
        <v>86113.958651496068</v>
      </c>
      <c r="AV80" s="22">
        <v>989.81561668386269</v>
      </c>
      <c r="AW80" s="22">
        <v>113502.464287029</v>
      </c>
      <c r="AX80" s="56">
        <v>1304.6260262876897</v>
      </c>
      <c r="AY80" s="30">
        <v>-1.1E-22</v>
      </c>
      <c r="AZ80" s="22" t="s">
        <v>55</v>
      </c>
      <c r="BA80" s="23">
        <v>4</v>
      </c>
      <c r="BB80" s="24" t="s">
        <v>273</v>
      </c>
      <c r="BC80" s="1">
        <v>0</v>
      </c>
      <c r="BD80" s="125">
        <v>44498.424120370371</v>
      </c>
    </row>
    <row r="81" spans="1:56" x14ac:dyDescent="0.2">
      <c r="A81" s="20">
        <v>65</v>
      </c>
      <c r="B81" s="25">
        <v>40</v>
      </c>
      <c r="C81" s="91" t="s">
        <v>118</v>
      </c>
      <c r="D81" s="33" t="s">
        <v>119</v>
      </c>
      <c r="E81" s="33" t="s">
        <v>55</v>
      </c>
      <c r="F81" s="33" t="s">
        <v>65</v>
      </c>
      <c r="G81" s="33">
        <v>0</v>
      </c>
      <c r="H81" s="33" t="s">
        <v>323</v>
      </c>
      <c r="I81" s="71" t="s">
        <v>262</v>
      </c>
      <c r="J81" s="35" t="s">
        <v>263</v>
      </c>
      <c r="K81" s="35">
        <v>1</v>
      </c>
      <c r="L81" s="37">
        <v>0.19762591839308524</v>
      </c>
      <c r="M81" s="37">
        <v>0</v>
      </c>
      <c r="N81" s="37">
        <v>111.5</v>
      </c>
      <c r="O81" s="31">
        <v>1191802.98401315</v>
      </c>
      <c r="P81" s="103">
        <v>10688.816000117939</v>
      </c>
      <c r="Q81" s="74">
        <v>1210725.6498892144</v>
      </c>
      <c r="R81" s="40">
        <v>10858.526007975019</v>
      </c>
      <c r="S81" s="30">
        <v>790040.02933397656</v>
      </c>
      <c r="T81" s="22">
        <v>7085.5608012015819</v>
      </c>
      <c r="U81" s="22">
        <v>746454.87898331182</v>
      </c>
      <c r="V81" s="22">
        <v>6694.6625917785805</v>
      </c>
      <c r="W81" s="22">
        <v>5487.35</v>
      </c>
      <c r="X81" s="22">
        <v>49.213901345291475</v>
      </c>
      <c r="Y81" s="22">
        <v>38097.800350664678</v>
      </c>
      <c r="Z81" s="22">
        <v>341.68430807771006</v>
      </c>
      <c r="AA81" s="27">
        <v>132921.81921105631</v>
      </c>
      <c r="AB81" s="37">
        <v>1192.1239391126123</v>
      </c>
      <c r="AC81" s="30">
        <v>287763.80134418176</v>
      </c>
      <c r="AD81" s="22">
        <v>2580.8412676608218</v>
      </c>
      <c r="AE81" s="22">
        <v>101599.42535810961</v>
      </c>
      <c r="AF81" s="22">
        <v>911.20560859291106</v>
      </c>
      <c r="AG81" s="22">
        <v>183486.4874803295</v>
      </c>
      <c r="AH81" s="22">
        <v>1645.6187217966767</v>
      </c>
      <c r="AI81" s="22">
        <v>2677.8885057426382</v>
      </c>
      <c r="AJ81" s="22">
        <v>24.016937271234433</v>
      </c>
      <c r="AK81" s="37">
        <v>-18922.665876064442</v>
      </c>
      <c r="AL81" s="103">
        <v>-169.71000785708017</v>
      </c>
      <c r="AM81" s="30">
        <v>1162656.5483584113</v>
      </c>
      <c r="AN81" s="22">
        <v>10427.412989761537</v>
      </c>
      <c r="AO81" s="22">
        <v>1162656.5483584113</v>
      </c>
      <c r="AP81" s="22">
        <v>10427.412989761537</v>
      </c>
      <c r="AQ81" s="22">
        <v>55483.674214777078</v>
      </c>
      <c r="AR81" s="22">
        <v>497.61142793522038</v>
      </c>
      <c r="AS81" s="22">
        <v>0</v>
      </c>
      <c r="AT81" s="22">
        <v>0</v>
      </c>
      <c r="AU81" s="22">
        <v>26337.238560038259</v>
      </c>
      <c r="AV81" s="22">
        <v>236.20841757881846</v>
      </c>
      <c r="AW81" s="22">
        <v>-29146.435654738812</v>
      </c>
      <c r="AX81" s="56">
        <v>-261.40301035640192</v>
      </c>
      <c r="AY81" s="30">
        <v>-3E-24</v>
      </c>
      <c r="AZ81" s="22" t="s">
        <v>62</v>
      </c>
      <c r="BA81" s="23">
        <v>2</v>
      </c>
      <c r="BB81" s="24" t="s">
        <v>273</v>
      </c>
      <c r="BC81" s="1">
        <v>0</v>
      </c>
      <c r="BD81" s="125">
        <v>44498.424120370371</v>
      </c>
    </row>
    <row r="82" spans="1:56" x14ac:dyDescent="0.2">
      <c r="A82" s="20">
        <v>65</v>
      </c>
      <c r="B82" s="25">
        <v>40</v>
      </c>
      <c r="C82" s="91" t="s">
        <v>118</v>
      </c>
      <c r="D82" s="33" t="s">
        <v>119</v>
      </c>
      <c r="E82" s="33" t="s">
        <v>55</v>
      </c>
      <c r="F82" s="33" t="s">
        <v>65</v>
      </c>
      <c r="G82" s="33">
        <v>0</v>
      </c>
      <c r="H82" s="33" t="s">
        <v>323</v>
      </c>
      <c r="I82" s="71" t="s">
        <v>264</v>
      </c>
      <c r="J82" s="35" t="s">
        <v>265</v>
      </c>
      <c r="K82" s="35">
        <v>2</v>
      </c>
      <c r="L82" s="37">
        <v>0.80237408160691481</v>
      </c>
      <c r="M82" s="37">
        <v>0</v>
      </c>
      <c r="N82" s="37">
        <v>288.5</v>
      </c>
      <c r="O82" s="31">
        <v>4838797.6259868499</v>
      </c>
      <c r="P82" s="103">
        <v>16772.262135136396</v>
      </c>
      <c r="Q82" s="74">
        <v>4915624.8801107854</v>
      </c>
      <c r="R82" s="40">
        <v>17038.561109569448</v>
      </c>
      <c r="S82" s="30">
        <v>3207613.9006660236</v>
      </c>
      <c r="T82" s="22">
        <v>11118.245756208054</v>
      </c>
      <c r="U82" s="22">
        <v>2820204.3710166882</v>
      </c>
      <c r="V82" s="22">
        <v>9775.4050988446725</v>
      </c>
      <c r="W82" s="22">
        <v>118348.28</v>
      </c>
      <c r="X82" s="22">
        <v>410.21934142114378</v>
      </c>
      <c r="Y82" s="22">
        <v>269061.24964933534</v>
      </c>
      <c r="Z82" s="22">
        <v>932.62131594223683</v>
      </c>
      <c r="AA82" s="27">
        <v>539671.23078894382</v>
      </c>
      <c r="AB82" s="37">
        <v>1870.6108519547442</v>
      </c>
      <c r="AC82" s="30">
        <v>1168339.7486558184</v>
      </c>
      <c r="AD82" s="22">
        <v>4049.7045014066489</v>
      </c>
      <c r="AE82" s="22">
        <v>412500.27464189043</v>
      </c>
      <c r="AF82" s="22">
        <v>1429.8103107171244</v>
      </c>
      <c r="AG82" s="22">
        <v>744967.07251967059</v>
      </c>
      <c r="AH82" s="22">
        <v>2582.2082236383731</v>
      </c>
      <c r="AI82" s="22">
        <v>10872.401494257361</v>
      </c>
      <c r="AJ82" s="22">
        <v>37.685967051152033</v>
      </c>
      <c r="AK82" s="37">
        <v>-76827.254123935563</v>
      </c>
      <c r="AL82" s="103">
        <v>-266.29897443305219</v>
      </c>
      <c r="AM82" s="30">
        <v>4720461.2016415885</v>
      </c>
      <c r="AN82" s="22">
        <v>16362.083887839131</v>
      </c>
      <c r="AO82" s="22">
        <v>4720461.2016415885</v>
      </c>
      <c r="AP82" s="22">
        <v>16362.083887839131</v>
      </c>
      <c r="AQ82" s="22">
        <v>225267.32578522296</v>
      </c>
      <c r="AR82" s="22">
        <v>780.82261970614525</v>
      </c>
      <c r="AS82" s="22">
        <v>0</v>
      </c>
      <c r="AT82" s="22">
        <v>0</v>
      </c>
      <c r="AU82" s="22">
        <v>106930.90143996174</v>
      </c>
      <c r="AV82" s="22">
        <v>370.64437240887952</v>
      </c>
      <c r="AW82" s="22">
        <v>-118336.4243452612</v>
      </c>
      <c r="AX82" s="56">
        <v>-410.17824729726584</v>
      </c>
      <c r="AY82" s="30">
        <v>0</v>
      </c>
      <c r="AZ82" s="22" t="s">
        <v>62</v>
      </c>
      <c r="BA82" s="23">
        <v>3</v>
      </c>
      <c r="BB82" s="24" t="s">
        <v>273</v>
      </c>
      <c r="BC82" s="1">
        <v>0</v>
      </c>
      <c r="BD82" s="125">
        <v>44498.424120370371</v>
      </c>
    </row>
    <row r="83" spans="1:56" x14ac:dyDescent="0.2">
      <c r="A83" s="20">
        <v>70</v>
      </c>
      <c r="B83" s="25">
        <v>43</v>
      </c>
      <c r="C83" s="91" t="s">
        <v>120</v>
      </c>
      <c r="D83" s="33" t="s">
        <v>121</v>
      </c>
      <c r="E83" s="33" t="s">
        <v>55</v>
      </c>
      <c r="F83" s="33" t="s">
        <v>65</v>
      </c>
      <c r="G83" s="33">
        <v>0</v>
      </c>
      <c r="H83" s="33" t="s">
        <v>323</v>
      </c>
      <c r="I83" s="71" t="s">
        <v>262</v>
      </c>
      <c r="J83" s="35" t="s">
        <v>263</v>
      </c>
      <c r="K83" s="35">
        <v>1</v>
      </c>
      <c r="L83" s="37">
        <v>0.2148081920456418</v>
      </c>
      <c r="M83" s="37">
        <v>0</v>
      </c>
      <c r="N83" s="37">
        <v>31.5</v>
      </c>
      <c r="O83" s="31">
        <v>481092.72064971429</v>
      </c>
      <c r="P83" s="103">
        <v>15272.784782530611</v>
      </c>
      <c r="Q83" s="74">
        <v>502173.82047435612</v>
      </c>
      <c r="R83" s="40">
        <v>15942.026046804955</v>
      </c>
      <c r="S83" s="30">
        <v>331293.84999999998</v>
      </c>
      <c r="T83" s="22">
        <v>10517.265079365081</v>
      </c>
      <c r="U83" s="22">
        <v>324761.09999999998</v>
      </c>
      <c r="V83" s="22">
        <v>10309.87619047619</v>
      </c>
      <c r="W83" s="22">
        <v>4504.45</v>
      </c>
      <c r="X83" s="22">
        <v>142.99841269841269</v>
      </c>
      <c r="Y83" s="22">
        <v>2028.3</v>
      </c>
      <c r="Z83" s="22">
        <v>64.390476190476193</v>
      </c>
      <c r="AA83" s="27">
        <v>49033.041591563997</v>
      </c>
      <c r="AB83" s="37">
        <v>1556.6044949702855</v>
      </c>
      <c r="AC83" s="30">
        <v>121846.92888279207</v>
      </c>
      <c r="AD83" s="22">
        <v>3868.1564724695891</v>
      </c>
      <c r="AE83" s="22">
        <v>62509.183885281767</v>
      </c>
      <c r="AF83" s="22">
        <v>1984.4185360406909</v>
      </c>
      <c r="AG83" s="22">
        <v>47103.344419550776</v>
      </c>
      <c r="AH83" s="22">
        <v>1495.3442672873259</v>
      </c>
      <c r="AI83" s="22">
        <v>12234.400577959528</v>
      </c>
      <c r="AJ83" s="22">
        <v>388.39366914157233</v>
      </c>
      <c r="AK83" s="37">
        <v>-21081.099824641809</v>
      </c>
      <c r="AL83" s="103">
        <v>-669.24126427434305</v>
      </c>
      <c r="AM83" s="30">
        <v>516353.16745788214</v>
      </c>
      <c r="AN83" s="22">
        <v>16392.164046281974</v>
      </c>
      <c r="AO83" s="22">
        <v>540808.86531408643</v>
      </c>
      <c r="AP83" s="22">
        <v>17168.535406796396</v>
      </c>
      <c r="AQ83" s="22">
        <v>-21051.202820472899</v>
      </c>
      <c r="AR83" s="22">
        <v>-668.29215303088552</v>
      </c>
      <c r="AS83" s="22">
        <v>-24455.697856204271</v>
      </c>
      <c r="AT83" s="22">
        <v>-776.37136051442133</v>
      </c>
      <c r="AU83" s="22">
        <v>38664.941843899251</v>
      </c>
      <c r="AV83" s="22">
        <v>1227.4584712348969</v>
      </c>
      <c r="AW83" s="22">
        <v>35260.446808167879</v>
      </c>
      <c r="AX83" s="56">
        <v>1119.3792637513611</v>
      </c>
      <c r="AY83" s="30">
        <v>1.7E-23</v>
      </c>
      <c r="AZ83" s="22" t="s">
        <v>62</v>
      </c>
      <c r="BA83" s="23">
        <v>4</v>
      </c>
      <c r="BB83" s="24" t="s">
        <v>273</v>
      </c>
      <c r="BC83" s="1">
        <v>0</v>
      </c>
      <c r="BD83" s="125">
        <v>44498.424120370371</v>
      </c>
    </row>
    <row r="84" spans="1:56" x14ac:dyDescent="0.2">
      <c r="A84" s="20">
        <v>70</v>
      </c>
      <c r="B84" s="25">
        <v>43</v>
      </c>
      <c r="C84" s="91" t="s">
        <v>120</v>
      </c>
      <c r="D84" s="33" t="s">
        <v>121</v>
      </c>
      <c r="E84" s="33" t="s">
        <v>55</v>
      </c>
      <c r="F84" s="33" t="s">
        <v>65</v>
      </c>
      <c r="G84" s="33">
        <v>0</v>
      </c>
      <c r="H84" s="33" t="s">
        <v>323</v>
      </c>
      <c r="I84" s="71" t="s">
        <v>264</v>
      </c>
      <c r="J84" s="35" t="s">
        <v>265</v>
      </c>
      <c r="K84" s="35">
        <v>2</v>
      </c>
      <c r="L84" s="37">
        <v>0.78519180795435828</v>
      </c>
      <c r="M84" s="37">
        <v>0</v>
      </c>
      <c r="N84" s="37">
        <v>110.5</v>
      </c>
      <c r="O84" s="31">
        <v>1758545.8893502858</v>
      </c>
      <c r="P84" s="103">
        <v>15914.442437559148</v>
      </c>
      <c r="Q84" s="74">
        <v>1835603.9695256439</v>
      </c>
      <c r="R84" s="40">
        <v>16611.800629191348</v>
      </c>
      <c r="S84" s="30">
        <v>1209408.69</v>
      </c>
      <c r="T84" s="22">
        <v>10944.875022624436</v>
      </c>
      <c r="U84" s="22">
        <v>1101352.67</v>
      </c>
      <c r="V84" s="22">
        <v>9966.9924886877816</v>
      </c>
      <c r="W84" s="22">
        <v>43056.72</v>
      </c>
      <c r="X84" s="22">
        <v>389.65357466063347</v>
      </c>
      <c r="Y84" s="22">
        <v>64999.3</v>
      </c>
      <c r="Z84" s="22">
        <v>588.22895927601803</v>
      </c>
      <c r="AA84" s="27">
        <v>180806.25840843603</v>
      </c>
      <c r="AB84" s="37">
        <v>1636.2557322030409</v>
      </c>
      <c r="AC84" s="30">
        <v>445389.02111720794</v>
      </c>
      <c r="AD84" s="22">
        <v>4030.6698743638726</v>
      </c>
      <c r="AE84" s="22">
        <v>228490.81611471824</v>
      </c>
      <c r="AF84" s="22">
        <v>2067.7901910834225</v>
      </c>
      <c r="AG84" s="22">
        <v>172177.60558044925</v>
      </c>
      <c r="AH84" s="22">
        <v>1558.168376293658</v>
      </c>
      <c r="AI84" s="22">
        <v>44720.599422040475</v>
      </c>
      <c r="AJ84" s="22">
        <v>404.71130698679156</v>
      </c>
      <c r="AK84" s="37">
        <v>-77058.080175358191</v>
      </c>
      <c r="AL84" s="103">
        <v>-697.35819163220071</v>
      </c>
      <c r="AM84" s="30">
        <v>1887433.962542118</v>
      </c>
      <c r="AN84" s="22">
        <v>17080.850339747674</v>
      </c>
      <c r="AO84" s="22">
        <v>1976827.2646859135</v>
      </c>
      <c r="AP84" s="22">
        <v>17889.839499420032</v>
      </c>
      <c r="AQ84" s="22">
        <v>-76948.797179527101</v>
      </c>
      <c r="AR84" s="22">
        <v>-696.36920524458912</v>
      </c>
      <c r="AS84" s="22">
        <v>-89393.302143795736</v>
      </c>
      <c r="AT84" s="22">
        <v>-808.98915967235939</v>
      </c>
      <c r="AU84" s="22">
        <v>141332.57815610076</v>
      </c>
      <c r="AV84" s="22">
        <v>1279.027856616296</v>
      </c>
      <c r="AW84" s="22">
        <v>128888.07319183213</v>
      </c>
      <c r="AX84" s="56">
        <v>1166.4079021885259</v>
      </c>
      <c r="AY84" s="30">
        <v>3E-23</v>
      </c>
      <c r="AZ84" s="22" t="s">
        <v>62</v>
      </c>
      <c r="BA84" s="23">
        <v>2</v>
      </c>
      <c r="BB84" s="24" t="s">
        <v>273</v>
      </c>
      <c r="BC84" s="1">
        <v>0</v>
      </c>
      <c r="BD84" s="125">
        <v>44498.424120370371</v>
      </c>
    </row>
    <row r="85" spans="1:56" x14ac:dyDescent="0.2">
      <c r="A85" s="20">
        <v>72</v>
      </c>
      <c r="B85" s="25">
        <v>44</v>
      </c>
      <c r="C85" s="91" t="s">
        <v>122</v>
      </c>
      <c r="D85" s="33" t="s">
        <v>123</v>
      </c>
      <c r="E85" s="33" t="s">
        <v>55</v>
      </c>
      <c r="F85" s="33" t="s">
        <v>60</v>
      </c>
      <c r="G85" s="33">
        <v>0</v>
      </c>
      <c r="H85" s="33" t="s">
        <v>323</v>
      </c>
      <c r="I85" s="71" t="s">
        <v>260</v>
      </c>
      <c r="J85" s="35" t="s">
        <v>261</v>
      </c>
      <c r="K85" s="35">
        <v>3</v>
      </c>
      <c r="L85" s="37">
        <v>1</v>
      </c>
      <c r="M85" s="37">
        <v>0</v>
      </c>
      <c r="N85" s="37">
        <v>162.5</v>
      </c>
      <c r="O85" s="31">
        <v>3848310.71</v>
      </c>
      <c r="P85" s="103">
        <v>23681.912061538464</v>
      </c>
      <c r="Q85" s="74">
        <v>3918720.66</v>
      </c>
      <c r="R85" s="40">
        <v>24115.204061538465</v>
      </c>
      <c r="S85" s="30">
        <v>2656965.9300000002</v>
      </c>
      <c r="T85" s="22">
        <v>16350.559569230769</v>
      </c>
      <c r="U85" s="22">
        <v>2394729.04</v>
      </c>
      <c r="V85" s="22">
        <v>14736.794092307693</v>
      </c>
      <c r="W85" s="22">
        <v>87438.39</v>
      </c>
      <c r="X85" s="22">
        <v>538.08240000000001</v>
      </c>
      <c r="Y85" s="22">
        <v>174798.5</v>
      </c>
      <c r="Z85" s="22">
        <v>1075.6830769230767</v>
      </c>
      <c r="AA85" s="27">
        <v>419423.79</v>
      </c>
      <c r="AB85" s="37">
        <v>2581.0694769230768</v>
      </c>
      <c r="AC85" s="30">
        <v>842330.94</v>
      </c>
      <c r="AD85" s="22">
        <v>5183.5750153846147</v>
      </c>
      <c r="AE85" s="22">
        <v>403008.68</v>
      </c>
      <c r="AF85" s="22">
        <v>2480.0534153846152</v>
      </c>
      <c r="AG85" s="22">
        <v>406752.91</v>
      </c>
      <c r="AH85" s="22">
        <v>2503.0948307692306</v>
      </c>
      <c r="AI85" s="22">
        <v>32569.35</v>
      </c>
      <c r="AJ85" s="22">
        <v>200.4267692307692</v>
      </c>
      <c r="AK85" s="37">
        <v>-70409.95</v>
      </c>
      <c r="AL85" s="103">
        <v>-433.29199999999997</v>
      </c>
      <c r="AM85" s="30">
        <v>3964637.71</v>
      </c>
      <c r="AN85" s="22">
        <v>24397.770523076921</v>
      </c>
      <c r="AO85" s="22">
        <v>3462200.71</v>
      </c>
      <c r="AP85" s="22">
        <v>21305.850523076922</v>
      </c>
      <c r="AQ85" s="22">
        <v>403864</v>
      </c>
      <c r="AR85" s="22">
        <v>2485.3169230769226</v>
      </c>
      <c r="AS85" s="22">
        <v>502437</v>
      </c>
      <c r="AT85" s="22">
        <v>3091.92</v>
      </c>
      <c r="AU85" s="22">
        <v>17754</v>
      </c>
      <c r="AV85" s="22">
        <v>109.25538461538461</v>
      </c>
      <c r="AW85" s="22">
        <v>116327</v>
      </c>
      <c r="AX85" s="56">
        <v>715.85846153846148</v>
      </c>
      <c r="AY85" s="30">
        <v>0</v>
      </c>
      <c r="AZ85" s="22" t="s">
        <v>62</v>
      </c>
      <c r="BA85" s="23">
        <v>3</v>
      </c>
      <c r="BB85" s="24" t="s">
        <v>273</v>
      </c>
      <c r="BC85" s="1">
        <v>0</v>
      </c>
      <c r="BD85" s="125">
        <v>44498.424120370371</v>
      </c>
    </row>
    <row r="86" spans="1:56" x14ac:dyDescent="0.2">
      <c r="A86" s="20">
        <v>223</v>
      </c>
      <c r="B86" s="25">
        <v>106</v>
      </c>
      <c r="C86" s="91" t="s">
        <v>124</v>
      </c>
      <c r="D86" s="33" t="s">
        <v>125</v>
      </c>
      <c r="E86" s="33" t="s">
        <v>55</v>
      </c>
      <c r="F86" s="33" t="s">
        <v>65</v>
      </c>
      <c r="G86" s="33">
        <v>0</v>
      </c>
      <c r="H86" s="33" t="s">
        <v>323</v>
      </c>
      <c r="I86" s="71" t="s">
        <v>262</v>
      </c>
      <c r="J86" s="35" t="s">
        <v>263</v>
      </c>
      <c r="K86" s="35">
        <v>1</v>
      </c>
      <c r="L86" s="37">
        <v>0.27633231113211493</v>
      </c>
      <c r="M86" s="37">
        <v>0</v>
      </c>
      <c r="N86" s="37">
        <v>39</v>
      </c>
      <c r="O86" s="31">
        <v>578217.92770478106</v>
      </c>
      <c r="P86" s="103">
        <v>14826.100710379</v>
      </c>
      <c r="Q86" s="74">
        <v>585463.65934156114</v>
      </c>
      <c r="R86" s="40">
        <v>15011.888701065669</v>
      </c>
      <c r="S86" s="30">
        <v>376371.53472796909</v>
      </c>
      <c r="T86" s="22">
        <v>9650.552172512027</v>
      </c>
      <c r="U86" s="22">
        <v>328547.40999999997</v>
      </c>
      <c r="V86" s="22">
        <v>8424.2925641025631</v>
      </c>
      <c r="W86" s="22">
        <v>5326.68</v>
      </c>
      <c r="X86" s="22">
        <v>136.58153846153846</v>
      </c>
      <c r="Y86" s="22">
        <v>42497.44472796905</v>
      </c>
      <c r="Z86" s="22">
        <v>1089.6780699479243</v>
      </c>
      <c r="AA86" s="27">
        <v>74128.856729496678</v>
      </c>
      <c r="AB86" s="37">
        <v>1900.7399161409403</v>
      </c>
      <c r="AC86" s="30">
        <v>134963.26788409534</v>
      </c>
      <c r="AD86" s="22">
        <v>3460.5966124127008</v>
      </c>
      <c r="AE86" s="22">
        <v>24319.758003657415</v>
      </c>
      <c r="AF86" s="22">
        <v>623.58353855531834</v>
      </c>
      <c r="AG86" s="22">
        <v>108358.93249815318</v>
      </c>
      <c r="AH86" s="22">
        <v>2778.4341666193118</v>
      </c>
      <c r="AI86" s="22">
        <v>2284.5773822847596</v>
      </c>
      <c r="AJ86" s="22">
        <v>58.578907238070769</v>
      </c>
      <c r="AK86" s="37">
        <v>-7245.731636780075</v>
      </c>
      <c r="AL86" s="103">
        <v>-185.78799068666859</v>
      </c>
      <c r="AM86" s="30">
        <v>576275.24800109072</v>
      </c>
      <c r="AN86" s="22">
        <v>14776.288410284376</v>
      </c>
      <c r="AO86" s="22">
        <v>608658.07887804101</v>
      </c>
      <c r="AP86" s="22">
        <v>15606.617407129255</v>
      </c>
      <c r="AQ86" s="22">
        <v>1104.2239152839311</v>
      </c>
      <c r="AR86" s="22">
        <v>28.313433725229007</v>
      </c>
      <c r="AS86" s="22">
        <v>-32382.83087695028</v>
      </c>
      <c r="AT86" s="22">
        <v>-830.32899684487893</v>
      </c>
      <c r="AU86" s="22">
        <v>31544.375088543886</v>
      </c>
      <c r="AV86" s="22">
        <v>808.83013047548422</v>
      </c>
      <c r="AW86" s="22">
        <v>-1942.6797036903283</v>
      </c>
      <c r="AX86" s="56">
        <v>-49.812300094623801</v>
      </c>
      <c r="AY86" s="30">
        <v>3.4000000000000001E-23</v>
      </c>
      <c r="AZ86" s="22" t="s">
        <v>55</v>
      </c>
      <c r="BA86" s="23">
        <v>4</v>
      </c>
      <c r="BB86" s="24" t="s">
        <v>273</v>
      </c>
      <c r="BC86" s="1">
        <v>0</v>
      </c>
      <c r="BD86" s="125">
        <v>44498.424120370371</v>
      </c>
    </row>
    <row r="87" spans="1:56" x14ac:dyDescent="0.2">
      <c r="A87" s="20">
        <v>223</v>
      </c>
      <c r="B87" s="25">
        <v>106</v>
      </c>
      <c r="C87" s="91" t="s">
        <v>124</v>
      </c>
      <c r="D87" s="33" t="s">
        <v>125</v>
      </c>
      <c r="E87" s="33" t="s">
        <v>55</v>
      </c>
      <c r="F87" s="33" t="s">
        <v>65</v>
      </c>
      <c r="G87" s="33">
        <v>0</v>
      </c>
      <c r="H87" s="33" t="s">
        <v>323</v>
      </c>
      <c r="I87" s="71" t="s">
        <v>264</v>
      </c>
      <c r="J87" s="35" t="s">
        <v>265</v>
      </c>
      <c r="K87" s="35">
        <v>2</v>
      </c>
      <c r="L87" s="37">
        <v>0.72366768886788513</v>
      </c>
      <c r="M87" s="37">
        <v>0</v>
      </c>
      <c r="N87" s="37">
        <v>79.5</v>
      </c>
      <c r="O87" s="31">
        <v>1514255.172295219</v>
      </c>
      <c r="P87" s="103">
        <v>19047.234871637975</v>
      </c>
      <c r="Q87" s="74">
        <v>1533230.520658439</v>
      </c>
      <c r="R87" s="40">
        <v>19285.918498848292</v>
      </c>
      <c r="S87" s="30">
        <v>973835.34527203091</v>
      </c>
      <c r="T87" s="22">
        <v>12249.501198390326</v>
      </c>
      <c r="U87" s="22">
        <v>758896.58</v>
      </c>
      <c r="V87" s="22">
        <v>9545.8689308176108</v>
      </c>
      <c r="W87" s="22">
        <v>50163.4</v>
      </c>
      <c r="X87" s="22">
        <v>630.98616352201259</v>
      </c>
      <c r="Y87" s="22">
        <v>164775.36527203096</v>
      </c>
      <c r="Z87" s="22">
        <v>2072.6461040507033</v>
      </c>
      <c r="AA87" s="27">
        <v>205949.15327050336</v>
      </c>
      <c r="AB87" s="37">
        <v>2590.5553870503563</v>
      </c>
      <c r="AC87" s="30">
        <v>353446.02211590472</v>
      </c>
      <c r="AD87" s="22">
        <v>4445.8619134076052</v>
      </c>
      <c r="AE87" s="22">
        <v>63689.341996342584</v>
      </c>
      <c r="AF87" s="22">
        <v>801.12379869613301</v>
      </c>
      <c r="AG87" s="22">
        <v>283773.75750184688</v>
      </c>
      <c r="AH87" s="22">
        <v>3569.4812264383245</v>
      </c>
      <c r="AI87" s="22">
        <v>5982.9226177152395</v>
      </c>
      <c r="AJ87" s="22">
        <v>75.256888273147666</v>
      </c>
      <c r="AK87" s="37">
        <v>-18975.348363219924</v>
      </c>
      <c r="AL87" s="103">
        <v>-238.68362721031352</v>
      </c>
      <c r="AM87" s="30">
        <v>1509167.6219989094</v>
      </c>
      <c r="AN87" s="22">
        <v>18983.24052828817</v>
      </c>
      <c r="AO87" s="22">
        <v>1593972.791121959</v>
      </c>
      <c r="AP87" s="22">
        <v>20049.972215370555</v>
      </c>
      <c r="AQ87" s="22">
        <v>2891.7760847160689</v>
      </c>
      <c r="AR87" s="22">
        <v>36.374541946114071</v>
      </c>
      <c r="AS87" s="22">
        <v>-84805.169123049724</v>
      </c>
      <c r="AT87" s="22">
        <v>-1066.7316870823863</v>
      </c>
      <c r="AU87" s="22">
        <v>82609.394911456111</v>
      </c>
      <c r="AV87" s="22">
        <v>1039.1118856786932</v>
      </c>
      <c r="AW87" s="22">
        <v>-5087.5502963096715</v>
      </c>
      <c r="AX87" s="56">
        <v>-63.994343349807188</v>
      </c>
      <c r="AY87" s="30">
        <v>-5.0000000000000002E-23</v>
      </c>
      <c r="AZ87" s="22" t="s">
        <v>55</v>
      </c>
      <c r="BA87" s="23">
        <v>4</v>
      </c>
      <c r="BB87" s="24" t="s">
        <v>273</v>
      </c>
      <c r="BC87" s="1">
        <v>0</v>
      </c>
      <c r="BD87" s="125">
        <v>44498.424120370371</v>
      </c>
    </row>
    <row r="88" spans="1:56" x14ac:dyDescent="0.2">
      <c r="A88" s="20">
        <v>228</v>
      </c>
      <c r="B88" s="25">
        <v>228</v>
      </c>
      <c r="C88" s="91" t="s">
        <v>271</v>
      </c>
      <c r="D88" s="33" t="s">
        <v>272</v>
      </c>
      <c r="E88" s="33" t="s">
        <v>55</v>
      </c>
      <c r="F88" s="33" t="s">
        <v>65</v>
      </c>
      <c r="G88" s="33">
        <v>0</v>
      </c>
      <c r="H88" s="33" t="s">
        <v>323</v>
      </c>
      <c r="I88" s="71" t="s">
        <v>262</v>
      </c>
      <c r="J88" s="35" t="s">
        <v>263</v>
      </c>
      <c r="K88" s="35">
        <v>1</v>
      </c>
      <c r="L88" s="37">
        <v>0.18428512177682346</v>
      </c>
      <c r="M88" s="37">
        <v>0</v>
      </c>
      <c r="N88" s="37">
        <v>47</v>
      </c>
      <c r="O88" s="31">
        <v>462199.79003256856</v>
      </c>
      <c r="P88" s="103">
        <v>9834.0380857993314</v>
      </c>
      <c r="Q88" s="74">
        <v>479176.00829391548</v>
      </c>
      <c r="R88" s="40">
        <v>10195.234219019478</v>
      </c>
      <c r="S88" s="30">
        <v>323469.2003185302</v>
      </c>
      <c r="T88" s="22">
        <v>6882.3234110325566</v>
      </c>
      <c r="U88" s="22">
        <v>284132.84999999998</v>
      </c>
      <c r="V88" s="22">
        <v>6045.3797872340419</v>
      </c>
      <c r="W88" s="22">
        <v>8099.52</v>
      </c>
      <c r="X88" s="22">
        <v>172.33021276595744</v>
      </c>
      <c r="Y88" s="22">
        <v>31236.830318530181</v>
      </c>
      <c r="Z88" s="22">
        <v>664.613411032557</v>
      </c>
      <c r="AA88" s="27">
        <v>57914.111324576588</v>
      </c>
      <c r="AB88" s="37">
        <v>1232.215134565459</v>
      </c>
      <c r="AC88" s="30">
        <v>97792.696650808706</v>
      </c>
      <c r="AD88" s="22">
        <v>2080.6956734214609</v>
      </c>
      <c r="AE88" s="22">
        <v>26572.071709000174</v>
      </c>
      <c r="AF88" s="22">
        <v>565.36322785106745</v>
      </c>
      <c r="AG88" s="22">
        <v>67744.556046549274</v>
      </c>
      <c r="AH88" s="22">
        <v>1441.3735329053034</v>
      </c>
      <c r="AI88" s="22">
        <v>3476.0688952592432</v>
      </c>
      <c r="AJ88" s="22">
        <v>73.958912665090281</v>
      </c>
      <c r="AK88" s="37">
        <v>-16976.218261346949</v>
      </c>
      <c r="AL88" s="103">
        <v>-361.19613322014783</v>
      </c>
      <c r="AM88" s="30">
        <v>486240.36650933995</v>
      </c>
      <c r="AN88" s="22">
        <v>10345.539712964679</v>
      </c>
      <c r="AO88" s="22">
        <v>433088.85168646858</v>
      </c>
      <c r="AP88" s="22">
        <v>9214.6564188610319</v>
      </c>
      <c r="AQ88" s="22">
        <v>30762.346807961585</v>
      </c>
      <c r="AR88" s="22">
        <v>654.51801719067203</v>
      </c>
      <c r="AS88" s="22">
        <v>53151.514822871417</v>
      </c>
      <c r="AT88" s="22">
        <v>1130.8832941036471</v>
      </c>
      <c r="AU88" s="22">
        <v>1651.4084618615991</v>
      </c>
      <c r="AV88" s="22">
        <v>35.136350252374449</v>
      </c>
      <c r="AW88" s="22">
        <v>24040.576476771435</v>
      </c>
      <c r="AX88" s="56">
        <v>511.50162716534959</v>
      </c>
      <c r="AY88" s="30">
        <v>-3.0399999999999996E-23</v>
      </c>
      <c r="AZ88" s="22" t="s">
        <v>55</v>
      </c>
      <c r="BA88" s="23">
        <v>2</v>
      </c>
      <c r="BB88" s="24" t="s">
        <v>273</v>
      </c>
      <c r="BC88" s="1">
        <v>0</v>
      </c>
      <c r="BD88" s="125">
        <v>44498.424120370371</v>
      </c>
    </row>
    <row r="89" spans="1:56" x14ac:dyDescent="0.2">
      <c r="A89" s="20">
        <v>228</v>
      </c>
      <c r="B89" s="25">
        <v>228</v>
      </c>
      <c r="C89" s="91" t="s">
        <v>271</v>
      </c>
      <c r="D89" s="33" t="s">
        <v>272</v>
      </c>
      <c r="E89" s="33" t="s">
        <v>55</v>
      </c>
      <c r="F89" s="33" t="s">
        <v>65</v>
      </c>
      <c r="G89" s="33">
        <v>0</v>
      </c>
      <c r="H89" s="33" t="s">
        <v>323</v>
      </c>
      <c r="I89" s="71" t="s">
        <v>264</v>
      </c>
      <c r="J89" s="35" t="s">
        <v>265</v>
      </c>
      <c r="K89" s="35">
        <v>2</v>
      </c>
      <c r="L89" s="37">
        <v>0.81571487822317656</v>
      </c>
      <c r="M89" s="37">
        <v>0</v>
      </c>
      <c r="N89" s="37">
        <v>102.5</v>
      </c>
      <c r="O89" s="31">
        <v>2045869.1499674313</v>
      </c>
      <c r="P89" s="103">
        <v>19959.699024072503</v>
      </c>
      <c r="Q89" s="74">
        <v>2121012.2417060845</v>
      </c>
      <c r="R89" s="40">
        <v>20692.802358108143</v>
      </c>
      <c r="S89" s="30">
        <v>1419717.4196814699</v>
      </c>
      <c r="T89" s="22">
        <v>13850.901655428974</v>
      </c>
      <c r="U89" s="22">
        <v>1136726.6599999999</v>
      </c>
      <c r="V89" s="22">
        <v>11090.016195121952</v>
      </c>
      <c r="W89" s="22">
        <v>37799.440000000002</v>
      </c>
      <c r="X89" s="22">
        <v>368.77502439024386</v>
      </c>
      <c r="Y89" s="22">
        <v>245191.31968146985</v>
      </c>
      <c r="Z89" s="22">
        <v>2392.1104359167784</v>
      </c>
      <c r="AA89" s="27">
        <v>268427.76867542346</v>
      </c>
      <c r="AB89" s="37">
        <v>2618.8074992724232</v>
      </c>
      <c r="AC89" s="30">
        <v>432867.05334919132</v>
      </c>
      <c r="AD89" s="22">
        <v>4223.0932034067446</v>
      </c>
      <c r="AE89" s="22">
        <v>117617.92829099983</v>
      </c>
      <c r="AF89" s="22">
        <v>1147.4919833268275</v>
      </c>
      <c r="AG89" s="22">
        <v>299862.74395345076</v>
      </c>
      <c r="AH89" s="22">
        <v>2925.4901849117141</v>
      </c>
      <c r="AI89" s="22">
        <v>15386.381104740756</v>
      </c>
      <c r="AJ89" s="22">
        <v>150.11103516820251</v>
      </c>
      <c r="AK89" s="37">
        <v>-75143.091738653049</v>
      </c>
      <c r="AL89" s="103">
        <v>-733.10333403563948</v>
      </c>
      <c r="AM89" s="30">
        <v>2152281.7334906599</v>
      </c>
      <c r="AN89" s="22">
        <v>20997.870570640589</v>
      </c>
      <c r="AO89" s="22">
        <v>1917013.2483135315</v>
      </c>
      <c r="AP89" s="22">
        <v>18702.568276229576</v>
      </c>
      <c r="AQ89" s="22">
        <v>136165.65319203844</v>
      </c>
      <c r="AR89" s="22">
        <v>1328.4453969954966</v>
      </c>
      <c r="AS89" s="22">
        <v>235268.4851771286</v>
      </c>
      <c r="AT89" s="22">
        <v>2295.3022944110107</v>
      </c>
      <c r="AU89" s="22">
        <v>7309.7515381384001</v>
      </c>
      <c r="AV89" s="22">
        <v>71.314649152569757</v>
      </c>
      <c r="AW89" s="22">
        <v>106412.58352322858</v>
      </c>
      <c r="AX89" s="56">
        <v>1038.1715465680834</v>
      </c>
      <c r="AY89" s="30">
        <v>1.604E-22</v>
      </c>
      <c r="AZ89" s="22" t="s">
        <v>55</v>
      </c>
      <c r="BA89" s="23">
        <v>4</v>
      </c>
      <c r="BB89" s="24" t="s">
        <v>273</v>
      </c>
      <c r="BC89" s="1">
        <v>0</v>
      </c>
      <c r="BD89" s="125">
        <v>44498.424120370371</v>
      </c>
    </row>
    <row r="90" spans="1:56" x14ac:dyDescent="0.2">
      <c r="A90" s="20">
        <v>78</v>
      </c>
      <c r="B90" s="25">
        <v>48</v>
      </c>
      <c r="C90" s="91" t="s">
        <v>126</v>
      </c>
      <c r="D90" s="33" t="s">
        <v>127</v>
      </c>
      <c r="E90" s="33" t="s">
        <v>55</v>
      </c>
      <c r="F90" s="33" t="s">
        <v>56</v>
      </c>
      <c r="G90" s="33">
        <v>0</v>
      </c>
      <c r="H90" s="33" t="s">
        <v>323</v>
      </c>
      <c r="I90" s="71" t="s">
        <v>262</v>
      </c>
      <c r="J90" s="35" t="s">
        <v>263</v>
      </c>
      <c r="K90" s="35">
        <v>1</v>
      </c>
      <c r="L90" s="37">
        <v>0.11218535710960983</v>
      </c>
      <c r="M90" s="37">
        <v>0</v>
      </c>
      <c r="N90" s="37">
        <v>33</v>
      </c>
      <c r="O90" s="31">
        <v>601627.74304906558</v>
      </c>
      <c r="P90" s="103">
        <v>18231.143728759565</v>
      </c>
      <c r="Q90" s="74">
        <v>567320.1673477795</v>
      </c>
      <c r="R90" s="40">
        <v>17191.520222659983</v>
      </c>
      <c r="S90" s="30">
        <v>372405.39356506948</v>
      </c>
      <c r="T90" s="22">
        <v>11285.011926214227</v>
      </c>
      <c r="U90" s="22">
        <v>350462.82928288361</v>
      </c>
      <c r="V90" s="22">
        <v>10620.085735844958</v>
      </c>
      <c r="W90" s="22">
        <v>6695.45</v>
      </c>
      <c r="X90" s="22">
        <v>202.89242424242425</v>
      </c>
      <c r="Y90" s="22">
        <v>15247.114282185901</v>
      </c>
      <c r="Z90" s="22">
        <v>462.03376612684542</v>
      </c>
      <c r="AA90" s="27">
        <v>61443.91111410474</v>
      </c>
      <c r="AB90" s="37">
        <v>1861.9367004274161</v>
      </c>
      <c r="AC90" s="30">
        <v>133470.86266860523</v>
      </c>
      <c r="AD90" s="22">
        <v>4044.5715960183397</v>
      </c>
      <c r="AE90" s="22">
        <v>45504.063624014394</v>
      </c>
      <c r="AF90" s="22">
        <v>1378.911018909527</v>
      </c>
      <c r="AG90" s="22">
        <v>79964.617521962369</v>
      </c>
      <c r="AH90" s="22">
        <v>2423.1702279382534</v>
      </c>
      <c r="AI90" s="22">
        <v>8002.1815226284698</v>
      </c>
      <c r="AJ90" s="22">
        <v>242.49034917055965</v>
      </c>
      <c r="AK90" s="37">
        <v>34307.575701286158</v>
      </c>
      <c r="AL90" s="103">
        <v>1039.6235060995807</v>
      </c>
      <c r="AM90" s="30">
        <v>604901.03803725273</v>
      </c>
      <c r="AN90" s="22">
        <v>18330.334485977353</v>
      </c>
      <c r="AO90" s="22">
        <v>889934.07696242293</v>
      </c>
      <c r="AP90" s="22">
        <v>26967.699301891607</v>
      </c>
      <c r="AQ90" s="22">
        <v>-285033.03892517037</v>
      </c>
      <c r="AR90" s="22">
        <v>-8637.3648159142522</v>
      </c>
      <c r="AS90" s="22">
        <v>-285033.03892517037</v>
      </c>
      <c r="AT90" s="22">
        <v>-8637.3648159142522</v>
      </c>
      <c r="AU90" s="22">
        <v>3273.2949881870672</v>
      </c>
      <c r="AV90" s="22">
        <v>99.190757217789923</v>
      </c>
      <c r="AW90" s="22">
        <v>3273.2949881870677</v>
      </c>
      <c r="AX90" s="56">
        <v>99.190757217789923</v>
      </c>
      <c r="AY90" s="30">
        <v>2.6599999999999997E-23</v>
      </c>
      <c r="AZ90" s="22" t="s">
        <v>55</v>
      </c>
      <c r="BA90" s="23">
        <v>5</v>
      </c>
      <c r="BB90" s="24" t="s">
        <v>273</v>
      </c>
      <c r="BC90" s="1">
        <v>1</v>
      </c>
      <c r="BD90" s="125">
        <v>44498.424120370371</v>
      </c>
    </row>
    <row r="91" spans="1:56" x14ac:dyDescent="0.2">
      <c r="A91" s="20">
        <v>78</v>
      </c>
      <c r="B91" s="25">
        <v>48</v>
      </c>
      <c r="C91" s="91" t="s">
        <v>126</v>
      </c>
      <c r="D91" s="33" t="s">
        <v>127</v>
      </c>
      <c r="E91" s="33" t="s">
        <v>55</v>
      </c>
      <c r="F91" s="33" t="s">
        <v>56</v>
      </c>
      <c r="G91" s="33">
        <v>0</v>
      </c>
      <c r="H91" s="33" t="s">
        <v>323</v>
      </c>
      <c r="I91" s="71" t="s">
        <v>264</v>
      </c>
      <c r="J91" s="35" t="s">
        <v>265</v>
      </c>
      <c r="K91" s="35">
        <v>2</v>
      </c>
      <c r="L91" s="37">
        <v>0.45529537681883425</v>
      </c>
      <c r="M91" s="37">
        <v>0</v>
      </c>
      <c r="N91" s="37">
        <v>117.5</v>
      </c>
      <c r="O91" s="31">
        <v>2441658.4929935131</v>
      </c>
      <c r="P91" s="103">
        <v>20780.072280795863</v>
      </c>
      <c r="Q91" s="74">
        <v>2302423.9172066194</v>
      </c>
      <c r="R91" s="40">
        <v>19595.09716771591</v>
      </c>
      <c r="S91" s="30">
        <v>1488365.0123127117</v>
      </c>
      <c r="T91" s="22">
        <v>12666.936275001803</v>
      </c>
      <c r="U91" s="22">
        <v>1337319.5593688323</v>
      </c>
      <c r="V91" s="22">
        <v>11381.443058458146</v>
      </c>
      <c r="W91" s="22">
        <v>49477.79</v>
      </c>
      <c r="X91" s="22">
        <v>421.08757446808505</v>
      </c>
      <c r="Y91" s="22">
        <v>101567.66294387959</v>
      </c>
      <c r="Z91" s="22">
        <v>864.40564207557088</v>
      </c>
      <c r="AA91" s="27">
        <v>272377.99146004539</v>
      </c>
      <c r="AB91" s="37">
        <v>2318.1105656174072</v>
      </c>
      <c r="AC91" s="30">
        <v>541680.91343386227</v>
      </c>
      <c r="AD91" s="22">
        <v>4610.0503270967001</v>
      </c>
      <c r="AE91" s="22">
        <v>184674.63426837145</v>
      </c>
      <c r="AF91" s="22">
        <v>1571.6990150499698</v>
      </c>
      <c r="AG91" s="22">
        <v>324530.05993700342</v>
      </c>
      <c r="AH91" s="22">
        <v>2761.9579569106668</v>
      </c>
      <c r="AI91" s="22">
        <v>32476.219228487447</v>
      </c>
      <c r="AJ91" s="22">
        <v>276.39335513606335</v>
      </c>
      <c r="AK91" s="37">
        <v>139234.57578689425</v>
      </c>
      <c r="AL91" s="103">
        <v>1184.9751130799507</v>
      </c>
      <c r="AM91" s="30">
        <v>2454942.9011683678</v>
      </c>
      <c r="AN91" s="22">
        <v>20893.13107377334</v>
      </c>
      <c r="AO91" s="22">
        <v>3611726.8897994147</v>
      </c>
      <c r="AP91" s="22">
        <v>30738.101189782254</v>
      </c>
      <c r="AQ91" s="22">
        <v>-1156783.9886310471</v>
      </c>
      <c r="AR91" s="22">
        <v>-9844.9701160089116</v>
      </c>
      <c r="AS91" s="22">
        <v>-1156783.9886310471</v>
      </c>
      <c r="AT91" s="22">
        <v>-9844.9701160089116</v>
      </c>
      <c r="AU91" s="22">
        <v>13284.408174854145</v>
      </c>
      <c r="AV91" s="22">
        <v>113.05879297748207</v>
      </c>
      <c r="AW91" s="22">
        <v>13284.408174854145</v>
      </c>
      <c r="AX91" s="56">
        <v>113.05879297748207</v>
      </c>
      <c r="AY91" s="30">
        <v>2.7500000000000001E-22</v>
      </c>
      <c r="AZ91" s="22" t="s">
        <v>55</v>
      </c>
      <c r="BA91" s="23">
        <v>4</v>
      </c>
      <c r="BB91" s="24" t="s">
        <v>273</v>
      </c>
      <c r="BC91" s="1">
        <v>1</v>
      </c>
      <c r="BD91" s="125">
        <v>44498.424120370371</v>
      </c>
    </row>
    <row r="92" spans="1:56" x14ac:dyDescent="0.2">
      <c r="A92" s="20">
        <v>78</v>
      </c>
      <c r="B92" s="25">
        <v>48</v>
      </c>
      <c r="C92" s="91" t="s">
        <v>126</v>
      </c>
      <c r="D92" s="33" t="s">
        <v>127</v>
      </c>
      <c r="E92" s="33" t="s">
        <v>55</v>
      </c>
      <c r="F92" s="33" t="s">
        <v>56</v>
      </c>
      <c r="G92" s="33">
        <v>0</v>
      </c>
      <c r="H92" s="33" t="s">
        <v>323</v>
      </c>
      <c r="I92" s="71" t="s">
        <v>260</v>
      </c>
      <c r="J92" s="35" t="s">
        <v>261</v>
      </c>
      <c r="K92" s="35">
        <v>3</v>
      </c>
      <c r="L92" s="37">
        <v>0.43251926607155594</v>
      </c>
      <c r="M92" s="37">
        <v>0</v>
      </c>
      <c r="N92" s="37">
        <v>68</v>
      </c>
      <c r="O92" s="31">
        <v>2319514.7439574208</v>
      </c>
      <c r="P92" s="103">
        <v>34110.51094055031</v>
      </c>
      <c r="Q92" s="74">
        <v>2187245.3654456013</v>
      </c>
      <c r="R92" s="40">
        <v>32165.373021258845</v>
      </c>
      <c r="S92" s="30">
        <v>1389500.3241222189</v>
      </c>
      <c r="T92" s="22">
        <v>20433.828295914984</v>
      </c>
      <c r="U92" s="22">
        <v>1197992.5113482843</v>
      </c>
      <c r="V92" s="22">
        <v>17617.536931592418</v>
      </c>
      <c r="W92" s="22">
        <v>47739.39</v>
      </c>
      <c r="X92" s="22">
        <v>702.04985294117648</v>
      </c>
      <c r="Y92" s="22">
        <v>143768.42277393452</v>
      </c>
      <c r="Z92" s="22">
        <v>2114.24151138139</v>
      </c>
      <c r="AA92" s="27">
        <v>283161.66742584994</v>
      </c>
      <c r="AB92" s="37">
        <v>4164.1421680272033</v>
      </c>
      <c r="AC92" s="30">
        <v>514583.37389753253</v>
      </c>
      <c r="AD92" s="22">
        <v>7567.4025573166546</v>
      </c>
      <c r="AE92" s="22">
        <v>175436.30210761417</v>
      </c>
      <c r="AF92" s="22">
        <v>2579.9456192296198</v>
      </c>
      <c r="AG92" s="22">
        <v>308295.47254103428</v>
      </c>
      <c r="AH92" s="22">
        <v>4533.7569491328568</v>
      </c>
      <c r="AI92" s="22">
        <v>30851.599248884086</v>
      </c>
      <c r="AJ92" s="22">
        <v>453.69998895417774</v>
      </c>
      <c r="AK92" s="37">
        <v>132269.37851181961</v>
      </c>
      <c r="AL92" s="103">
        <v>1945.1379192914646</v>
      </c>
      <c r="AM92" s="30">
        <v>2332134.6007943796</v>
      </c>
      <c r="AN92" s="22">
        <v>34296.097070505581</v>
      </c>
      <c r="AO92" s="22">
        <v>3431050.5732381623</v>
      </c>
      <c r="AP92" s="22">
        <v>50456.626077031797</v>
      </c>
      <c r="AQ92" s="22">
        <v>-1098915.9724437825</v>
      </c>
      <c r="AR92" s="22">
        <v>-16160.529006526212</v>
      </c>
      <c r="AS92" s="22">
        <v>-1098915.9724437825</v>
      </c>
      <c r="AT92" s="22">
        <v>-16160.529006526212</v>
      </c>
      <c r="AU92" s="22">
        <v>12619.856836958788</v>
      </c>
      <c r="AV92" s="22">
        <v>185.58612995527628</v>
      </c>
      <c r="AW92" s="22">
        <v>12619.856836958787</v>
      </c>
      <c r="AX92" s="56">
        <v>185.58612995527628</v>
      </c>
      <c r="AY92" s="30">
        <v>-1.4100000000000001E-22</v>
      </c>
      <c r="AZ92" s="22" t="s">
        <v>55</v>
      </c>
      <c r="BA92" s="23">
        <v>5</v>
      </c>
      <c r="BB92" s="24" t="s">
        <v>273</v>
      </c>
      <c r="BC92" s="1">
        <v>1</v>
      </c>
      <c r="BD92" s="125">
        <v>44498.424120370371</v>
      </c>
    </row>
    <row r="93" spans="1:56" x14ac:dyDescent="0.2">
      <c r="A93" s="20">
        <v>79</v>
      </c>
      <c r="B93" s="25">
        <v>49</v>
      </c>
      <c r="C93" s="91" t="s">
        <v>128</v>
      </c>
      <c r="D93" s="33" t="s">
        <v>129</v>
      </c>
      <c r="E93" s="33" t="s">
        <v>55</v>
      </c>
      <c r="F93" s="33" t="s">
        <v>65</v>
      </c>
      <c r="G93" s="33">
        <v>0</v>
      </c>
      <c r="H93" s="33" t="s">
        <v>323</v>
      </c>
      <c r="I93" s="71" t="s">
        <v>262</v>
      </c>
      <c r="J93" s="35" t="s">
        <v>263</v>
      </c>
      <c r="K93" s="35">
        <v>1</v>
      </c>
      <c r="L93" s="37">
        <v>0.23049318901900315</v>
      </c>
      <c r="M93" s="37">
        <v>0</v>
      </c>
      <c r="N93" s="37">
        <v>19.5</v>
      </c>
      <c r="O93" s="31">
        <v>263008.16249461926</v>
      </c>
      <c r="P93" s="103">
        <v>13487.598076647142</v>
      </c>
      <c r="Q93" s="74">
        <v>274264.25589158828</v>
      </c>
      <c r="R93" s="40">
        <v>14064.833635466064</v>
      </c>
      <c r="S93" s="30">
        <v>212186.23982198612</v>
      </c>
      <c r="T93" s="22">
        <v>10881.345631896724</v>
      </c>
      <c r="U93" s="22">
        <v>185744.2</v>
      </c>
      <c r="V93" s="22">
        <v>9525.3435897435902</v>
      </c>
      <c r="W93" s="22">
        <v>3390.45</v>
      </c>
      <c r="X93" s="22">
        <v>173.86923076923077</v>
      </c>
      <c r="Y93" s="22">
        <v>23051.589821986119</v>
      </c>
      <c r="Z93" s="22">
        <v>1182.1328113839033</v>
      </c>
      <c r="AA93" s="27">
        <v>36962.682992589456</v>
      </c>
      <c r="AB93" s="37">
        <v>1895.522204748177</v>
      </c>
      <c r="AC93" s="30">
        <v>25115.333077012696</v>
      </c>
      <c r="AD93" s="22">
        <v>1287.9657988211638</v>
      </c>
      <c r="AE93" s="22">
        <v>8782.4819811910766</v>
      </c>
      <c r="AF93" s="22">
        <v>450.38369134313206</v>
      </c>
      <c r="AG93" s="22">
        <v>16175.539494316152</v>
      </c>
      <c r="AH93" s="22">
        <v>829.51484586236654</v>
      </c>
      <c r="AI93" s="22">
        <v>157.31160150546964</v>
      </c>
      <c r="AJ93" s="22">
        <v>8.0672616156651102</v>
      </c>
      <c r="AK93" s="37">
        <v>-11256.093396968994</v>
      </c>
      <c r="AL93" s="103">
        <v>-577.23555881892275</v>
      </c>
      <c r="AM93" s="30">
        <v>260842.58448157826</v>
      </c>
      <c r="AN93" s="22">
        <v>13376.542793927088</v>
      </c>
      <c r="AO93" s="22">
        <v>214095.7998302562</v>
      </c>
      <c r="AP93" s="22">
        <v>10979.271786166984</v>
      </c>
      <c r="AQ93" s="22">
        <v>44291.801695080663</v>
      </c>
      <c r="AR93" s="22">
        <v>2271.374445901572</v>
      </c>
      <c r="AS93" s="22">
        <v>46746.784651322057</v>
      </c>
      <c r="AT93" s="22">
        <v>2397.2710077601055</v>
      </c>
      <c r="AU93" s="22">
        <v>-4620.5609692824337</v>
      </c>
      <c r="AV93" s="22">
        <v>-236.95184457858633</v>
      </c>
      <c r="AW93" s="22">
        <v>-2165.5780130410321</v>
      </c>
      <c r="AX93" s="56">
        <v>-111.05528272005292</v>
      </c>
      <c r="AY93" s="30">
        <v>-5.2999999999999992E-23</v>
      </c>
      <c r="AZ93" s="22" t="s">
        <v>55</v>
      </c>
      <c r="BA93" s="23">
        <v>4</v>
      </c>
      <c r="BB93" s="24" t="s">
        <v>273</v>
      </c>
      <c r="BC93" s="1">
        <v>0</v>
      </c>
      <c r="BD93" s="125">
        <v>44498.424120370371</v>
      </c>
    </row>
    <row r="94" spans="1:56" x14ac:dyDescent="0.2">
      <c r="A94" s="20">
        <v>79</v>
      </c>
      <c r="B94" s="25">
        <v>49</v>
      </c>
      <c r="C94" s="91" t="s">
        <v>128</v>
      </c>
      <c r="D94" s="33" t="s">
        <v>129</v>
      </c>
      <c r="E94" s="33" t="s">
        <v>55</v>
      </c>
      <c r="F94" s="33" t="s">
        <v>65</v>
      </c>
      <c r="G94" s="33">
        <v>0</v>
      </c>
      <c r="H94" s="33" t="s">
        <v>323</v>
      </c>
      <c r="I94" s="71" t="s">
        <v>264</v>
      </c>
      <c r="J94" s="35" t="s">
        <v>265</v>
      </c>
      <c r="K94" s="35">
        <v>2</v>
      </c>
      <c r="L94" s="37">
        <v>0.76950681098099694</v>
      </c>
      <c r="M94" s="37">
        <v>0</v>
      </c>
      <c r="N94" s="37">
        <v>50.5</v>
      </c>
      <c r="O94" s="31">
        <v>878058.7975053807</v>
      </c>
      <c r="P94" s="103">
        <v>17387.30292089863</v>
      </c>
      <c r="Q94" s="74">
        <v>915637.52410841174</v>
      </c>
      <c r="R94" s="40">
        <v>18131.43612095865</v>
      </c>
      <c r="S94" s="30">
        <v>704304.74017801404</v>
      </c>
      <c r="T94" s="22">
        <v>13946.628518376512</v>
      </c>
      <c r="U94" s="22">
        <v>615924.6</v>
      </c>
      <c r="V94" s="22">
        <v>12196.526732673268</v>
      </c>
      <c r="W94" s="22">
        <v>26250.58</v>
      </c>
      <c r="X94" s="22">
        <v>519.8134653465346</v>
      </c>
      <c r="Y94" s="22">
        <v>62129.560178013882</v>
      </c>
      <c r="Z94" s="22">
        <v>1230.2883203567103</v>
      </c>
      <c r="AA94" s="27">
        <v>127484.66700741056</v>
      </c>
      <c r="AB94" s="37">
        <v>2524.448851631892</v>
      </c>
      <c r="AC94" s="30">
        <v>83848.116922987319</v>
      </c>
      <c r="AD94" s="22">
        <v>1660.3587509502438</v>
      </c>
      <c r="AE94" s="22">
        <v>29320.518018808925</v>
      </c>
      <c r="AF94" s="22">
        <v>580.60431720413703</v>
      </c>
      <c r="AG94" s="22">
        <v>54002.410505683845</v>
      </c>
      <c r="AH94" s="22">
        <v>1069.3546634788881</v>
      </c>
      <c r="AI94" s="22">
        <v>525.18839849453036</v>
      </c>
      <c r="AJ94" s="22">
        <v>10.399770267218424</v>
      </c>
      <c r="AK94" s="37">
        <v>-37578.726603031006</v>
      </c>
      <c r="AL94" s="103">
        <v>-744.13320006001993</v>
      </c>
      <c r="AM94" s="30">
        <v>870828.96551842173</v>
      </c>
      <c r="AN94" s="22">
        <v>17244.13793105786</v>
      </c>
      <c r="AO94" s="22">
        <v>714763.7501697439</v>
      </c>
      <c r="AP94" s="22">
        <v>14153.737627123641</v>
      </c>
      <c r="AQ94" s="22">
        <v>147869.19830491935</v>
      </c>
      <c r="AR94" s="22">
        <v>2928.1029367310757</v>
      </c>
      <c r="AS94" s="22">
        <v>156065.21534867794</v>
      </c>
      <c r="AT94" s="22">
        <v>3090.4003039342165</v>
      </c>
      <c r="AU94" s="22">
        <v>-15425.849030717565</v>
      </c>
      <c r="AV94" s="22">
        <v>-305.46235704391216</v>
      </c>
      <c r="AW94" s="22">
        <v>-7229.8319869589677</v>
      </c>
      <c r="AX94" s="56">
        <v>-143.16498984077163</v>
      </c>
      <c r="AY94" s="30">
        <v>2.3000000000000001E-23</v>
      </c>
      <c r="AZ94" s="22" t="s">
        <v>55</v>
      </c>
      <c r="BA94" s="23">
        <v>3</v>
      </c>
      <c r="BB94" s="24" t="s">
        <v>273</v>
      </c>
      <c r="BC94" s="1">
        <v>0</v>
      </c>
      <c r="BD94" s="125">
        <v>44498.424120370371</v>
      </c>
    </row>
    <row r="95" spans="1:56" x14ac:dyDescent="0.2">
      <c r="A95" s="20">
        <v>81</v>
      </c>
      <c r="B95" s="25">
        <v>50</v>
      </c>
      <c r="C95" s="91" t="s">
        <v>130</v>
      </c>
      <c r="D95" s="33" t="s">
        <v>131</v>
      </c>
      <c r="E95" s="33" t="s">
        <v>55</v>
      </c>
      <c r="F95" s="33" t="s">
        <v>65</v>
      </c>
      <c r="G95" s="33">
        <v>0</v>
      </c>
      <c r="H95" s="33" t="s">
        <v>323</v>
      </c>
      <c r="I95" s="71" t="s">
        <v>262</v>
      </c>
      <c r="J95" s="35" t="s">
        <v>263</v>
      </c>
      <c r="K95" s="35">
        <v>1</v>
      </c>
      <c r="L95" s="37">
        <v>0.20730486378291832</v>
      </c>
      <c r="M95" s="37">
        <v>0</v>
      </c>
      <c r="N95" s="37">
        <v>30</v>
      </c>
      <c r="O95" s="31">
        <v>343805.84176436439</v>
      </c>
      <c r="P95" s="103">
        <v>11460.194725478814</v>
      </c>
      <c r="Q95" s="74">
        <v>355932.29524999403</v>
      </c>
      <c r="R95" s="40">
        <v>11864.409841666467</v>
      </c>
      <c r="S95" s="30">
        <v>225883.20227955596</v>
      </c>
      <c r="T95" s="22">
        <v>7529.4400759851978</v>
      </c>
      <c r="U95" s="22">
        <v>212016.85953652131</v>
      </c>
      <c r="V95" s="22">
        <v>7067.228651217376</v>
      </c>
      <c r="W95" s="22">
        <v>7137.45</v>
      </c>
      <c r="X95" s="22">
        <v>237.91499999999999</v>
      </c>
      <c r="Y95" s="22">
        <v>6728.8927430346648</v>
      </c>
      <c r="Z95" s="22">
        <v>224.29642476782217</v>
      </c>
      <c r="AA95" s="27">
        <v>39690.371549770563</v>
      </c>
      <c r="AB95" s="37">
        <v>1323.0123849923523</v>
      </c>
      <c r="AC95" s="30">
        <v>90358.721420667513</v>
      </c>
      <c r="AD95" s="22">
        <v>3011.9573806889166</v>
      </c>
      <c r="AE95" s="22">
        <v>32546.863613918176</v>
      </c>
      <c r="AF95" s="22">
        <v>1084.8954537972725</v>
      </c>
      <c r="AG95" s="22">
        <v>54650.997626705663</v>
      </c>
      <c r="AH95" s="22">
        <v>1821.6999208901884</v>
      </c>
      <c r="AI95" s="22">
        <v>3160.8601800436686</v>
      </c>
      <c r="AJ95" s="22">
        <v>105.36200600145563</v>
      </c>
      <c r="AK95" s="37">
        <v>-12126.453485629643</v>
      </c>
      <c r="AL95" s="103">
        <v>-404.21511618765476</v>
      </c>
      <c r="AM95" s="30">
        <v>365896.65022050787</v>
      </c>
      <c r="AN95" s="22">
        <v>12196.555007350264</v>
      </c>
      <c r="AO95" s="22">
        <v>319057.77468766778</v>
      </c>
      <c r="AP95" s="22">
        <v>10635.259156255592</v>
      </c>
      <c r="AQ95" s="22">
        <v>46630.534144738296</v>
      </c>
      <c r="AR95" s="22">
        <v>1554.3511381579431</v>
      </c>
      <c r="AS95" s="22">
        <v>46838.875532840124</v>
      </c>
      <c r="AT95" s="22">
        <v>1561.295851094671</v>
      </c>
      <c r="AU95" s="22">
        <v>21882.467068041682</v>
      </c>
      <c r="AV95" s="22">
        <v>729.41556893472261</v>
      </c>
      <c r="AW95" s="22">
        <v>22090.808456143517</v>
      </c>
      <c r="AX95" s="56">
        <v>736.36028187145041</v>
      </c>
      <c r="AY95" s="30">
        <v>3.4999999999999999E-23</v>
      </c>
      <c r="AZ95" s="22" t="s">
        <v>62</v>
      </c>
      <c r="BA95" s="23">
        <v>2</v>
      </c>
      <c r="BB95" s="24" t="s">
        <v>273</v>
      </c>
      <c r="BC95" s="1">
        <v>0</v>
      </c>
      <c r="BD95" s="125">
        <v>44498.424120370371</v>
      </c>
    </row>
    <row r="96" spans="1:56" x14ac:dyDescent="0.2">
      <c r="A96" s="20">
        <v>81</v>
      </c>
      <c r="B96" s="25">
        <v>50</v>
      </c>
      <c r="C96" s="91" t="s">
        <v>130</v>
      </c>
      <c r="D96" s="33" t="s">
        <v>131</v>
      </c>
      <c r="E96" s="33" t="s">
        <v>55</v>
      </c>
      <c r="F96" s="33" t="s">
        <v>65</v>
      </c>
      <c r="G96" s="33">
        <v>0</v>
      </c>
      <c r="H96" s="33" t="s">
        <v>323</v>
      </c>
      <c r="I96" s="71" t="s">
        <v>264</v>
      </c>
      <c r="J96" s="35" t="s">
        <v>265</v>
      </c>
      <c r="K96" s="35">
        <v>2</v>
      </c>
      <c r="L96" s="37">
        <v>0.79269513621708165</v>
      </c>
      <c r="M96" s="37">
        <v>0</v>
      </c>
      <c r="N96" s="37">
        <v>84</v>
      </c>
      <c r="O96" s="31">
        <v>1314649.4182356356</v>
      </c>
      <c r="P96" s="103">
        <v>15650.588312328995</v>
      </c>
      <c r="Q96" s="74">
        <v>1361018.7147500061</v>
      </c>
      <c r="R96" s="40">
        <v>16202.603747023881</v>
      </c>
      <c r="S96" s="30">
        <v>855288.38772044412</v>
      </c>
      <c r="T96" s="22">
        <v>10182.004615719572</v>
      </c>
      <c r="U96" s="22">
        <v>742918.89046347875</v>
      </c>
      <c r="V96" s="22">
        <v>8844.2725055176033</v>
      </c>
      <c r="W96" s="22">
        <v>38103.129999999997</v>
      </c>
      <c r="X96" s="22">
        <v>453.60869047619042</v>
      </c>
      <c r="Y96" s="22">
        <v>74266.367256965328</v>
      </c>
      <c r="Z96" s="22">
        <v>884.12341972577769</v>
      </c>
      <c r="AA96" s="27">
        <v>160215.42845022943</v>
      </c>
      <c r="AB96" s="37">
        <v>1907.3265291693979</v>
      </c>
      <c r="AC96" s="30">
        <v>345514.89857933251</v>
      </c>
      <c r="AD96" s="22">
        <v>4113.2726021349108</v>
      </c>
      <c r="AE96" s="22">
        <v>124453.13638608184</v>
      </c>
      <c r="AF96" s="22">
        <v>1481.5849569771647</v>
      </c>
      <c r="AG96" s="22">
        <v>208975.22237329438</v>
      </c>
      <c r="AH96" s="22">
        <v>2487.8002663487418</v>
      </c>
      <c r="AI96" s="22">
        <v>12086.539819956331</v>
      </c>
      <c r="AJ96" s="22">
        <v>143.88737880900393</v>
      </c>
      <c r="AK96" s="37">
        <v>-46369.296514370362</v>
      </c>
      <c r="AL96" s="103">
        <v>-552.01543469488513</v>
      </c>
      <c r="AM96" s="30">
        <v>1399120.5497794922</v>
      </c>
      <c r="AN96" s="22">
        <v>16656.197021184431</v>
      </c>
      <c r="AO96" s="22">
        <v>1220017.4253123323</v>
      </c>
      <c r="AP96" s="22">
        <v>14524.016968003954</v>
      </c>
      <c r="AQ96" s="22">
        <v>178306.46585526172</v>
      </c>
      <c r="AR96" s="22">
        <v>2122.6960220864489</v>
      </c>
      <c r="AS96" s="22">
        <v>179103.12446715988</v>
      </c>
      <c r="AT96" s="22">
        <v>2132.1800531804743</v>
      </c>
      <c r="AU96" s="22">
        <v>83674.472931958328</v>
      </c>
      <c r="AV96" s="22">
        <v>996.12467776140852</v>
      </c>
      <c r="AW96" s="22">
        <v>84471.131543856492</v>
      </c>
      <c r="AX96" s="56">
        <v>1005.6087088554342</v>
      </c>
      <c r="AY96" s="30">
        <v>2.0000000000000002E-23</v>
      </c>
      <c r="AZ96" s="22" t="s">
        <v>62</v>
      </c>
      <c r="BA96" s="23">
        <v>2</v>
      </c>
      <c r="BB96" s="24" t="s">
        <v>273</v>
      </c>
      <c r="BC96" s="1">
        <v>0</v>
      </c>
      <c r="BD96" s="125">
        <v>44498.424120370371</v>
      </c>
    </row>
    <row r="97" spans="1:56" x14ac:dyDescent="0.2">
      <c r="A97" s="20">
        <v>80</v>
      </c>
      <c r="B97" s="25">
        <v>51</v>
      </c>
      <c r="C97" s="91" t="s">
        <v>132</v>
      </c>
      <c r="D97" s="33" t="s">
        <v>131</v>
      </c>
      <c r="E97" s="33" t="s">
        <v>55</v>
      </c>
      <c r="F97" s="33" t="s">
        <v>60</v>
      </c>
      <c r="G97" s="33">
        <v>0</v>
      </c>
      <c r="H97" s="33" t="s">
        <v>323</v>
      </c>
      <c r="I97" s="71" t="s">
        <v>260</v>
      </c>
      <c r="J97" s="35" t="s">
        <v>261</v>
      </c>
      <c r="K97" s="35">
        <v>3</v>
      </c>
      <c r="L97" s="37">
        <v>1</v>
      </c>
      <c r="M97" s="37">
        <v>0</v>
      </c>
      <c r="N97" s="37">
        <v>153</v>
      </c>
      <c r="O97" s="31">
        <v>3693691.2</v>
      </c>
      <c r="P97" s="103">
        <v>24141.772549019606</v>
      </c>
      <c r="Q97" s="74">
        <v>3794447.8</v>
      </c>
      <c r="R97" s="40">
        <v>24800.312418300655</v>
      </c>
      <c r="S97" s="30">
        <v>2568560.88</v>
      </c>
      <c r="T97" s="22">
        <v>16787.979607843135</v>
      </c>
      <c r="U97" s="22">
        <v>2265997.35</v>
      </c>
      <c r="V97" s="22">
        <v>14810.440196078433</v>
      </c>
      <c r="W97" s="22">
        <v>117880.69</v>
      </c>
      <c r="X97" s="22">
        <v>770.46202614379081</v>
      </c>
      <c r="Y97" s="22">
        <v>184682.84</v>
      </c>
      <c r="Z97" s="22">
        <v>1207.0773856209148</v>
      </c>
      <c r="AA97" s="27">
        <v>455384.79</v>
      </c>
      <c r="AB97" s="37">
        <v>2976.3711764705881</v>
      </c>
      <c r="AC97" s="30">
        <v>770502.13</v>
      </c>
      <c r="AD97" s="22">
        <v>5035.9616339869281</v>
      </c>
      <c r="AE97" s="22">
        <v>322031</v>
      </c>
      <c r="AF97" s="22">
        <v>2104.7777777777778</v>
      </c>
      <c r="AG97" s="22">
        <v>430793.43</v>
      </c>
      <c r="AH97" s="22">
        <v>2815.643333333333</v>
      </c>
      <c r="AI97" s="22">
        <v>17677.7</v>
      </c>
      <c r="AJ97" s="22">
        <v>115.54052287581698</v>
      </c>
      <c r="AK97" s="37">
        <v>-100756.6</v>
      </c>
      <c r="AL97" s="103">
        <v>-658.53986928104575</v>
      </c>
      <c r="AM97" s="30">
        <v>4857532.59</v>
      </c>
      <c r="AN97" s="22">
        <v>31748.579019607841</v>
      </c>
      <c r="AO97" s="22">
        <v>5233271.59</v>
      </c>
      <c r="AP97" s="22">
        <v>34204.389477124183</v>
      </c>
      <c r="AQ97" s="22">
        <v>-507491</v>
      </c>
      <c r="AR97" s="22">
        <v>-3316.9346405228757</v>
      </c>
      <c r="AS97" s="22">
        <v>-375739</v>
      </c>
      <c r="AT97" s="22">
        <v>-2455.8104575163397</v>
      </c>
      <c r="AU97" s="22">
        <v>1032089.39</v>
      </c>
      <c r="AV97" s="22">
        <v>6745.6822875816979</v>
      </c>
      <c r="AW97" s="22">
        <v>1163841.3899999999</v>
      </c>
      <c r="AX97" s="56">
        <v>7606.8064705882343</v>
      </c>
      <c r="AY97" s="30">
        <v>0</v>
      </c>
      <c r="AZ97" s="22" t="s">
        <v>62</v>
      </c>
      <c r="BA97" s="23">
        <v>3</v>
      </c>
      <c r="BB97" s="24" t="s">
        <v>273</v>
      </c>
      <c r="BC97" s="1">
        <v>0</v>
      </c>
      <c r="BD97" s="125">
        <v>44498.424120370371</v>
      </c>
    </row>
    <row r="98" spans="1:56" x14ac:dyDescent="0.2">
      <c r="A98" s="20">
        <v>83</v>
      </c>
      <c r="B98" s="25">
        <v>52</v>
      </c>
      <c r="C98" s="91" t="s">
        <v>133</v>
      </c>
      <c r="D98" s="33" t="s">
        <v>134</v>
      </c>
      <c r="E98" s="33" t="s">
        <v>55</v>
      </c>
      <c r="F98" s="33" t="s">
        <v>56</v>
      </c>
      <c r="G98" s="33">
        <v>0</v>
      </c>
      <c r="H98" s="33" t="s">
        <v>323</v>
      </c>
      <c r="I98" s="71" t="s">
        <v>262</v>
      </c>
      <c r="J98" s="35" t="s">
        <v>263</v>
      </c>
      <c r="K98" s="35">
        <v>1</v>
      </c>
      <c r="L98" s="37">
        <v>0.12764379656412778</v>
      </c>
      <c r="M98" s="37">
        <v>0</v>
      </c>
      <c r="N98" s="37">
        <v>72</v>
      </c>
      <c r="O98" s="31">
        <v>777238.50558466464</v>
      </c>
      <c r="P98" s="103">
        <v>10794.979244231454</v>
      </c>
      <c r="Q98" s="74">
        <v>831469.94082227733</v>
      </c>
      <c r="R98" s="40">
        <v>11548.193622531629</v>
      </c>
      <c r="S98" s="30">
        <v>567298.96490776178</v>
      </c>
      <c r="T98" s="22">
        <v>7879.1522903855775</v>
      </c>
      <c r="U98" s="22">
        <v>534087</v>
      </c>
      <c r="V98" s="22">
        <v>7417.875</v>
      </c>
      <c r="W98" s="22">
        <v>15462.82</v>
      </c>
      <c r="X98" s="22">
        <v>214.76138888888889</v>
      </c>
      <c r="Y98" s="22">
        <v>17749.144907761656</v>
      </c>
      <c r="Z98" s="22">
        <v>246.51590149668962</v>
      </c>
      <c r="AA98" s="27">
        <v>76672.839579116611</v>
      </c>
      <c r="AB98" s="37">
        <v>1064.9005497099529</v>
      </c>
      <c r="AC98" s="30">
        <v>187498.13633539903</v>
      </c>
      <c r="AD98" s="22">
        <v>2604.1407824360977</v>
      </c>
      <c r="AE98" s="22">
        <v>69085.417877182248</v>
      </c>
      <c r="AF98" s="22">
        <v>959.51969273864233</v>
      </c>
      <c r="AG98" s="22">
        <v>116842.08707025449</v>
      </c>
      <c r="AH98" s="22">
        <v>1622.8067648646456</v>
      </c>
      <c r="AI98" s="22">
        <v>1570.6313879622789</v>
      </c>
      <c r="AJ98" s="22">
        <v>21.814324832809429</v>
      </c>
      <c r="AK98" s="37">
        <v>-54231.435237612699</v>
      </c>
      <c r="AL98" s="103">
        <v>-753.21437830017624</v>
      </c>
      <c r="AM98" s="30">
        <v>836995.11871241045</v>
      </c>
      <c r="AN98" s="22">
        <v>11624.932204339033</v>
      </c>
      <c r="AO98" s="22">
        <v>764947.59889216104</v>
      </c>
      <c r="AP98" s="22">
        <v>10624.272206835569</v>
      </c>
      <c r="AQ98" s="22">
        <v>69154.345527326877</v>
      </c>
      <c r="AR98" s="22">
        <v>960.4770212128733</v>
      </c>
      <c r="AS98" s="22">
        <v>72047.519820249407</v>
      </c>
      <c r="AT98" s="22">
        <v>1000.6599975034638</v>
      </c>
      <c r="AU98" s="22">
        <v>56863.438834823311</v>
      </c>
      <c r="AV98" s="22">
        <v>789.76998381699048</v>
      </c>
      <c r="AW98" s="22">
        <v>59756.613127745841</v>
      </c>
      <c r="AX98" s="56">
        <v>829.95296010758102</v>
      </c>
      <c r="AY98" s="30">
        <v>-8.6E-23</v>
      </c>
      <c r="AZ98" s="22" t="s">
        <v>62</v>
      </c>
      <c r="BA98" s="23">
        <v>2</v>
      </c>
      <c r="BB98" s="24" t="s">
        <v>273</v>
      </c>
      <c r="BC98" s="1">
        <v>0</v>
      </c>
      <c r="BD98" s="125">
        <v>44498.424120370371</v>
      </c>
    </row>
    <row r="99" spans="1:56" x14ac:dyDescent="0.2">
      <c r="A99" s="20">
        <v>83</v>
      </c>
      <c r="B99" s="25">
        <v>52</v>
      </c>
      <c r="C99" s="91" t="s">
        <v>133</v>
      </c>
      <c r="D99" s="33" t="s">
        <v>134</v>
      </c>
      <c r="E99" s="33" t="s">
        <v>55</v>
      </c>
      <c r="F99" s="33" t="s">
        <v>56</v>
      </c>
      <c r="G99" s="33">
        <v>0</v>
      </c>
      <c r="H99" s="33" t="s">
        <v>323</v>
      </c>
      <c r="I99" s="71" t="s">
        <v>264</v>
      </c>
      <c r="J99" s="35" t="s">
        <v>265</v>
      </c>
      <c r="K99" s="35">
        <v>2</v>
      </c>
      <c r="L99" s="37">
        <v>0.5221831361353888</v>
      </c>
      <c r="M99" s="37">
        <v>0</v>
      </c>
      <c r="N99" s="37">
        <v>194</v>
      </c>
      <c r="O99" s="31">
        <v>3179636.232204047</v>
      </c>
      <c r="P99" s="103">
        <v>16389.877485587869</v>
      </c>
      <c r="Q99" s="74">
        <v>3401493.7896551257</v>
      </c>
      <c r="R99" s="40">
        <v>17533.473142552197</v>
      </c>
      <c r="S99" s="30">
        <v>2305681.0798066924</v>
      </c>
      <c r="T99" s="22">
        <v>11884.954019622126</v>
      </c>
      <c r="U99" s="22">
        <v>1996286.5</v>
      </c>
      <c r="V99" s="22">
        <v>10290.136597938143</v>
      </c>
      <c r="W99" s="22">
        <v>109263.92</v>
      </c>
      <c r="X99" s="22">
        <v>563.21608247422671</v>
      </c>
      <c r="Y99" s="22">
        <v>200130.65980669236</v>
      </c>
      <c r="Z99" s="22">
        <v>1031.6013392097541</v>
      </c>
      <c r="AA99" s="27">
        <v>328769.05017500347</v>
      </c>
      <c r="AB99" s="37">
        <v>1694.6858256443475</v>
      </c>
      <c r="AC99" s="30">
        <v>767043.65967343003</v>
      </c>
      <c r="AD99" s="22">
        <v>3953.8332972857211</v>
      </c>
      <c r="AE99" s="22">
        <v>282624.31186937325</v>
      </c>
      <c r="AF99" s="22">
        <v>1456.82634984213</v>
      </c>
      <c r="AG99" s="22">
        <v>477993.98875053803</v>
      </c>
      <c r="AH99" s="22">
        <v>2463.886539951227</v>
      </c>
      <c r="AI99" s="22">
        <v>6425.3590535187313</v>
      </c>
      <c r="AJ99" s="22">
        <v>33.120407492364592</v>
      </c>
      <c r="AK99" s="37">
        <v>-221857.55745107913</v>
      </c>
      <c r="AL99" s="103">
        <v>-1143.5956569643251</v>
      </c>
      <c r="AM99" s="30">
        <v>3424096.9618894001</v>
      </c>
      <c r="AN99" s="22">
        <v>17649.984339636081</v>
      </c>
      <c r="AO99" s="22">
        <v>3129354.868162869</v>
      </c>
      <c r="AP99" s="22">
        <v>16130.69519671582</v>
      </c>
      <c r="AQ99" s="22">
        <v>282906.29076288635</v>
      </c>
      <c r="AR99" s="22">
        <v>1458.2798492932286</v>
      </c>
      <c r="AS99" s="22">
        <v>294742.09372653108</v>
      </c>
      <c r="AT99" s="22">
        <v>1519.2891429202632</v>
      </c>
      <c r="AU99" s="22">
        <v>232624.92672170862</v>
      </c>
      <c r="AV99" s="22">
        <v>1199.0975604211781</v>
      </c>
      <c r="AW99" s="22">
        <v>244460.72968535329</v>
      </c>
      <c r="AX99" s="56">
        <v>1260.1068540482129</v>
      </c>
      <c r="AY99" s="30">
        <v>-1E-22</v>
      </c>
      <c r="AZ99" s="22" t="s">
        <v>62</v>
      </c>
      <c r="BA99" s="23">
        <v>3</v>
      </c>
      <c r="BB99" s="24" t="s">
        <v>273</v>
      </c>
      <c r="BC99" s="1">
        <v>0</v>
      </c>
      <c r="BD99" s="125">
        <v>44498.424120370371</v>
      </c>
    </row>
    <row r="100" spans="1:56" x14ac:dyDescent="0.2">
      <c r="A100" s="20">
        <v>83</v>
      </c>
      <c r="B100" s="25">
        <v>52</v>
      </c>
      <c r="C100" s="91" t="s">
        <v>133</v>
      </c>
      <c r="D100" s="33" t="s">
        <v>134</v>
      </c>
      <c r="E100" s="33" t="s">
        <v>55</v>
      </c>
      <c r="F100" s="33" t="s">
        <v>56</v>
      </c>
      <c r="G100" s="33">
        <v>0</v>
      </c>
      <c r="H100" s="33" t="s">
        <v>323</v>
      </c>
      <c r="I100" s="71" t="s">
        <v>260</v>
      </c>
      <c r="J100" s="35" t="s">
        <v>261</v>
      </c>
      <c r="K100" s="35">
        <v>3</v>
      </c>
      <c r="L100" s="37">
        <v>0.35017306730048353</v>
      </c>
      <c r="M100" s="37">
        <v>0</v>
      </c>
      <c r="N100" s="37">
        <v>90</v>
      </c>
      <c r="O100" s="31">
        <v>2132246.1322112884</v>
      </c>
      <c r="P100" s="103">
        <v>23691.623691236542</v>
      </c>
      <c r="Q100" s="74">
        <v>2281022.5595225967</v>
      </c>
      <c r="R100" s="40">
        <v>25344.695105806633</v>
      </c>
      <c r="S100" s="30">
        <v>1543606.3952855458</v>
      </c>
      <c r="T100" s="22">
        <v>17151.182169839401</v>
      </c>
      <c r="U100" s="22">
        <v>1339474.8500000001</v>
      </c>
      <c r="V100" s="22">
        <v>14883.05388888889</v>
      </c>
      <c r="W100" s="22">
        <v>67061.38</v>
      </c>
      <c r="X100" s="22">
        <v>745.12644444444447</v>
      </c>
      <c r="Y100" s="22">
        <v>137070.16528554604</v>
      </c>
      <c r="Z100" s="22">
        <v>1523.0018365060669</v>
      </c>
      <c r="AA100" s="27">
        <v>223041.01024587994</v>
      </c>
      <c r="AB100" s="37">
        <v>2478.2334471764434</v>
      </c>
      <c r="AC100" s="30">
        <v>514375.15399117104</v>
      </c>
      <c r="AD100" s="22">
        <v>5715.2794887907885</v>
      </c>
      <c r="AE100" s="22">
        <v>189526.2702534445</v>
      </c>
      <c r="AF100" s="22">
        <v>2105.8474472604944</v>
      </c>
      <c r="AG100" s="22">
        <v>320540.0741792075</v>
      </c>
      <c r="AH100" s="22">
        <v>3561.556379768972</v>
      </c>
      <c r="AI100" s="22">
        <v>4308.8095585189894</v>
      </c>
      <c r="AJ100" s="22">
        <v>47.875661761322107</v>
      </c>
      <c r="AK100" s="37">
        <v>-148776.42731130822</v>
      </c>
      <c r="AL100" s="103">
        <v>-1653.0714145700911</v>
      </c>
      <c r="AM100" s="30">
        <v>2296180.1193981897</v>
      </c>
      <c r="AN100" s="22">
        <v>25513.112437757663</v>
      </c>
      <c r="AO100" s="22">
        <v>2098527.73294497</v>
      </c>
      <c r="AP100" s="22">
        <v>23316.974810499669</v>
      </c>
      <c r="AQ100" s="22">
        <v>189715.36370978676</v>
      </c>
      <c r="AR100" s="22">
        <v>2107.9484856642971</v>
      </c>
      <c r="AS100" s="22">
        <v>197652.38645321951</v>
      </c>
      <c r="AT100" s="22">
        <v>2196.1376272579942</v>
      </c>
      <c r="AU100" s="22">
        <v>155996.96444346811</v>
      </c>
      <c r="AV100" s="22">
        <v>1733.2996049274234</v>
      </c>
      <c r="AW100" s="22">
        <v>163933.98718690086</v>
      </c>
      <c r="AX100" s="56">
        <v>1821.4887465211207</v>
      </c>
      <c r="AY100" s="30">
        <v>1.2E-22</v>
      </c>
      <c r="AZ100" s="22" t="s">
        <v>62</v>
      </c>
      <c r="BA100" s="23">
        <v>4</v>
      </c>
      <c r="BB100" s="24" t="s">
        <v>273</v>
      </c>
      <c r="BC100" s="1">
        <v>0</v>
      </c>
      <c r="BD100" s="125">
        <v>44498.424120370371</v>
      </c>
    </row>
    <row r="101" spans="1:56" x14ac:dyDescent="0.2">
      <c r="A101" s="20">
        <v>86</v>
      </c>
      <c r="B101" s="25">
        <v>54</v>
      </c>
      <c r="C101" s="91" t="s">
        <v>135</v>
      </c>
      <c r="D101" s="33" t="s">
        <v>136</v>
      </c>
      <c r="E101" s="33" t="s">
        <v>55</v>
      </c>
      <c r="F101" s="33" t="s">
        <v>65</v>
      </c>
      <c r="G101" s="33">
        <v>0</v>
      </c>
      <c r="H101" s="33" t="s">
        <v>323</v>
      </c>
      <c r="I101" s="71" t="s">
        <v>262</v>
      </c>
      <c r="J101" s="35" t="s">
        <v>263</v>
      </c>
      <c r="K101" s="35">
        <v>1</v>
      </c>
      <c r="L101" s="37">
        <v>0.19595152341030928</v>
      </c>
      <c r="M101" s="37">
        <v>0</v>
      </c>
      <c r="N101" s="37">
        <v>338.5</v>
      </c>
      <c r="O101" s="31">
        <v>4090134.1627389267</v>
      </c>
      <c r="P101" s="103">
        <v>12083.114217840257</v>
      </c>
      <c r="Q101" s="74">
        <v>4287711.1040359251</v>
      </c>
      <c r="R101" s="40">
        <v>12666.797943976144</v>
      </c>
      <c r="S101" s="30">
        <v>3048525.9471730073</v>
      </c>
      <c r="T101" s="22">
        <v>9005.9850728892397</v>
      </c>
      <c r="U101" s="22">
        <v>2966816.8618425964</v>
      </c>
      <c r="V101" s="22">
        <v>8764.5992964330781</v>
      </c>
      <c r="W101" s="22">
        <v>38021</v>
      </c>
      <c r="X101" s="22">
        <v>112.32200886262923</v>
      </c>
      <c r="Y101" s="22">
        <v>43688.085330410802</v>
      </c>
      <c r="Z101" s="22">
        <v>129.06376759353265</v>
      </c>
      <c r="AA101" s="27">
        <v>470914.88380374305</v>
      </c>
      <c r="AB101" s="37">
        <v>1391.1813406314416</v>
      </c>
      <c r="AC101" s="30">
        <v>768270.27305917419</v>
      </c>
      <c r="AD101" s="22">
        <v>2269.6315304554623</v>
      </c>
      <c r="AE101" s="22">
        <v>371361.84052456269</v>
      </c>
      <c r="AF101" s="22">
        <v>1097.0807696442027</v>
      </c>
      <c r="AG101" s="22">
        <v>389852.6100796531</v>
      </c>
      <c r="AH101" s="22">
        <v>1151.7063813283694</v>
      </c>
      <c r="AI101" s="22">
        <v>7055.8224549584156</v>
      </c>
      <c r="AJ101" s="22">
        <v>20.844379482890446</v>
      </c>
      <c r="AK101" s="37">
        <v>-197576.9412969978</v>
      </c>
      <c r="AL101" s="103">
        <v>-583.68372613588713</v>
      </c>
      <c r="AM101" s="30">
        <v>4067047.3502022475</v>
      </c>
      <c r="AN101" s="22">
        <v>12014.910931173554</v>
      </c>
      <c r="AO101" s="22">
        <v>4557715.647415841</v>
      </c>
      <c r="AP101" s="22">
        <v>13464.447998274272</v>
      </c>
      <c r="AQ101" s="22">
        <v>-490668.29721359332</v>
      </c>
      <c r="AR101" s="22">
        <v>-1449.5370671007186</v>
      </c>
      <c r="AS101" s="22">
        <v>-490668.29721359332</v>
      </c>
      <c r="AT101" s="22">
        <v>-1449.5370671007186</v>
      </c>
      <c r="AU101" s="22">
        <v>-23086.81253667923</v>
      </c>
      <c r="AV101" s="22">
        <v>-68.203286666703775</v>
      </c>
      <c r="AW101" s="22">
        <v>-23086.812536679226</v>
      </c>
      <c r="AX101" s="56">
        <v>-68.203286666703775</v>
      </c>
      <c r="AY101" s="30">
        <v>-6.2600000000000003E-22</v>
      </c>
      <c r="AZ101" s="22" t="s">
        <v>62</v>
      </c>
      <c r="BA101" s="23">
        <v>3</v>
      </c>
      <c r="BB101" s="24" t="s">
        <v>273</v>
      </c>
      <c r="BC101" s="1">
        <v>1</v>
      </c>
      <c r="BD101" s="125">
        <v>44498.424120370371</v>
      </c>
    </row>
    <row r="102" spans="1:56" x14ac:dyDescent="0.2">
      <c r="A102" s="20">
        <v>86</v>
      </c>
      <c r="B102" s="25">
        <v>54</v>
      </c>
      <c r="C102" s="91" t="s">
        <v>135</v>
      </c>
      <c r="D102" s="33" t="s">
        <v>136</v>
      </c>
      <c r="E102" s="33" t="s">
        <v>55</v>
      </c>
      <c r="F102" s="33" t="s">
        <v>65</v>
      </c>
      <c r="G102" s="33">
        <v>0</v>
      </c>
      <c r="H102" s="33" t="s">
        <v>323</v>
      </c>
      <c r="I102" s="71" t="s">
        <v>264</v>
      </c>
      <c r="J102" s="35" t="s">
        <v>265</v>
      </c>
      <c r="K102" s="35">
        <v>2</v>
      </c>
      <c r="L102" s="37">
        <v>0.8040484765896907</v>
      </c>
      <c r="M102" s="37">
        <v>0</v>
      </c>
      <c r="N102" s="37">
        <v>979.5</v>
      </c>
      <c r="O102" s="31">
        <v>16783059.837261073</v>
      </c>
      <c r="P102" s="103">
        <v>17134.313259072049</v>
      </c>
      <c r="Q102" s="74">
        <v>17587777.895964075</v>
      </c>
      <c r="R102" s="40">
        <v>17955.873298585069</v>
      </c>
      <c r="S102" s="30">
        <v>12462863.052826993</v>
      </c>
      <c r="T102" s="22">
        <v>12723.698879864209</v>
      </c>
      <c r="U102" s="22">
        <v>11303829.138157403</v>
      </c>
      <c r="V102" s="22">
        <v>11540.407491738035</v>
      </c>
      <c r="W102" s="22">
        <v>318437</v>
      </c>
      <c r="X102" s="22">
        <v>325.10158244002037</v>
      </c>
      <c r="Y102" s="22">
        <v>840596.91466958914</v>
      </c>
      <c r="Z102" s="22">
        <v>858.1898056861553</v>
      </c>
      <c r="AA102" s="27">
        <v>1972469.1161962568</v>
      </c>
      <c r="AB102" s="37">
        <v>2013.7510119410483</v>
      </c>
      <c r="AC102" s="30">
        <v>3152445.726940826</v>
      </c>
      <c r="AD102" s="22">
        <v>3218.4234067798116</v>
      </c>
      <c r="AE102" s="22">
        <v>1523810.1594754374</v>
      </c>
      <c r="AF102" s="22">
        <v>1555.70205153184</v>
      </c>
      <c r="AG102" s="22">
        <v>1599683.3899203469</v>
      </c>
      <c r="AH102" s="22">
        <v>1633.1632362637538</v>
      </c>
      <c r="AI102" s="22">
        <v>28952.177545041584</v>
      </c>
      <c r="AJ102" s="22">
        <v>29.558118984218055</v>
      </c>
      <c r="AK102" s="37">
        <v>-804718.05870300229</v>
      </c>
      <c r="AL102" s="103">
        <v>-821.56003951301909</v>
      </c>
      <c r="AM102" s="30">
        <v>16688327.649797752</v>
      </c>
      <c r="AN102" s="22">
        <v>17037.5984173535</v>
      </c>
      <c r="AO102" s="22">
        <v>18701688.352584161</v>
      </c>
      <c r="AP102" s="22">
        <v>19093.096837758203</v>
      </c>
      <c r="AQ102" s="22">
        <v>-2013360.7027864065</v>
      </c>
      <c r="AR102" s="22">
        <v>-2055.4984204047032</v>
      </c>
      <c r="AS102" s="22">
        <v>-2013360.7027864065</v>
      </c>
      <c r="AT102" s="22">
        <v>-2055.4984204047032</v>
      </c>
      <c r="AU102" s="22">
        <v>-94732.187463320777</v>
      </c>
      <c r="AV102" s="22">
        <v>-96.714841718551057</v>
      </c>
      <c r="AW102" s="22">
        <v>-94732.187463320777</v>
      </c>
      <c r="AX102" s="56">
        <v>-96.714841718551057</v>
      </c>
      <c r="AY102" s="30">
        <v>7.3000000000000003E-22</v>
      </c>
      <c r="AZ102" s="22" t="s">
        <v>62</v>
      </c>
      <c r="BA102" s="23">
        <v>3</v>
      </c>
      <c r="BB102" s="24" t="s">
        <v>273</v>
      </c>
      <c r="BC102" s="1">
        <v>1</v>
      </c>
      <c r="BD102" s="125">
        <v>44498.424120370371</v>
      </c>
    </row>
    <row r="103" spans="1:56" x14ac:dyDescent="0.2">
      <c r="A103" s="20">
        <v>85</v>
      </c>
      <c r="B103" s="25">
        <v>55</v>
      </c>
      <c r="C103" s="91" t="s">
        <v>137</v>
      </c>
      <c r="D103" s="33" t="s">
        <v>136</v>
      </c>
      <c r="E103" s="33" t="s">
        <v>55</v>
      </c>
      <c r="F103" s="33" t="s">
        <v>60</v>
      </c>
      <c r="G103" s="33">
        <v>0</v>
      </c>
      <c r="H103" s="33" t="s">
        <v>323</v>
      </c>
      <c r="I103" s="71" t="s">
        <v>260</v>
      </c>
      <c r="J103" s="35" t="s">
        <v>261</v>
      </c>
      <c r="K103" s="35">
        <v>3</v>
      </c>
      <c r="L103" s="37">
        <v>1</v>
      </c>
      <c r="M103" s="37">
        <v>0</v>
      </c>
      <c r="N103" s="37">
        <v>536.5</v>
      </c>
      <c r="O103" s="31">
        <v>13250019</v>
      </c>
      <c r="P103" s="103">
        <v>24697.146318732528</v>
      </c>
      <c r="Q103" s="74">
        <v>14220833</v>
      </c>
      <c r="R103" s="40">
        <v>26506.678471575025</v>
      </c>
      <c r="S103" s="30">
        <v>9285630</v>
      </c>
      <c r="T103" s="22">
        <v>17307.791239515376</v>
      </c>
      <c r="U103" s="22">
        <v>8363982</v>
      </c>
      <c r="V103" s="22">
        <v>15589.901211556384</v>
      </c>
      <c r="W103" s="22">
        <v>296955</v>
      </c>
      <c r="X103" s="22">
        <v>553.50419384902136</v>
      </c>
      <c r="Y103" s="22">
        <v>624693</v>
      </c>
      <c r="Z103" s="22">
        <v>1164.3858341099719</v>
      </c>
      <c r="AA103" s="27">
        <v>1760787</v>
      </c>
      <c r="AB103" s="37">
        <v>3281.9888164026092</v>
      </c>
      <c r="AC103" s="30">
        <v>3174416</v>
      </c>
      <c r="AD103" s="22">
        <v>5916.8984156570359</v>
      </c>
      <c r="AE103" s="22">
        <v>1264714</v>
      </c>
      <c r="AF103" s="22">
        <v>2357.3420316868592</v>
      </c>
      <c r="AG103" s="22">
        <v>1891402</v>
      </c>
      <c r="AH103" s="22">
        <v>3525.4464119291702</v>
      </c>
      <c r="AI103" s="22">
        <v>18300</v>
      </c>
      <c r="AJ103" s="22">
        <v>34.109972041006522</v>
      </c>
      <c r="AK103" s="37">
        <v>-970814</v>
      </c>
      <c r="AL103" s="103">
        <v>-1809.5321528424975</v>
      </c>
      <c r="AM103" s="30">
        <v>12989605</v>
      </c>
      <c r="AN103" s="22">
        <v>24211.752096924512</v>
      </c>
      <c r="AO103" s="22">
        <v>20071291</v>
      </c>
      <c r="AP103" s="22">
        <v>37411.539608574087</v>
      </c>
      <c r="AQ103" s="22">
        <v>-7081686</v>
      </c>
      <c r="AR103" s="22">
        <v>-13199.787511649582</v>
      </c>
      <c r="AS103" s="22">
        <v>-7081686</v>
      </c>
      <c r="AT103" s="22">
        <v>-13199.787511649582</v>
      </c>
      <c r="AU103" s="22">
        <v>-260414</v>
      </c>
      <c r="AV103" s="22">
        <v>-485.39422180801489</v>
      </c>
      <c r="AW103" s="22">
        <v>-260414</v>
      </c>
      <c r="AX103" s="56">
        <v>-485.39422180801489</v>
      </c>
      <c r="AY103" s="30">
        <v>0</v>
      </c>
      <c r="AZ103" s="22" t="s">
        <v>62</v>
      </c>
      <c r="BA103" s="23">
        <v>4</v>
      </c>
      <c r="BB103" s="24" t="s">
        <v>273</v>
      </c>
      <c r="BC103" s="1">
        <v>1</v>
      </c>
      <c r="BD103" s="125">
        <v>44498.424120370371</v>
      </c>
    </row>
    <row r="104" spans="1:56" x14ac:dyDescent="0.2">
      <c r="A104" s="20">
        <v>88</v>
      </c>
      <c r="B104" s="25">
        <v>56</v>
      </c>
      <c r="C104" s="91" t="s">
        <v>138</v>
      </c>
      <c r="D104" s="33" t="s">
        <v>139</v>
      </c>
      <c r="E104" s="33" t="s">
        <v>55</v>
      </c>
      <c r="F104" s="33" t="s">
        <v>65</v>
      </c>
      <c r="G104" s="33">
        <v>0</v>
      </c>
      <c r="H104" s="33" t="s">
        <v>323</v>
      </c>
      <c r="I104" s="71" t="s">
        <v>262</v>
      </c>
      <c r="J104" s="35" t="s">
        <v>263</v>
      </c>
      <c r="K104" s="35">
        <v>1</v>
      </c>
      <c r="L104" s="37">
        <v>0.26103130787378043</v>
      </c>
      <c r="M104" s="37">
        <v>0</v>
      </c>
      <c r="N104" s="37">
        <v>32</v>
      </c>
      <c r="O104" s="31">
        <v>417244.9276329063</v>
      </c>
      <c r="P104" s="103">
        <v>13038.903988528322</v>
      </c>
      <c r="Q104" s="74">
        <v>429616.27676203317</v>
      </c>
      <c r="R104" s="40">
        <v>13425.508648813537</v>
      </c>
      <c r="S104" s="30">
        <v>323021.13250079518</v>
      </c>
      <c r="T104" s="22">
        <v>10094.410390649849</v>
      </c>
      <c r="U104" s="22">
        <v>282854.95</v>
      </c>
      <c r="V104" s="22">
        <v>8839.2171875000004</v>
      </c>
      <c r="W104" s="22">
        <v>3219.68</v>
      </c>
      <c r="X104" s="22">
        <v>100.61499999999999</v>
      </c>
      <c r="Y104" s="22">
        <v>36946.502500795126</v>
      </c>
      <c r="Z104" s="22">
        <v>1154.5782031498475</v>
      </c>
      <c r="AA104" s="27">
        <v>50606.398078484606</v>
      </c>
      <c r="AB104" s="37">
        <v>1581.4499399526437</v>
      </c>
      <c r="AC104" s="30">
        <v>55988.746182753421</v>
      </c>
      <c r="AD104" s="22">
        <v>1749.6483182110442</v>
      </c>
      <c r="AE104" s="22">
        <v>12007.4401621939</v>
      </c>
      <c r="AF104" s="22">
        <v>375.23250506855936</v>
      </c>
      <c r="AG104" s="22">
        <v>43381.364714107818</v>
      </c>
      <c r="AH104" s="22">
        <v>1355.6676473158691</v>
      </c>
      <c r="AI104" s="22">
        <v>599.94130645170321</v>
      </c>
      <c r="AJ104" s="22">
        <v>18.748165826615729</v>
      </c>
      <c r="AK104" s="37">
        <v>-12371.349129126895</v>
      </c>
      <c r="AL104" s="103">
        <v>-386.60466028521546</v>
      </c>
      <c r="AM104" s="30">
        <v>413499.01873176824</v>
      </c>
      <c r="AN104" s="22">
        <v>12921.844335367758</v>
      </c>
      <c r="AO104" s="22">
        <v>347523.61669797811</v>
      </c>
      <c r="AP104" s="22">
        <v>10860.113021811814</v>
      </c>
      <c r="AQ104" s="22">
        <v>73669.821895985559</v>
      </c>
      <c r="AR104" s="22">
        <v>2302.1819342495487</v>
      </c>
      <c r="AS104" s="22">
        <v>65975.402033790131</v>
      </c>
      <c r="AT104" s="22">
        <v>2061.7313135559416</v>
      </c>
      <c r="AU104" s="22">
        <v>3948.5109610573695</v>
      </c>
      <c r="AV104" s="22">
        <v>123.3909675330428</v>
      </c>
      <c r="AW104" s="22">
        <v>-3745.9089011380565</v>
      </c>
      <c r="AX104" s="56">
        <v>-117.05965316056425</v>
      </c>
      <c r="AY104" s="30">
        <v>2.3399999999999997E-23</v>
      </c>
      <c r="AZ104" s="22" t="s">
        <v>55</v>
      </c>
      <c r="BA104" s="23">
        <v>3</v>
      </c>
      <c r="BB104" s="24" t="s">
        <v>273</v>
      </c>
      <c r="BC104" s="1">
        <v>0</v>
      </c>
      <c r="BD104" s="125">
        <v>44498.424120370371</v>
      </c>
    </row>
    <row r="105" spans="1:56" x14ac:dyDescent="0.2">
      <c r="A105" s="20">
        <v>88</v>
      </c>
      <c r="B105" s="25">
        <v>56</v>
      </c>
      <c r="C105" s="91" t="s">
        <v>138</v>
      </c>
      <c r="D105" s="33" t="s">
        <v>139</v>
      </c>
      <c r="E105" s="33" t="s">
        <v>55</v>
      </c>
      <c r="F105" s="33" t="s">
        <v>65</v>
      </c>
      <c r="G105" s="33">
        <v>0</v>
      </c>
      <c r="H105" s="33" t="s">
        <v>323</v>
      </c>
      <c r="I105" s="71" t="s">
        <v>264</v>
      </c>
      <c r="J105" s="35" t="s">
        <v>265</v>
      </c>
      <c r="K105" s="35">
        <v>2</v>
      </c>
      <c r="L105" s="37">
        <v>0.73896869212621963</v>
      </c>
      <c r="M105" s="37">
        <v>0</v>
      </c>
      <c r="N105" s="37">
        <v>77.5</v>
      </c>
      <c r="O105" s="31">
        <v>1181202.9023670938</v>
      </c>
      <c r="P105" s="103">
        <v>15241.327772478629</v>
      </c>
      <c r="Q105" s="74">
        <v>1216225.6732379668</v>
      </c>
      <c r="R105" s="40">
        <v>15693.23449339312</v>
      </c>
      <c r="S105" s="30">
        <v>910199.28749920486</v>
      </c>
      <c r="T105" s="22">
        <v>11744.506935473612</v>
      </c>
      <c r="U105" s="22">
        <v>727133.76</v>
      </c>
      <c r="V105" s="22">
        <v>9382.3710967741936</v>
      </c>
      <c r="W105" s="22">
        <v>32988.910000000003</v>
      </c>
      <c r="X105" s="22">
        <v>425.66335483870967</v>
      </c>
      <c r="Y105" s="22">
        <v>150076.61749920488</v>
      </c>
      <c r="Z105" s="22">
        <v>1936.4724838607081</v>
      </c>
      <c r="AA105" s="27">
        <v>147524.59192151541</v>
      </c>
      <c r="AB105" s="37">
        <v>1903.5431215679405</v>
      </c>
      <c r="AC105" s="30">
        <v>158501.79381724659</v>
      </c>
      <c r="AD105" s="22">
        <v>2045.184436351569</v>
      </c>
      <c r="AE105" s="22">
        <v>33992.559837806097</v>
      </c>
      <c r="AF105" s="22">
        <v>438.61367532653026</v>
      </c>
      <c r="AG105" s="22">
        <v>122810.82528589219</v>
      </c>
      <c r="AH105" s="22">
        <v>1584.6558101405442</v>
      </c>
      <c r="AI105" s="22">
        <v>1698.4086935482965</v>
      </c>
      <c r="AJ105" s="22">
        <v>21.914950884494154</v>
      </c>
      <c r="AK105" s="37">
        <v>-35022.770870873108</v>
      </c>
      <c r="AL105" s="103">
        <v>-451.90672091449164</v>
      </c>
      <c r="AM105" s="30">
        <v>1170598.3912682317</v>
      </c>
      <c r="AN105" s="22">
        <v>15104.495371202993</v>
      </c>
      <c r="AO105" s="22">
        <v>983824.79330202192</v>
      </c>
      <c r="AP105" s="22">
        <v>12694.513461961573</v>
      </c>
      <c r="AQ105" s="22">
        <v>208556.17810401446</v>
      </c>
      <c r="AR105" s="22">
        <v>2691.0474594066382</v>
      </c>
      <c r="AS105" s="22">
        <v>186773.5979662099</v>
      </c>
      <c r="AT105" s="22">
        <v>2409.9819092414173</v>
      </c>
      <c r="AU105" s="22">
        <v>11178.069038942631</v>
      </c>
      <c r="AV105" s="22">
        <v>144.23314888958234</v>
      </c>
      <c r="AW105" s="22">
        <v>-10604.511098861944</v>
      </c>
      <c r="AX105" s="56">
        <v>-136.83240127563798</v>
      </c>
      <c r="AY105" s="30">
        <v>-8.2999999999999999E-23</v>
      </c>
      <c r="AZ105" s="22" t="s">
        <v>55</v>
      </c>
      <c r="BA105" s="23">
        <v>2</v>
      </c>
      <c r="BB105" s="24" t="s">
        <v>273</v>
      </c>
      <c r="BC105" s="1">
        <v>0</v>
      </c>
      <c r="BD105" s="125">
        <v>44498.424120370371</v>
      </c>
    </row>
    <row r="106" spans="1:56" x14ac:dyDescent="0.2">
      <c r="A106" s="20">
        <v>221</v>
      </c>
      <c r="B106" s="25">
        <v>107</v>
      </c>
      <c r="C106" s="91" t="s">
        <v>140</v>
      </c>
      <c r="D106" s="33" t="s">
        <v>141</v>
      </c>
      <c r="E106" s="33" t="s">
        <v>55</v>
      </c>
      <c r="F106" s="33" t="s">
        <v>65</v>
      </c>
      <c r="G106" s="33">
        <v>0</v>
      </c>
      <c r="H106" s="33" t="s">
        <v>323</v>
      </c>
      <c r="I106" s="71" t="s">
        <v>262</v>
      </c>
      <c r="J106" s="35" t="s">
        <v>263</v>
      </c>
      <c r="K106" s="35">
        <v>1</v>
      </c>
      <c r="L106" s="37">
        <v>0.24193663294998455</v>
      </c>
      <c r="M106" s="37">
        <v>0</v>
      </c>
      <c r="N106" s="37">
        <v>60.5</v>
      </c>
      <c r="O106" s="31">
        <v>683382.07637109724</v>
      </c>
      <c r="P106" s="103">
        <v>11295.571510266071</v>
      </c>
      <c r="Q106" s="74">
        <v>695161.37828468136</v>
      </c>
      <c r="R106" s="40">
        <v>11490.270715449276</v>
      </c>
      <c r="S106" s="30">
        <v>511438.02827053238</v>
      </c>
      <c r="T106" s="22">
        <v>8453.5211284385514</v>
      </c>
      <c r="U106" s="22">
        <v>465356.45</v>
      </c>
      <c r="V106" s="22">
        <v>7691.8421487603291</v>
      </c>
      <c r="W106" s="22">
        <v>13006.15</v>
      </c>
      <c r="X106" s="22">
        <v>214.97768595041319</v>
      </c>
      <c r="Y106" s="22">
        <v>33075.428270532349</v>
      </c>
      <c r="Z106" s="22">
        <v>546.70129372780741</v>
      </c>
      <c r="AA106" s="27">
        <v>83509.60388726597</v>
      </c>
      <c r="AB106" s="37">
        <v>1380.3240311944787</v>
      </c>
      <c r="AC106" s="30">
        <v>100213.74612688291</v>
      </c>
      <c r="AD106" s="22">
        <v>1656.4255558162461</v>
      </c>
      <c r="AE106" s="22">
        <v>19632.226307854387</v>
      </c>
      <c r="AF106" s="22">
        <v>324.49960839428735</v>
      </c>
      <c r="AG106" s="22">
        <v>76695.219102963019</v>
      </c>
      <c r="AH106" s="22">
        <v>1267.689571949802</v>
      </c>
      <c r="AI106" s="22">
        <v>3886.3007160654861</v>
      </c>
      <c r="AJ106" s="22">
        <v>64.236375472156794</v>
      </c>
      <c r="AK106" s="37">
        <v>-11779.301913584019</v>
      </c>
      <c r="AL106" s="103">
        <v>-194.69920518320694</v>
      </c>
      <c r="AM106" s="30">
        <v>730767.85788167105</v>
      </c>
      <c r="AN106" s="22">
        <v>12078.807568292083</v>
      </c>
      <c r="AO106" s="22">
        <v>598930.05429813487</v>
      </c>
      <c r="AP106" s="22">
        <v>9899.6703189774362</v>
      </c>
      <c r="AQ106" s="22">
        <v>131858.368197337</v>
      </c>
      <c r="AR106" s="22">
        <v>2179.4771602865617</v>
      </c>
      <c r="AS106" s="22">
        <v>131837.80358353624</v>
      </c>
      <c r="AT106" s="22">
        <v>2179.1372493146482</v>
      </c>
      <c r="AU106" s="22">
        <v>47406.346124374606</v>
      </c>
      <c r="AV106" s="22">
        <v>783.57596899792736</v>
      </c>
      <c r="AW106" s="22">
        <v>47385.781510573855</v>
      </c>
      <c r="AX106" s="56">
        <v>783.23605802601412</v>
      </c>
      <c r="AY106" s="30">
        <v>-7.6000000000000002E-23</v>
      </c>
      <c r="AZ106" s="22" t="s">
        <v>55</v>
      </c>
      <c r="BA106" s="23">
        <v>2</v>
      </c>
      <c r="BB106" s="24" t="s">
        <v>273</v>
      </c>
      <c r="BC106" s="1">
        <v>0</v>
      </c>
      <c r="BD106" s="125">
        <v>44498.424120370371</v>
      </c>
    </row>
    <row r="107" spans="1:56" x14ac:dyDescent="0.2">
      <c r="A107" s="20">
        <v>221</v>
      </c>
      <c r="B107" s="25">
        <v>107</v>
      </c>
      <c r="C107" s="91" t="s">
        <v>140</v>
      </c>
      <c r="D107" s="33" t="s">
        <v>141</v>
      </c>
      <c r="E107" s="33" t="s">
        <v>55</v>
      </c>
      <c r="F107" s="33" t="s">
        <v>65</v>
      </c>
      <c r="G107" s="33">
        <v>0</v>
      </c>
      <c r="H107" s="33" t="s">
        <v>323</v>
      </c>
      <c r="I107" s="71" t="s">
        <v>264</v>
      </c>
      <c r="J107" s="35" t="s">
        <v>265</v>
      </c>
      <c r="K107" s="35">
        <v>2</v>
      </c>
      <c r="L107" s="37">
        <v>0.75806336705001542</v>
      </c>
      <c r="M107" s="37">
        <v>0</v>
      </c>
      <c r="N107" s="37">
        <v>127</v>
      </c>
      <c r="O107" s="31">
        <v>2141250.423628903</v>
      </c>
      <c r="P107" s="103">
        <v>16860.239556133092</v>
      </c>
      <c r="Q107" s="74">
        <v>2178158.6717153187</v>
      </c>
      <c r="R107" s="40">
        <v>17150.855682797788</v>
      </c>
      <c r="S107" s="30">
        <v>1595652.1817294676</v>
      </c>
      <c r="T107" s="22">
        <v>12564.190407318642</v>
      </c>
      <c r="U107" s="22">
        <v>1347705.7</v>
      </c>
      <c r="V107" s="22">
        <v>10611.855905511811</v>
      </c>
      <c r="W107" s="22">
        <v>39820.68</v>
      </c>
      <c r="X107" s="22">
        <v>313.54866141732282</v>
      </c>
      <c r="Y107" s="22">
        <v>208125.80172946767</v>
      </c>
      <c r="Z107" s="22">
        <v>1638.7858403895088</v>
      </c>
      <c r="AA107" s="27">
        <v>268505.38611273409</v>
      </c>
      <c r="AB107" s="37">
        <v>2114.2156386829452</v>
      </c>
      <c r="AC107" s="30">
        <v>314001.10387311713</v>
      </c>
      <c r="AD107" s="22">
        <v>2472.4496367961974</v>
      </c>
      <c r="AE107" s="22">
        <v>61513.923692145618</v>
      </c>
      <c r="AF107" s="22">
        <v>484.36160387516225</v>
      </c>
      <c r="AG107" s="22">
        <v>240310.180897037</v>
      </c>
      <c r="AH107" s="22">
        <v>1892.2061487955666</v>
      </c>
      <c r="AI107" s="22">
        <v>12176.999283934512</v>
      </c>
      <c r="AJ107" s="22">
        <v>95.881884125468616</v>
      </c>
      <c r="AK107" s="37">
        <v>-36908.248086415981</v>
      </c>
      <c r="AL107" s="103">
        <v>-290.61612666469273</v>
      </c>
      <c r="AM107" s="30">
        <v>2289724.942118329</v>
      </c>
      <c r="AN107" s="22">
        <v>18029.330252900229</v>
      </c>
      <c r="AO107" s="22">
        <v>1876635.7457018651</v>
      </c>
      <c r="AP107" s="22">
        <v>14776.659414975316</v>
      </c>
      <c r="AQ107" s="22">
        <v>413153.63180266303</v>
      </c>
      <c r="AR107" s="22">
        <v>3253.1782031705748</v>
      </c>
      <c r="AS107" s="22">
        <v>413089.19641646382</v>
      </c>
      <c r="AT107" s="22">
        <v>3252.6708379249112</v>
      </c>
      <c r="AU107" s="22">
        <v>148538.95387562542</v>
      </c>
      <c r="AV107" s="22">
        <v>1169.5980620127982</v>
      </c>
      <c r="AW107" s="22">
        <v>148474.51848942615</v>
      </c>
      <c r="AX107" s="56">
        <v>1169.0906967671349</v>
      </c>
      <c r="AY107" s="30">
        <v>6.0000000000000001E-23</v>
      </c>
      <c r="AZ107" s="22" t="s">
        <v>55</v>
      </c>
      <c r="BA107" s="23">
        <v>3</v>
      </c>
      <c r="BB107" s="24" t="s">
        <v>273</v>
      </c>
      <c r="BC107" s="1">
        <v>0</v>
      </c>
      <c r="BD107" s="125">
        <v>44498.424120370371</v>
      </c>
    </row>
    <row r="108" spans="1:56" x14ac:dyDescent="0.2">
      <c r="A108" s="20">
        <v>91</v>
      </c>
      <c r="B108" s="25">
        <v>58</v>
      </c>
      <c r="C108" s="91" t="s">
        <v>142</v>
      </c>
      <c r="D108" s="33" t="s">
        <v>143</v>
      </c>
      <c r="E108" s="33" t="s">
        <v>55</v>
      </c>
      <c r="F108" s="33" t="s">
        <v>65</v>
      </c>
      <c r="G108" s="33">
        <v>0</v>
      </c>
      <c r="H108" s="33" t="s">
        <v>323</v>
      </c>
      <c r="I108" s="71" t="s">
        <v>262</v>
      </c>
      <c r="J108" s="35" t="s">
        <v>263</v>
      </c>
      <c r="K108" s="35">
        <v>1</v>
      </c>
      <c r="L108" s="37">
        <v>0.21849980502508054</v>
      </c>
      <c r="M108" s="37">
        <v>0</v>
      </c>
      <c r="N108" s="37">
        <v>30</v>
      </c>
      <c r="O108" s="31">
        <v>363468.04109491862</v>
      </c>
      <c r="P108" s="103">
        <v>12115.60136983062</v>
      </c>
      <c r="Q108" s="74">
        <v>428650.30205553689</v>
      </c>
      <c r="R108" s="40">
        <v>14288.343401851227</v>
      </c>
      <c r="S108" s="30">
        <v>277094.96984359203</v>
      </c>
      <c r="T108" s="22">
        <v>9236.4989947864015</v>
      </c>
      <c r="U108" s="22">
        <v>271761.07499025128</v>
      </c>
      <c r="V108" s="22">
        <v>9058.7024996750424</v>
      </c>
      <c r="W108" s="22">
        <v>2223.9499999999998</v>
      </c>
      <c r="X108" s="22">
        <v>74.131666666666675</v>
      </c>
      <c r="Y108" s="22">
        <v>3109.9448533407526</v>
      </c>
      <c r="Z108" s="22">
        <v>103.66482844469175</v>
      </c>
      <c r="AA108" s="27">
        <v>58794.976335212777</v>
      </c>
      <c r="AB108" s="37">
        <v>1959.8325445070925</v>
      </c>
      <c r="AC108" s="30">
        <v>92760.355876732006</v>
      </c>
      <c r="AD108" s="22">
        <v>3092.0118625577329</v>
      </c>
      <c r="AE108" s="22">
        <v>44355.460420091338</v>
      </c>
      <c r="AF108" s="22">
        <v>1478.515347336378</v>
      </c>
      <c r="AG108" s="22">
        <v>46121.288444382037</v>
      </c>
      <c r="AH108" s="22">
        <v>1537.3762814794011</v>
      </c>
      <c r="AI108" s="22">
        <v>2283.6070122586239</v>
      </c>
      <c r="AJ108" s="22">
        <v>76.120233741954124</v>
      </c>
      <c r="AK108" s="37">
        <v>-65182.260960618201</v>
      </c>
      <c r="AL108" s="103">
        <v>-2172.7420320206061</v>
      </c>
      <c r="AM108" s="30">
        <v>415539.52059973974</v>
      </c>
      <c r="AN108" s="22">
        <v>13851.317353324657</v>
      </c>
      <c r="AO108" s="22">
        <v>407264.05898421985</v>
      </c>
      <c r="AP108" s="22">
        <v>13575.468632807328</v>
      </c>
      <c r="AQ108" s="22">
        <v>9053.7579210192362</v>
      </c>
      <c r="AR108" s="22">
        <v>301.79193070064116</v>
      </c>
      <c r="AS108" s="22">
        <v>8275.4616155199001</v>
      </c>
      <c r="AT108" s="22">
        <v>275.84872051732992</v>
      </c>
      <c r="AU108" s="22">
        <v>52849.775810320469</v>
      </c>
      <c r="AV108" s="22">
        <v>1761.6591936773486</v>
      </c>
      <c r="AW108" s="22">
        <v>52071.479504821138</v>
      </c>
      <c r="AX108" s="56">
        <v>1735.7159834940376</v>
      </c>
      <c r="AY108" s="30">
        <v>6.1000000000000005E-23</v>
      </c>
      <c r="AZ108" s="22" t="s">
        <v>62</v>
      </c>
      <c r="BA108" s="23">
        <v>4</v>
      </c>
      <c r="BB108" s="24" t="s">
        <v>273</v>
      </c>
      <c r="BC108" s="1">
        <v>0</v>
      </c>
      <c r="BD108" s="125">
        <v>44498.424120370371</v>
      </c>
    </row>
    <row r="109" spans="1:56" x14ac:dyDescent="0.2">
      <c r="A109" s="20">
        <v>91</v>
      </c>
      <c r="B109" s="25">
        <v>58</v>
      </c>
      <c r="C109" s="91" t="s">
        <v>142</v>
      </c>
      <c r="D109" s="33" t="s">
        <v>143</v>
      </c>
      <c r="E109" s="33" t="s">
        <v>55</v>
      </c>
      <c r="F109" s="33" t="s">
        <v>65</v>
      </c>
      <c r="G109" s="33">
        <v>0</v>
      </c>
      <c r="H109" s="33" t="s">
        <v>323</v>
      </c>
      <c r="I109" s="71" t="s">
        <v>264</v>
      </c>
      <c r="J109" s="35" t="s">
        <v>265</v>
      </c>
      <c r="K109" s="35">
        <v>2</v>
      </c>
      <c r="L109" s="37">
        <v>0.78150019497491952</v>
      </c>
      <c r="M109" s="37">
        <v>0</v>
      </c>
      <c r="N109" s="37">
        <v>85.5</v>
      </c>
      <c r="O109" s="31">
        <v>1300002.7389050815</v>
      </c>
      <c r="P109" s="103">
        <v>15204.710396550659</v>
      </c>
      <c r="Q109" s="74">
        <v>1533137.7279444633</v>
      </c>
      <c r="R109" s="40">
        <v>17931.435414555126</v>
      </c>
      <c r="S109" s="30">
        <v>986570.46015640802</v>
      </c>
      <c r="T109" s="22">
        <v>11538.835791303018</v>
      </c>
      <c r="U109" s="22">
        <v>891665.27500974876</v>
      </c>
      <c r="V109" s="22">
        <v>10428.833625845016</v>
      </c>
      <c r="W109" s="22">
        <v>34161.050000000003</v>
      </c>
      <c r="X109" s="22">
        <v>399.54444444444448</v>
      </c>
      <c r="Y109" s="22">
        <v>60744.135146659253</v>
      </c>
      <c r="Z109" s="22">
        <v>710.4577210135584</v>
      </c>
      <c r="AA109" s="27">
        <v>214794.72366478725</v>
      </c>
      <c r="AB109" s="37">
        <v>2512.218990231429</v>
      </c>
      <c r="AC109" s="30">
        <v>331772.54412326805</v>
      </c>
      <c r="AD109" s="22">
        <v>3880.380633020678</v>
      </c>
      <c r="AE109" s="22">
        <v>158644.53957990868</v>
      </c>
      <c r="AF109" s="22">
        <v>1855.4916909930837</v>
      </c>
      <c r="AG109" s="22">
        <v>164960.31155561795</v>
      </c>
      <c r="AH109" s="22">
        <v>1929.3603690715549</v>
      </c>
      <c r="AI109" s="22">
        <v>8167.6929877413759</v>
      </c>
      <c r="AJ109" s="22">
        <v>95.528572956039483</v>
      </c>
      <c r="AK109" s="37">
        <v>-233134.98903938182</v>
      </c>
      <c r="AL109" s="103">
        <v>-2726.7250180044653</v>
      </c>
      <c r="AM109" s="30">
        <v>1486244.8794002603</v>
      </c>
      <c r="AN109" s="22">
        <v>17382.981045617078</v>
      </c>
      <c r="AO109" s="22">
        <v>1456646.3410157803</v>
      </c>
      <c r="AP109" s="22">
        <v>17036.799310126084</v>
      </c>
      <c r="AQ109" s="22">
        <v>32382.242078980762</v>
      </c>
      <c r="AR109" s="22">
        <v>378.73967343837148</v>
      </c>
      <c r="AS109" s="22">
        <v>29598.538384480104</v>
      </c>
      <c r="AT109" s="22">
        <v>346.18173549099532</v>
      </c>
      <c r="AU109" s="22">
        <v>189025.84418967954</v>
      </c>
      <c r="AV109" s="22">
        <v>2210.8285870137956</v>
      </c>
      <c r="AW109" s="22">
        <v>186242.14049517887</v>
      </c>
      <c r="AX109" s="56">
        <v>2178.2706490664191</v>
      </c>
      <c r="AY109" s="30">
        <v>-8.0000000000000009E-23</v>
      </c>
      <c r="AZ109" s="22" t="s">
        <v>62</v>
      </c>
      <c r="BA109" s="23">
        <v>3</v>
      </c>
      <c r="BB109" s="24" t="s">
        <v>273</v>
      </c>
      <c r="BC109" s="1">
        <v>0</v>
      </c>
      <c r="BD109" s="125">
        <v>44498.424120370371</v>
      </c>
    </row>
    <row r="110" spans="1:56" x14ac:dyDescent="0.2">
      <c r="A110" s="20">
        <v>92</v>
      </c>
      <c r="B110" s="25">
        <v>59</v>
      </c>
      <c r="C110" s="91" t="s">
        <v>144</v>
      </c>
      <c r="D110" s="33" t="s">
        <v>145</v>
      </c>
      <c r="E110" s="33" t="s">
        <v>78</v>
      </c>
      <c r="F110" s="33" t="s">
        <v>65</v>
      </c>
      <c r="G110" s="33">
        <v>0</v>
      </c>
      <c r="H110" s="33" t="s">
        <v>323</v>
      </c>
      <c r="I110" s="71" t="s">
        <v>262</v>
      </c>
      <c r="J110" s="35" t="s">
        <v>263</v>
      </c>
      <c r="K110" s="35">
        <v>1</v>
      </c>
      <c r="L110" s="37">
        <v>0.39918279185977723</v>
      </c>
      <c r="M110" s="37">
        <v>1</v>
      </c>
      <c r="N110" s="37">
        <v>18.5</v>
      </c>
      <c r="O110" s="31">
        <v>422961.57985775097</v>
      </c>
      <c r="P110" s="103">
        <v>22862.788100418969</v>
      </c>
      <c r="Q110" s="74">
        <v>445850.45768234803</v>
      </c>
      <c r="R110" s="40">
        <v>24100.024739586377</v>
      </c>
      <c r="S110" s="30">
        <v>313647.48957133084</v>
      </c>
      <c r="T110" s="22">
        <v>16953.918355207075</v>
      </c>
      <c r="U110" s="22">
        <v>302235.06</v>
      </c>
      <c r="V110" s="22">
        <v>16337.03027027027</v>
      </c>
      <c r="W110" s="22">
        <v>6786.75</v>
      </c>
      <c r="X110" s="22">
        <v>366.8513513513513</v>
      </c>
      <c r="Y110" s="22">
        <v>4625.6795713308529</v>
      </c>
      <c r="Z110" s="22">
        <v>250.03673358545149</v>
      </c>
      <c r="AA110" s="27">
        <v>51044.052871779466</v>
      </c>
      <c r="AB110" s="37">
        <v>2759.1379930691605</v>
      </c>
      <c r="AC110" s="30">
        <v>81158.915239237656</v>
      </c>
      <c r="AD110" s="22">
        <v>4386.9683913101426</v>
      </c>
      <c r="AE110" s="22">
        <v>12879.133800865888</v>
      </c>
      <c r="AF110" s="22">
        <v>696.16939464139921</v>
      </c>
      <c r="AG110" s="22">
        <v>66618.753898647803</v>
      </c>
      <c r="AH110" s="22">
        <v>3601.0137242512324</v>
      </c>
      <c r="AI110" s="22">
        <v>1661.0275397239629</v>
      </c>
      <c r="AJ110" s="22">
        <v>89.785272417511521</v>
      </c>
      <c r="AK110" s="37">
        <v>-22888.877824596999</v>
      </c>
      <c r="AL110" s="103">
        <v>-1237.2366391674052</v>
      </c>
      <c r="AM110" s="30">
        <v>412463.76301806874</v>
      </c>
      <c r="AN110" s="22">
        <v>22295.338541517227</v>
      </c>
      <c r="AO110" s="22">
        <v>421841.76434723049</v>
      </c>
      <c r="AP110" s="22">
        <v>22802.257532282729</v>
      </c>
      <c r="AQ110" s="22">
        <v>-5877.1682445514989</v>
      </c>
      <c r="AR110" s="22">
        <v>-317.68476997575675</v>
      </c>
      <c r="AS110" s="22">
        <v>-9378.001329161747</v>
      </c>
      <c r="AT110" s="22">
        <v>-506.91899076549976</v>
      </c>
      <c r="AU110" s="22">
        <v>-6996.9837550719767</v>
      </c>
      <c r="AV110" s="22">
        <v>-378.21533811199879</v>
      </c>
      <c r="AW110" s="22">
        <v>-10497.816839682224</v>
      </c>
      <c r="AX110" s="56">
        <v>-567.44955890174174</v>
      </c>
      <c r="AY110" s="30">
        <v>5.9999999999999992E-24</v>
      </c>
      <c r="AZ110" s="22" t="s">
        <v>55</v>
      </c>
      <c r="BA110" s="23">
        <v>5</v>
      </c>
      <c r="BB110" s="24" t="s">
        <v>273</v>
      </c>
      <c r="BC110" s="1">
        <v>0</v>
      </c>
      <c r="BD110" s="125">
        <v>44498.424120370371</v>
      </c>
    </row>
    <row r="111" spans="1:56" x14ac:dyDescent="0.2">
      <c r="A111" s="20">
        <v>92</v>
      </c>
      <c r="B111" s="25">
        <v>59</v>
      </c>
      <c r="C111" s="91" t="s">
        <v>144</v>
      </c>
      <c r="D111" s="33" t="s">
        <v>145</v>
      </c>
      <c r="E111" s="33" t="s">
        <v>78</v>
      </c>
      <c r="F111" s="33" t="s">
        <v>65</v>
      </c>
      <c r="G111" s="33">
        <v>0</v>
      </c>
      <c r="H111" s="33" t="s">
        <v>323</v>
      </c>
      <c r="I111" s="71" t="s">
        <v>264</v>
      </c>
      <c r="J111" s="35" t="s">
        <v>265</v>
      </c>
      <c r="K111" s="35">
        <v>2</v>
      </c>
      <c r="L111" s="37">
        <v>0.60081720814022288</v>
      </c>
      <c r="M111" s="37">
        <v>0</v>
      </c>
      <c r="N111" s="37">
        <v>44.5</v>
      </c>
      <c r="O111" s="31">
        <v>636607.09014224901</v>
      </c>
      <c r="P111" s="103">
        <v>14305.777306567394</v>
      </c>
      <c r="Q111" s="74">
        <v>671057.55231765204</v>
      </c>
      <c r="R111" s="40">
        <v>15079.944995902293</v>
      </c>
      <c r="S111" s="30">
        <v>471561.26042866916</v>
      </c>
      <c r="T111" s="22">
        <v>10596.882256824027</v>
      </c>
      <c r="U111" s="22">
        <v>416922.09</v>
      </c>
      <c r="V111" s="22">
        <v>9369.0357303370783</v>
      </c>
      <c r="W111" s="22">
        <v>27654.79</v>
      </c>
      <c r="X111" s="22">
        <v>621.45595505617973</v>
      </c>
      <c r="Y111" s="22">
        <v>26984.380428669148</v>
      </c>
      <c r="Z111" s="22">
        <v>606.3905714307673</v>
      </c>
      <c r="AA111" s="27">
        <v>77342.547128220525</v>
      </c>
      <c r="AB111" s="37">
        <v>1738.034766926304</v>
      </c>
      <c r="AC111" s="30">
        <v>122153.74476076235</v>
      </c>
      <c r="AD111" s="22">
        <v>2745.0279721519623</v>
      </c>
      <c r="AE111" s="22">
        <v>19384.616199134114</v>
      </c>
      <c r="AF111" s="22">
        <v>435.60935278953065</v>
      </c>
      <c r="AG111" s="22">
        <v>100269.08610135221</v>
      </c>
      <c r="AH111" s="22">
        <v>2253.2378899180267</v>
      </c>
      <c r="AI111" s="22">
        <v>2500.0424602760368</v>
      </c>
      <c r="AJ111" s="22">
        <v>56.180729444405316</v>
      </c>
      <c r="AK111" s="37">
        <v>-34450.462175403001</v>
      </c>
      <c r="AL111" s="103">
        <v>-774.1676893348988</v>
      </c>
      <c r="AM111" s="30">
        <v>620806.63698193128</v>
      </c>
      <c r="AN111" s="22">
        <v>13950.710943414184</v>
      </c>
      <c r="AO111" s="22">
        <v>634921.63565276947</v>
      </c>
      <c r="AP111" s="22">
        <v>14267.901924781336</v>
      </c>
      <c r="AQ111" s="22">
        <v>-8845.8317554485002</v>
      </c>
      <c r="AR111" s="22">
        <v>-198.78273607749435</v>
      </c>
      <c r="AS111" s="22">
        <v>-14114.998670838253</v>
      </c>
      <c r="AT111" s="22">
        <v>-317.19098136715172</v>
      </c>
      <c r="AU111" s="22">
        <v>-10531.286244928024</v>
      </c>
      <c r="AV111" s="22">
        <v>-236.65811786355107</v>
      </c>
      <c r="AW111" s="22">
        <v>-15800.453160317778</v>
      </c>
      <c r="AX111" s="56">
        <v>-355.06636315320844</v>
      </c>
      <c r="AY111" s="30">
        <v>-5.9999999999999999E-24</v>
      </c>
      <c r="AZ111" s="22" t="s">
        <v>55</v>
      </c>
      <c r="BA111" s="23">
        <v>2</v>
      </c>
      <c r="BB111" s="24" t="s">
        <v>273</v>
      </c>
      <c r="BC111" s="1">
        <v>0</v>
      </c>
      <c r="BD111" s="125">
        <v>44498.424120370371</v>
      </c>
    </row>
    <row r="112" spans="1:56" x14ac:dyDescent="0.2">
      <c r="A112" s="20">
        <v>93</v>
      </c>
      <c r="B112" s="25">
        <v>60</v>
      </c>
      <c r="C112" s="91" t="s">
        <v>146</v>
      </c>
      <c r="D112" s="33" t="s">
        <v>147</v>
      </c>
      <c r="E112" s="33" t="s">
        <v>55</v>
      </c>
      <c r="F112" s="33" t="s">
        <v>65</v>
      </c>
      <c r="G112" s="33">
        <v>0</v>
      </c>
      <c r="H112" s="33" t="s">
        <v>323</v>
      </c>
      <c r="I112" s="71" t="s">
        <v>262</v>
      </c>
      <c r="J112" s="35" t="s">
        <v>263</v>
      </c>
      <c r="K112" s="35">
        <v>1</v>
      </c>
      <c r="L112" s="37">
        <v>0.22822697398343061</v>
      </c>
      <c r="M112" s="37">
        <v>0</v>
      </c>
      <c r="N112" s="37">
        <v>51</v>
      </c>
      <c r="O112" s="31">
        <v>773880.45408743538</v>
      </c>
      <c r="P112" s="103">
        <v>15174.126550734027</v>
      </c>
      <c r="Q112" s="74">
        <v>786846.77249936934</v>
      </c>
      <c r="R112" s="40">
        <v>15428.368088222929</v>
      </c>
      <c r="S112" s="30">
        <v>527259.08209321101</v>
      </c>
      <c r="T112" s="22">
        <v>10338.413374376685</v>
      </c>
      <c r="U112" s="22">
        <v>479745</v>
      </c>
      <c r="V112" s="22">
        <v>9406.7647058823532</v>
      </c>
      <c r="W112" s="22">
        <v>13648.96</v>
      </c>
      <c r="X112" s="22">
        <v>267.62666666666667</v>
      </c>
      <c r="Y112" s="22">
        <v>33865.122093210965</v>
      </c>
      <c r="Z112" s="22">
        <v>664.02200182766592</v>
      </c>
      <c r="AA112" s="27">
        <v>85481.625722433702</v>
      </c>
      <c r="AB112" s="37">
        <v>1676.1103082830134</v>
      </c>
      <c r="AC112" s="30">
        <v>174106.06468372466</v>
      </c>
      <c r="AD112" s="22">
        <v>3413.8444055632281</v>
      </c>
      <c r="AE112" s="22">
        <v>94348.380597874362</v>
      </c>
      <c r="AF112" s="22">
        <v>1849.968247017144</v>
      </c>
      <c r="AG112" s="22">
        <v>79757.684085850298</v>
      </c>
      <c r="AH112" s="22">
        <v>1563.8761585460841</v>
      </c>
      <c r="AI112" s="22">
        <v>0</v>
      </c>
      <c r="AJ112" s="22">
        <v>0</v>
      </c>
      <c r="AK112" s="37">
        <v>-12966.31841193388</v>
      </c>
      <c r="AL112" s="103">
        <v>-254.24153748889958</v>
      </c>
      <c r="AM112" s="30">
        <v>714993.75476240227</v>
      </c>
      <c r="AN112" s="22">
        <v>14019.485387498084</v>
      </c>
      <c r="AO112" s="22">
        <v>633145.39976364654</v>
      </c>
      <c r="AP112" s="22">
        <v>12414.615681640127</v>
      </c>
      <c r="AQ112" s="22">
        <v>85785.726753917916</v>
      </c>
      <c r="AR112" s="22">
        <v>1682.0730736062335</v>
      </c>
      <c r="AS112" s="22">
        <v>81848.354998755764</v>
      </c>
      <c r="AT112" s="22">
        <v>1604.8697058579562</v>
      </c>
      <c r="AU112" s="22">
        <v>-54949.327569871006</v>
      </c>
      <c r="AV112" s="22">
        <v>-1077.4377954876668</v>
      </c>
      <c r="AW112" s="22">
        <v>-58886.699325033158</v>
      </c>
      <c r="AX112" s="56">
        <v>-1154.6411632359441</v>
      </c>
      <c r="AY112" s="30">
        <v>-9.7999999999999996E-23</v>
      </c>
      <c r="AZ112" s="22" t="s">
        <v>62</v>
      </c>
      <c r="BA112" s="23">
        <v>4</v>
      </c>
      <c r="BB112" s="24" t="s">
        <v>273</v>
      </c>
      <c r="BC112" s="1">
        <v>0</v>
      </c>
      <c r="BD112" s="125">
        <v>44498.424120370371</v>
      </c>
    </row>
    <row r="113" spans="1:56" x14ac:dyDescent="0.2">
      <c r="A113" s="20">
        <v>93</v>
      </c>
      <c r="B113" s="25">
        <v>60</v>
      </c>
      <c r="C113" s="91" t="s">
        <v>146</v>
      </c>
      <c r="D113" s="33" t="s">
        <v>147</v>
      </c>
      <c r="E113" s="33" t="s">
        <v>55</v>
      </c>
      <c r="F113" s="33" t="s">
        <v>65</v>
      </c>
      <c r="G113" s="33">
        <v>0</v>
      </c>
      <c r="H113" s="33" t="s">
        <v>323</v>
      </c>
      <c r="I113" s="71" t="s">
        <v>264</v>
      </c>
      <c r="J113" s="35" t="s">
        <v>265</v>
      </c>
      <c r="K113" s="35">
        <v>2</v>
      </c>
      <c r="L113" s="37">
        <v>0.7717730260165695</v>
      </c>
      <c r="M113" s="37">
        <v>0</v>
      </c>
      <c r="N113" s="37">
        <v>148.5</v>
      </c>
      <c r="O113" s="31">
        <v>2616956.4859125647</v>
      </c>
      <c r="P113" s="103">
        <v>17622.602598737809</v>
      </c>
      <c r="Q113" s="74">
        <v>2660803.4275006307</v>
      </c>
      <c r="R113" s="40">
        <v>17917.868198657445</v>
      </c>
      <c r="S113" s="30">
        <v>1779080.9079067891</v>
      </c>
      <c r="T113" s="22">
        <v>11980.342814187134</v>
      </c>
      <c r="U113" s="22">
        <v>1610636.8</v>
      </c>
      <c r="V113" s="22">
        <v>10846.039057239057</v>
      </c>
      <c r="W113" s="22">
        <v>56720.69</v>
      </c>
      <c r="X113" s="22">
        <v>381.95750841750839</v>
      </c>
      <c r="Y113" s="22">
        <v>111723.41790678904</v>
      </c>
      <c r="Z113" s="22">
        <v>752.34624853056584</v>
      </c>
      <c r="AA113" s="27">
        <v>292964.92427756632</v>
      </c>
      <c r="AB113" s="37">
        <v>1972.8277729129043</v>
      </c>
      <c r="AC113" s="30">
        <v>588757.59531627537</v>
      </c>
      <c r="AD113" s="22">
        <v>3964.6976115574103</v>
      </c>
      <c r="AE113" s="22">
        <v>319048.76940212568</v>
      </c>
      <c r="AF113" s="22">
        <v>2148.4765616304753</v>
      </c>
      <c r="AG113" s="22">
        <v>269708.8259141497</v>
      </c>
      <c r="AH113" s="22">
        <v>1816.221049926934</v>
      </c>
      <c r="AI113" s="22">
        <v>0</v>
      </c>
      <c r="AJ113" s="22">
        <v>0</v>
      </c>
      <c r="AK113" s="37">
        <v>-43846.941588066118</v>
      </c>
      <c r="AL113" s="103">
        <v>-295.26559991963717</v>
      </c>
      <c r="AM113" s="30">
        <v>2417825.0452375975</v>
      </c>
      <c r="AN113" s="22">
        <v>16281.650136280121</v>
      </c>
      <c r="AO113" s="22">
        <v>2141046.4002363537</v>
      </c>
      <c r="AP113" s="22">
        <v>14417.820877012482</v>
      </c>
      <c r="AQ113" s="22">
        <v>290093.27324608213</v>
      </c>
      <c r="AR113" s="22">
        <v>1953.4900555291722</v>
      </c>
      <c r="AS113" s="22">
        <v>276778.64500124427</v>
      </c>
      <c r="AT113" s="22">
        <v>1863.8292592676378</v>
      </c>
      <c r="AU113" s="22">
        <v>-185816.81243012901</v>
      </c>
      <c r="AV113" s="22">
        <v>-1251.2916661961549</v>
      </c>
      <c r="AW113" s="22">
        <v>-199131.44067496684</v>
      </c>
      <c r="AX113" s="56">
        <v>-1340.9524624576891</v>
      </c>
      <c r="AY113" s="30">
        <v>6.0000000000000001E-23</v>
      </c>
      <c r="AZ113" s="22" t="s">
        <v>62</v>
      </c>
      <c r="BA113" s="23">
        <v>3</v>
      </c>
      <c r="BB113" s="24" t="s">
        <v>273</v>
      </c>
      <c r="BC113" s="1">
        <v>0</v>
      </c>
      <c r="BD113" s="125">
        <v>44498.424120370371</v>
      </c>
    </row>
    <row r="114" spans="1:56" x14ac:dyDescent="0.2">
      <c r="A114" s="20">
        <v>96</v>
      </c>
      <c r="B114" s="25">
        <v>62</v>
      </c>
      <c r="C114" s="91" t="s">
        <v>148</v>
      </c>
      <c r="D114" s="33" t="s">
        <v>149</v>
      </c>
      <c r="E114" s="33" t="s">
        <v>55</v>
      </c>
      <c r="F114" s="33" t="s">
        <v>65</v>
      </c>
      <c r="G114" s="33">
        <v>0</v>
      </c>
      <c r="H114" s="33" t="s">
        <v>323</v>
      </c>
      <c r="I114" s="71" t="s">
        <v>262</v>
      </c>
      <c r="J114" s="35" t="s">
        <v>263</v>
      </c>
      <c r="K114" s="35">
        <v>1</v>
      </c>
      <c r="L114" s="37">
        <v>0.25272970000326589</v>
      </c>
      <c r="M114" s="37">
        <v>0</v>
      </c>
      <c r="N114" s="37">
        <v>71.5</v>
      </c>
      <c r="O114" s="31">
        <v>981033.26531257131</v>
      </c>
      <c r="P114" s="103">
        <v>13720.744969406593</v>
      </c>
      <c r="Q114" s="74">
        <v>1006994.0442460508</v>
      </c>
      <c r="R114" s="40">
        <v>14083.832786658053</v>
      </c>
      <c r="S114" s="30">
        <v>711139.76473083743</v>
      </c>
      <c r="T114" s="22">
        <v>9946.010695536188</v>
      </c>
      <c r="U114" s="22">
        <v>681913.83647135901</v>
      </c>
      <c r="V114" s="22">
        <v>9537.256454144881</v>
      </c>
      <c r="W114" s="22">
        <v>19329.91</v>
      </c>
      <c r="X114" s="22">
        <v>270.34839160839164</v>
      </c>
      <c r="Y114" s="22">
        <v>9896.0182594783873</v>
      </c>
      <c r="Z114" s="22">
        <v>138.40584978291452</v>
      </c>
      <c r="AA114" s="27">
        <v>113599.64889850523</v>
      </c>
      <c r="AB114" s="37">
        <v>1588.8062783007722</v>
      </c>
      <c r="AC114" s="30">
        <v>182254.63061670819</v>
      </c>
      <c r="AD114" s="22">
        <v>2549.0158128210928</v>
      </c>
      <c r="AE114" s="22">
        <v>12750.668278624769</v>
      </c>
      <c r="AF114" s="22">
        <v>178.3310248758709</v>
      </c>
      <c r="AG114" s="22">
        <v>166654.3844246066</v>
      </c>
      <c r="AH114" s="22">
        <v>2330.8305513930986</v>
      </c>
      <c r="AI114" s="22">
        <v>2849.5779134768231</v>
      </c>
      <c r="AJ114" s="22">
        <v>39.854236552123403</v>
      </c>
      <c r="AK114" s="37">
        <v>-25960.778933479472</v>
      </c>
      <c r="AL114" s="103">
        <v>-363.08781725146116</v>
      </c>
      <c r="AM114" s="30">
        <v>999314.88516631245</v>
      </c>
      <c r="AN114" s="22">
        <v>13976.431960368009</v>
      </c>
      <c r="AO114" s="22">
        <v>898836.88560631417</v>
      </c>
      <c r="AP114" s="22">
        <v>12571.145253235161</v>
      </c>
      <c r="AQ114" s="22">
        <v>78022.207525608232</v>
      </c>
      <c r="AR114" s="22">
        <v>1091.2196856728426</v>
      </c>
      <c r="AS114" s="22">
        <v>100477.99955999842</v>
      </c>
      <c r="AT114" s="22">
        <v>1405.2867071328449</v>
      </c>
      <c r="AU114" s="22">
        <v>-4174.1721806489404</v>
      </c>
      <c r="AV114" s="22">
        <v>-58.380030498586578</v>
      </c>
      <c r="AW114" s="22">
        <v>18281.619853741242</v>
      </c>
      <c r="AX114" s="56">
        <v>255.68699096141597</v>
      </c>
      <c r="AY114" s="30">
        <v>-2.1199999999999997E-22</v>
      </c>
      <c r="AZ114" s="22" t="s">
        <v>55</v>
      </c>
      <c r="BA114" s="23">
        <v>4</v>
      </c>
      <c r="BB114" s="24" t="s">
        <v>273</v>
      </c>
      <c r="BC114" s="1">
        <v>0</v>
      </c>
      <c r="BD114" s="125">
        <v>44498.424120370371</v>
      </c>
    </row>
    <row r="115" spans="1:56" x14ac:dyDescent="0.2">
      <c r="A115" s="20">
        <v>96</v>
      </c>
      <c r="B115" s="25">
        <v>62</v>
      </c>
      <c r="C115" s="91" t="s">
        <v>148</v>
      </c>
      <c r="D115" s="33" t="s">
        <v>149</v>
      </c>
      <c r="E115" s="33" t="s">
        <v>55</v>
      </c>
      <c r="F115" s="33" t="s">
        <v>65</v>
      </c>
      <c r="G115" s="33">
        <v>0</v>
      </c>
      <c r="H115" s="33" t="s">
        <v>323</v>
      </c>
      <c r="I115" s="71" t="s">
        <v>264</v>
      </c>
      <c r="J115" s="35" t="s">
        <v>265</v>
      </c>
      <c r="K115" s="35">
        <v>2</v>
      </c>
      <c r="L115" s="37">
        <v>0.74727029999673411</v>
      </c>
      <c r="M115" s="37">
        <v>0</v>
      </c>
      <c r="N115" s="37">
        <v>170</v>
      </c>
      <c r="O115" s="31">
        <v>2900715.7546874289</v>
      </c>
      <c r="P115" s="103">
        <v>17063.033851102522</v>
      </c>
      <c r="Q115" s="74">
        <v>2977476.4957539495</v>
      </c>
      <c r="R115" s="40">
        <v>17514.567622082053</v>
      </c>
      <c r="S115" s="30">
        <v>2080445.6952691623</v>
      </c>
      <c r="T115" s="22">
        <v>12237.915854524486</v>
      </c>
      <c r="U115" s="22">
        <v>1883021.7235286408</v>
      </c>
      <c r="V115" s="22">
        <v>11076.598373697887</v>
      </c>
      <c r="W115" s="22">
        <v>81427.05</v>
      </c>
      <c r="X115" s="22">
        <v>478.98264705882355</v>
      </c>
      <c r="Y115" s="22">
        <v>115996.92174052162</v>
      </c>
      <c r="Z115" s="22">
        <v>682.33483376777417</v>
      </c>
      <c r="AA115" s="27">
        <v>358140.94110149477</v>
      </c>
      <c r="AB115" s="37">
        <v>2106.7114182440864</v>
      </c>
      <c r="AC115" s="30">
        <v>538889.85938329191</v>
      </c>
      <c r="AD115" s="22">
        <v>3169.940349313481</v>
      </c>
      <c r="AE115" s="22">
        <v>37701.131721375226</v>
      </c>
      <c r="AF115" s="22">
        <v>221.77136306691312</v>
      </c>
      <c r="AG115" s="22">
        <v>492763.10557539348</v>
      </c>
      <c r="AH115" s="22">
        <v>2898.6065033846667</v>
      </c>
      <c r="AI115" s="22">
        <v>8425.6220865231771</v>
      </c>
      <c r="AJ115" s="22">
        <v>49.562482861901039</v>
      </c>
      <c r="AK115" s="37">
        <v>-76760.741066520524</v>
      </c>
      <c r="AL115" s="103">
        <v>-451.53377097953251</v>
      </c>
      <c r="AM115" s="30">
        <v>2954770.7848336874</v>
      </c>
      <c r="AN115" s="22">
        <v>17381.00461666875</v>
      </c>
      <c r="AO115" s="22">
        <v>2657677.7843936859</v>
      </c>
      <c r="AP115" s="22">
        <v>15633.398731727564</v>
      </c>
      <c r="AQ115" s="22">
        <v>230695.79247439178</v>
      </c>
      <c r="AR115" s="22">
        <v>1357.0340733787748</v>
      </c>
      <c r="AS115" s="22">
        <v>297093.0004400016</v>
      </c>
      <c r="AT115" s="22">
        <v>1747.6058849411854</v>
      </c>
      <c r="AU115" s="22">
        <v>-12342.17781935106</v>
      </c>
      <c r="AV115" s="22">
        <v>-72.601045996182705</v>
      </c>
      <c r="AW115" s="22">
        <v>54055.030146258759</v>
      </c>
      <c r="AX115" s="56">
        <v>317.97076556622795</v>
      </c>
      <c r="AY115" s="30">
        <v>1.1200000000000001E-22</v>
      </c>
      <c r="AZ115" s="22" t="s">
        <v>55</v>
      </c>
      <c r="BA115" s="23">
        <v>3</v>
      </c>
      <c r="BB115" s="24" t="s">
        <v>273</v>
      </c>
      <c r="BC115" s="1">
        <v>0</v>
      </c>
      <c r="BD115" s="125">
        <v>44498.424120370371</v>
      </c>
    </row>
    <row r="116" spans="1:56" x14ac:dyDescent="0.2">
      <c r="A116" s="20">
        <v>99</v>
      </c>
      <c r="B116" s="25">
        <v>63</v>
      </c>
      <c r="C116" s="91" t="s">
        <v>150</v>
      </c>
      <c r="D116" s="33" t="s">
        <v>151</v>
      </c>
      <c r="E116" s="33" t="s">
        <v>55</v>
      </c>
      <c r="F116" s="33" t="s">
        <v>65</v>
      </c>
      <c r="G116" s="33">
        <v>0</v>
      </c>
      <c r="H116" s="33" t="s">
        <v>323</v>
      </c>
      <c r="I116" s="71" t="s">
        <v>262</v>
      </c>
      <c r="J116" s="35" t="s">
        <v>263</v>
      </c>
      <c r="K116" s="35">
        <v>1</v>
      </c>
      <c r="L116" s="37">
        <v>0.16290650441314541</v>
      </c>
      <c r="M116" s="37">
        <v>0</v>
      </c>
      <c r="N116" s="37">
        <v>63</v>
      </c>
      <c r="O116" s="31">
        <v>606762.40693476424</v>
      </c>
      <c r="P116" s="103">
        <v>9631.1493164248277</v>
      </c>
      <c r="Q116" s="74">
        <v>652545.12800515548</v>
      </c>
      <c r="R116" s="40">
        <v>10357.859174685005</v>
      </c>
      <c r="S116" s="30">
        <v>432820.27380901307</v>
      </c>
      <c r="T116" s="22">
        <v>6870.1630763335388</v>
      </c>
      <c r="U116" s="22">
        <v>418276.1</v>
      </c>
      <c r="V116" s="22">
        <v>6639.3031746031738</v>
      </c>
      <c r="W116" s="22">
        <v>7851.67</v>
      </c>
      <c r="X116" s="22">
        <v>124.62968253968255</v>
      </c>
      <c r="Y116" s="22">
        <v>6692.5038090130311</v>
      </c>
      <c r="Z116" s="22">
        <v>106.23021919068304</v>
      </c>
      <c r="AA116" s="27">
        <v>57613.045180020294</v>
      </c>
      <c r="AB116" s="37">
        <v>914.49278063524275</v>
      </c>
      <c r="AC116" s="30">
        <v>162111.80901612208</v>
      </c>
      <c r="AD116" s="22">
        <v>2573.203317716223</v>
      </c>
      <c r="AE116" s="22">
        <v>94208.831502122004</v>
      </c>
      <c r="AF116" s="22">
        <v>1495.3782778114601</v>
      </c>
      <c r="AG116" s="22">
        <v>66920.097410273811</v>
      </c>
      <c r="AH116" s="22">
        <v>1062.2237684170445</v>
      </c>
      <c r="AI116" s="22">
        <v>982.8801037262715</v>
      </c>
      <c r="AJ116" s="22">
        <v>15.601271487718595</v>
      </c>
      <c r="AK116" s="37">
        <v>-45782.721070391228</v>
      </c>
      <c r="AL116" s="103">
        <v>-726.70985826017807</v>
      </c>
      <c r="AM116" s="30">
        <v>604020.32229679101</v>
      </c>
      <c r="AN116" s="22">
        <v>9587.6241634411272</v>
      </c>
      <c r="AO116" s="22">
        <v>585298.78099662345</v>
      </c>
      <c r="AP116" s="22">
        <v>9290.4568412162462</v>
      </c>
      <c r="AQ116" s="22">
        <v>71524.915295113562</v>
      </c>
      <c r="AR116" s="22">
        <v>1135.3161157954535</v>
      </c>
      <c r="AS116" s="22">
        <v>18721.541300167497</v>
      </c>
      <c r="AT116" s="22">
        <v>297.16732222488088</v>
      </c>
      <c r="AU116" s="22">
        <v>50061.289356972848</v>
      </c>
      <c r="AV116" s="22">
        <v>794.62364058687058</v>
      </c>
      <c r="AW116" s="22">
        <v>-2742.0846379732111</v>
      </c>
      <c r="AX116" s="56">
        <v>-43.525152983701759</v>
      </c>
      <c r="AY116" s="30">
        <v>5.6999999999999999E-23</v>
      </c>
      <c r="AZ116" s="22" t="s">
        <v>62</v>
      </c>
      <c r="BA116" s="23">
        <v>2</v>
      </c>
      <c r="BB116" s="24" t="s">
        <v>273</v>
      </c>
      <c r="BC116" s="1">
        <v>0</v>
      </c>
      <c r="BD116" s="125">
        <v>44498.424120370371</v>
      </c>
    </row>
    <row r="117" spans="1:56" x14ac:dyDescent="0.2">
      <c r="A117" s="20">
        <v>99</v>
      </c>
      <c r="B117" s="25">
        <v>63</v>
      </c>
      <c r="C117" s="91" t="s">
        <v>150</v>
      </c>
      <c r="D117" s="33" t="s">
        <v>151</v>
      </c>
      <c r="E117" s="33" t="s">
        <v>55</v>
      </c>
      <c r="F117" s="33" t="s">
        <v>65</v>
      </c>
      <c r="G117" s="33">
        <v>0</v>
      </c>
      <c r="H117" s="33" t="s">
        <v>323</v>
      </c>
      <c r="I117" s="71" t="s">
        <v>264</v>
      </c>
      <c r="J117" s="35" t="s">
        <v>265</v>
      </c>
      <c r="K117" s="35">
        <v>2</v>
      </c>
      <c r="L117" s="37">
        <v>0.83709349558685464</v>
      </c>
      <c r="M117" s="37">
        <v>0</v>
      </c>
      <c r="N117" s="37">
        <v>189.5</v>
      </c>
      <c r="O117" s="31">
        <v>3117842.7530652354</v>
      </c>
      <c r="P117" s="103">
        <v>16452.996058391749</v>
      </c>
      <c r="Q117" s="74">
        <v>3353096.8219948448</v>
      </c>
      <c r="R117" s="40">
        <v>17694.442332426621</v>
      </c>
      <c r="S117" s="30">
        <v>2215352.9861909868</v>
      </c>
      <c r="T117" s="22">
        <v>11690.517077524997</v>
      </c>
      <c r="U117" s="22">
        <v>1937385.25</v>
      </c>
      <c r="V117" s="22">
        <v>10223.668865435355</v>
      </c>
      <c r="W117" s="22">
        <v>63640.73</v>
      </c>
      <c r="X117" s="22">
        <v>335.83498680738785</v>
      </c>
      <c r="Y117" s="22">
        <v>214327.00619098698</v>
      </c>
      <c r="Z117" s="22">
        <v>1131.0132252822532</v>
      </c>
      <c r="AA117" s="27">
        <v>304733.87481997971</v>
      </c>
      <c r="AB117" s="37">
        <v>1608.0943262268058</v>
      </c>
      <c r="AC117" s="30">
        <v>833009.96098387789</v>
      </c>
      <c r="AD117" s="22">
        <v>4395.8309286748172</v>
      </c>
      <c r="AE117" s="22">
        <v>484091.16849787807</v>
      </c>
      <c r="AF117" s="22">
        <v>2554.5708100151869</v>
      </c>
      <c r="AG117" s="22">
        <v>343868.2725897262</v>
      </c>
      <c r="AH117" s="22">
        <v>1814.6082986265233</v>
      </c>
      <c r="AI117" s="22">
        <v>5050.5198962737277</v>
      </c>
      <c r="AJ117" s="22">
        <v>26.651820033106748</v>
      </c>
      <c r="AK117" s="37">
        <v>-235254.06892960879</v>
      </c>
      <c r="AL117" s="103">
        <v>-1241.4462740348747</v>
      </c>
      <c r="AM117" s="30">
        <v>3103752.5777032087</v>
      </c>
      <c r="AN117" s="22">
        <v>16378.64157099319</v>
      </c>
      <c r="AO117" s="22">
        <v>3007552.1190033765</v>
      </c>
      <c r="AP117" s="22">
        <v>15870.987435374018</v>
      </c>
      <c r="AQ117" s="22">
        <v>367530.08470488648</v>
      </c>
      <c r="AR117" s="22">
        <v>1939.4727425059968</v>
      </c>
      <c r="AS117" s="22">
        <v>96200.45869983251</v>
      </c>
      <c r="AT117" s="22">
        <v>507.65413561916887</v>
      </c>
      <c r="AU117" s="22">
        <v>257239.45064302717</v>
      </c>
      <c r="AV117" s="22">
        <v>1357.4641194882697</v>
      </c>
      <c r="AW117" s="22">
        <v>-14090.175362026788</v>
      </c>
      <c r="AX117" s="56">
        <v>-74.354487398558248</v>
      </c>
      <c r="AY117" s="30">
        <v>2.0000000000000002E-23</v>
      </c>
      <c r="AZ117" s="22" t="s">
        <v>62</v>
      </c>
      <c r="BA117" s="23">
        <v>3</v>
      </c>
      <c r="BB117" s="24" t="s">
        <v>273</v>
      </c>
      <c r="BC117" s="1">
        <v>0</v>
      </c>
      <c r="BD117" s="125">
        <v>44498.424120370371</v>
      </c>
    </row>
    <row r="118" spans="1:56" x14ac:dyDescent="0.2">
      <c r="A118" s="20">
        <v>98</v>
      </c>
      <c r="B118" s="25">
        <v>64</v>
      </c>
      <c r="C118" s="91" t="s">
        <v>152</v>
      </c>
      <c r="D118" s="33" t="s">
        <v>151</v>
      </c>
      <c r="E118" s="33" t="s">
        <v>55</v>
      </c>
      <c r="F118" s="33" t="s">
        <v>60</v>
      </c>
      <c r="G118" s="33">
        <v>0</v>
      </c>
      <c r="H118" s="33" t="s">
        <v>323</v>
      </c>
      <c r="I118" s="71" t="s">
        <v>260</v>
      </c>
      <c r="J118" s="35" t="s">
        <v>261</v>
      </c>
      <c r="K118" s="35">
        <v>3</v>
      </c>
      <c r="L118" s="37">
        <v>1</v>
      </c>
      <c r="M118" s="37">
        <v>0</v>
      </c>
      <c r="N118" s="37">
        <v>184</v>
      </c>
      <c r="O118" s="31">
        <v>3891651.95</v>
      </c>
      <c r="P118" s="103">
        <v>21150.282336956523</v>
      </c>
      <c r="Q118" s="74">
        <v>4087588.04</v>
      </c>
      <c r="R118" s="40">
        <v>22215.152391304346</v>
      </c>
      <c r="S118" s="30">
        <v>2861157.26</v>
      </c>
      <c r="T118" s="22">
        <v>15549.767717391305</v>
      </c>
      <c r="U118" s="22">
        <v>2535417.7999999998</v>
      </c>
      <c r="V118" s="22">
        <v>13779.444565217391</v>
      </c>
      <c r="W118" s="22">
        <v>90530.93</v>
      </c>
      <c r="X118" s="22">
        <v>492.01592391304342</v>
      </c>
      <c r="Y118" s="22">
        <v>235208.53</v>
      </c>
      <c r="Z118" s="22">
        <v>1278.3072282608694</v>
      </c>
      <c r="AA118" s="27">
        <v>490802.2</v>
      </c>
      <c r="AB118" s="37">
        <v>2667.4032608695652</v>
      </c>
      <c r="AC118" s="30">
        <v>735628.58</v>
      </c>
      <c r="AD118" s="22">
        <v>3997.9814130434784</v>
      </c>
      <c r="AE118" s="22">
        <v>269977</v>
      </c>
      <c r="AF118" s="22">
        <v>1467.266304347826</v>
      </c>
      <c r="AG118" s="22">
        <v>452964.09</v>
      </c>
      <c r="AH118" s="22">
        <v>2461.7613586956518</v>
      </c>
      <c r="AI118" s="22">
        <v>12687.49</v>
      </c>
      <c r="AJ118" s="22">
        <v>68.953749999999999</v>
      </c>
      <c r="AK118" s="37">
        <v>-195936.09</v>
      </c>
      <c r="AL118" s="103">
        <v>-1064.870054347826</v>
      </c>
      <c r="AM118" s="30">
        <v>4695424.1500000004</v>
      </c>
      <c r="AN118" s="22">
        <v>25518.609510869563</v>
      </c>
      <c r="AO118" s="22">
        <v>3930505.15</v>
      </c>
      <c r="AP118" s="22">
        <v>21361.441032608695</v>
      </c>
      <c r="AQ118" s="22">
        <v>-136744</v>
      </c>
      <c r="AR118" s="22">
        <v>-743.17391304347825</v>
      </c>
      <c r="AS118" s="22">
        <v>764919</v>
      </c>
      <c r="AT118" s="22">
        <v>4157.1684782608691</v>
      </c>
      <c r="AU118" s="22">
        <v>-97890.8</v>
      </c>
      <c r="AV118" s="22">
        <v>-532.0152173913043</v>
      </c>
      <c r="AW118" s="22">
        <v>803772.2</v>
      </c>
      <c r="AX118" s="56">
        <v>4368.3271739130423</v>
      </c>
      <c r="AY118" s="30">
        <v>0</v>
      </c>
      <c r="AZ118" s="22" t="s">
        <v>55</v>
      </c>
      <c r="BA118" s="23">
        <v>2</v>
      </c>
      <c r="BB118" s="24" t="s">
        <v>273</v>
      </c>
      <c r="BC118" s="1">
        <v>0</v>
      </c>
      <c r="BD118" s="125">
        <v>44498.424120370371</v>
      </c>
    </row>
    <row r="119" spans="1:56" x14ac:dyDescent="0.2">
      <c r="A119" s="20">
        <v>100</v>
      </c>
      <c r="B119" s="25">
        <v>65</v>
      </c>
      <c r="C119" s="91" t="s">
        <v>153</v>
      </c>
      <c r="D119" s="33" t="s">
        <v>154</v>
      </c>
      <c r="E119" s="33" t="s">
        <v>55</v>
      </c>
      <c r="F119" s="33" t="s">
        <v>56</v>
      </c>
      <c r="G119" s="33">
        <v>0</v>
      </c>
      <c r="H119" s="33" t="s">
        <v>323</v>
      </c>
      <c r="I119" s="71" t="s">
        <v>262</v>
      </c>
      <c r="J119" s="35" t="s">
        <v>263</v>
      </c>
      <c r="K119" s="35">
        <v>1</v>
      </c>
      <c r="L119" s="37">
        <v>0.15195394838712417</v>
      </c>
      <c r="M119" s="37">
        <v>0</v>
      </c>
      <c r="N119" s="37">
        <v>141.5</v>
      </c>
      <c r="O119" s="31">
        <v>1842705.2490989373</v>
      </c>
      <c r="P119" s="103">
        <v>13022.651937094965</v>
      </c>
      <c r="Q119" s="74">
        <v>1887485.9257346743</v>
      </c>
      <c r="R119" s="40">
        <v>13339.123150068372</v>
      </c>
      <c r="S119" s="30">
        <v>1245669.5215604303</v>
      </c>
      <c r="T119" s="22">
        <v>8803.3181735719463</v>
      </c>
      <c r="U119" s="22">
        <v>1214194.8323322383</v>
      </c>
      <c r="V119" s="22">
        <v>8580.8822072949715</v>
      </c>
      <c r="W119" s="22">
        <v>23299.200000000001</v>
      </c>
      <c r="X119" s="22">
        <v>164.65865724381626</v>
      </c>
      <c r="Y119" s="22">
        <v>8175.4892281918665</v>
      </c>
      <c r="Z119" s="22">
        <v>57.777309033158076</v>
      </c>
      <c r="AA119" s="27">
        <v>208884.45541067311</v>
      </c>
      <c r="AB119" s="37">
        <v>1476.2152325842619</v>
      </c>
      <c r="AC119" s="30">
        <v>432931.94876357092</v>
      </c>
      <c r="AD119" s="22">
        <v>3059.5897439121618</v>
      </c>
      <c r="AE119" s="22">
        <v>156496.45972020886</v>
      </c>
      <c r="AF119" s="22">
        <v>1105.9820474926419</v>
      </c>
      <c r="AG119" s="22">
        <v>265928.2002133815</v>
      </c>
      <c r="AH119" s="22">
        <v>1879.3512382571125</v>
      </c>
      <c r="AI119" s="22">
        <v>10507.288829980602</v>
      </c>
      <c r="AJ119" s="22">
        <v>74.256458162407085</v>
      </c>
      <c r="AK119" s="37">
        <v>-44780.676635737102</v>
      </c>
      <c r="AL119" s="103">
        <v>-316.47121297340709</v>
      </c>
      <c r="AM119" s="30">
        <v>1822148.9356760613</v>
      </c>
      <c r="AN119" s="22">
        <v>12877.377637286654</v>
      </c>
      <c r="AO119" s="22">
        <v>1569347.8623168031</v>
      </c>
      <c r="AP119" s="22">
        <v>11090.79761354631</v>
      </c>
      <c r="AQ119" s="22">
        <v>249535.4310544708</v>
      </c>
      <c r="AR119" s="22">
        <v>1763.5012795368959</v>
      </c>
      <c r="AS119" s="22">
        <v>252801.07335925847</v>
      </c>
      <c r="AT119" s="22">
        <v>1786.5800237403423</v>
      </c>
      <c r="AU119" s="22">
        <v>-23821.955727663521</v>
      </c>
      <c r="AV119" s="22">
        <v>-168.35304401175631</v>
      </c>
      <c r="AW119" s="22">
        <v>-20556.313422875832</v>
      </c>
      <c r="AX119" s="56">
        <v>-145.27429980830976</v>
      </c>
      <c r="AY119" s="30">
        <v>-3.4999999999999999E-23</v>
      </c>
      <c r="AZ119" s="22" t="s">
        <v>62</v>
      </c>
      <c r="BA119" s="23">
        <v>3</v>
      </c>
      <c r="BB119" s="24" t="s">
        <v>273</v>
      </c>
      <c r="BC119" s="1">
        <v>0</v>
      </c>
      <c r="BD119" s="125">
        <v>44498.424120370371</v>
      </c>
    </row>
    <row r="120" spans="1:56" x14ac:dyDescent="0.2">
      <c r="A120" s="20">
        <v>100</v>
      </c>
      <c r="B120" s="25">
        <v>65</v>
      </c>
      <c r="C120" s="91" t="s">
        <v>153</v>
      </c>
      <c r="D120" s="33" t="s">
        <v>154</v>
      </c>
      <c r="E120" s="33" t="s">
        <v>55</v>
      </c>
      <c r="F120" s="33" t="s">
        <v>56</v>
      </c>
      <c r="G120" s="33">
        <v>0</v>
      </c>
      <c r="H120" s="33" t="s">
        <v>323</v>
      </c>
      <c r="I120" s="71" t="s">
        <v>264</v>
      </c>
      <c r="J120" s="35" t="s">
        <v>265</v>
      </c>
      <c r="K120" s="35">
        <v>2</v>
      </c>
      <c r="L120" s="37">
        <v>0.50780529198256319</v>
      </c>
      <c r="M120" s="37">
        <v>0</v>
      </c>
      <c r="N120" s="37">
        <v>360.5</v>
      </c>
      <c r="O120" s="31">
        <v>6158020.1566896401</v>
      </c>
      <c r="P120" s="103">
        <v>17081.886703716063</v>
      </c>
      <c r="Q120" s="74">
        <v>6307669.8684316091</v>
      </c>
      <c r="R120" s="40">
        <v>17497.003795926794</v>
      </c>
      <c r="S120" s="30">
        <v>4106931.2403471237</v>
      </c>
      <c r="T120" s="22">
        <v>11392.319668091883</v>
      </c>
      <c r="U120" s="22">
        <v>3774353.1683141827</v>
      </c>
      <c r="V120" s="22">
        <v>10469.773005032408</v>
      </c>
      <c r="W120" s="22">
        <v>114937.09</v>
      </c>
      <c r="X120" s="22">
        <v>318.82687933425797</v>
      </c>
      <c r="Y120" s="22">
        <v>217640.98203294098</v>
      </c>
      <c r="Z120" s="22">
        <v>603.71978372521767</v>
      </c>
      <c r="AA120" s="27">
        <v>753950.7230385521</v>
      </c>
      <c r="AB120" s="37">
        <v>2091.4028378323219</v>
      </c>
      <c r="AC120" s="30">
        <v>1446787.9050459333</v>
      </c>
      <c r="AD120" s="22">
        <v>4013.2812900025888</v>
      </c>
      <c r="AE120" s="22">
        <v>522985.62338109</v>
      </c>
      <c r="AF120" s="22">
        <v>1450.7229497395003</v>
      </c>
      <c r="AG120" s="22">
        <v>888688.63750562677</v>
      </c>
      <c r="AH120" s="22">
        <v>2465.1557212361354</v>
      </c>
      <c r="AI120" s="22">
        <v>35113.644159216485</v>
      </c>
      <c r="AJ120" s="22">
        <v>97.402619026952792</v>
      </c>
      <c r="AK120" s="37">
        <v>-149649.71174196943</v>
      </c>
      <c r="AL120" s="103">
        <v>-415.1170922107334</v>
      </c>
      <c r="AM120" s="30">
        <v>6089324.3126488207</v>
      </c>
      <c r="AN120" s="22">
        <v>16891.329577389239</v>
      </c>
      <c r="AO120" s="22">
        <v>5244504.3903414812</v>
      </c>
      <c r="AP120" s="22">
        <v>14547.862386522835</v>
      </c>
      <c r="AQ120" s="22">
        <v>833906.67877734173</v>
      </c>
      <c r="AR120" s="22">
        <v>2313.1946706722379</v>
      </c>
      <c r="AS120" s="22">
        <v>844819.92230733903</v>
      </c>
      <c r="AT120" s="22">
        <v>2343.4671908664045</v>
      </c>
      <c r="AU120" s="22">
        <v>-79609.087570816308</v>
      </c>
      <c r="AV120" s="22">
        <v>-220.82964652098838</v>
      </c>
      <c r="AW120" s="22">
        <v>-68695.844040819036</v>
      </c>
      <c r="AX120" s="56">
        <v>-190.55712632682116</v>
      </c>
      <c r="AY120" s="30">
        <v>-9.0000000000000007E-23</v>
      </c>
      <c r="AZ120" s="22" t="s">
        <v>62</v>
      </c>
      <c r="BA120" s="23">
        <v>3</v>
      </c>
      <c r="BB120" s="24" t="s">
        <v>273</v>
      </c>
      <c r="BC120" s="1">
        <v>0</v>
      </c>
      <c r="BD120" s="125">
        <v>44498.424120370371</v>
      </c>
    </row>
    <row r="121" spans="1:56" x14ac:dyDescent="0.2">
      <c r="A121" s="20">
        <v>100</v>
      </c>
      <c r="B121" s="25">
        <v>65</v>
      </c>
      <c r="C121" s="91" t="s">
        <v>153</v>
      </c>
      <c r="D121" s="33" t="s">
        <v>154</v>
      </c>
      <c r="E121" s="33" t="s">
        <v>55</v>
      </c>
      <c r="F121" s="33" t="s">
        <v>56</v>
      </c>
      <c r="G121" s="33">
        <v>0</v>
      </c>
      <c r="H121" s="33" t="s">
        <v>323</v>
      </c>
      <c r="I121" s="71" t="s">
        <v>260</v>
      </c>
      <c r="J121" s="35" t="s">
        <v>261</v>
      </c>
      <c r="K121" s="35">
        <v>3</v>
      </c>
      <c r="L121" s="37">
        <v>0.34024075963031264</v>
      </c>
      <c r="M121" s="37">
        <v>0</v>
      </c>
      <c r="N121" s="37">
        <v>172.5</v>
      </c>
      <c r="O121" s="31">
        <v>4126009.4942114232</v>
      </c>
      <c r="P121" s="103">
        <v>23918.895618616949</v>
      </c>
      <c r="Q121" s="74">
        <v>4226278.1058337167</v>
      </c>
      <c r="R121" s="40">
        <v>24500.162932369374</v>
      </c>
      <c r="S121" s="30">
        <v>2734621.4880924458</v>
      </c>
      <c r="T121" s="22">
        <v>15852.878191840266</v>
      </c>
      <c r="U121" s="22">
        <v>2463173.5993535784</v>
      </c>
      <c r="V121" s="22">
        <v>14279.267242629443</v>
      </c>
      <c r="W121" s="22">
        <v>105949.86</v>
      </c>
      <c r="X121" s="22">
        <v>614.20208695652173</v>
      </c>
      <c r="Y121" s="22">
        <v>165498.02873886717</v>
      </c>
      <c r="Z121" s="22">
        <v>959.40886225430233</v>
      </c>
      <c r="AA121" s="27">
        <v>522276.77155077481</v>
      </c>
      <c r="AB121" s="37">
        <v>3027.6914292798538</v>
      </c>
      <c r="AC121" s="30">
        <v>969379.84619049577</v>
      </c>
      <c r="AD121" s="22">
        <v>5619.5933112492503</v>
      </c>
      <c r="AE121" s="22">
        <v>350411.91689870122</v>
      </c>
      <c r="AF121" s="22">
        <v>2031.3734312968184</v>
      </c>
      <c r="AG121" s="22">
        <v>595441.01228099177</v>
      </c>
      <c r="AH121" s="22">
        <v>3451.8319552521257</v>
      </c>
      <c r="AI121" s="22">
        <v>23526.917010802914</v>
      </c>
      <c r="AJ121" s="22">
        <v>136.38792470030674</v>
      </c>
      <c r="AK121" s="37">
        <v>-100268.61162229349</v>
      </c>
      <c r="AL121" s="103">
        <v>-581.26731375242605</v>
      </c>
      <c r="AM121" s="30">
        <v>4079981.7616751175</v>
      </c>
      <c r="AN121" s="22">
        <v>23652.068183623869</v>
      </c>
      <c r="AO121" s="22">
        <v>3513933.7573417155</v>
      </c>
      <c r="AP121" s="22">
        <v>20370.630477343278</v>
      </c>
      <c r="AQ121" s="22">
        <v>558735.89016818756</v>
      </c>
      <c r="AR121" s="22">
        <v>3239.0486386561588</v>
      </c>
      <c r="AS121" s="22">
        <v>566048.00433340261</v>
      </c>
      <c r="AT121" s="22">
        <v>3281.4377062805938</v>
      </c>
      <c r="AU121" s="22">
        <v>-53339.846701520182</v>
      </c>
      <c r="AV121" s="22">
        <v>-309.2165026175083</v>
      </c>
      <c r="AW121" s="22">
        <v>-46027.732536305135</v>
      </c>
      <c r="AX121" s="56">
        <v>-266.82743499307321</v>
      </c>
      <c r="AY121" s="30">
        <v>2.2300000000000001E-22</v>
      </c>
      <c r="AZ121" s="22" t="s">
        <v>62</v>
      </c>
      <c r="BA121" s="23">
        <v>3</v>
      </c>
      <c r="BB121" s="24" t="s">
        <v>273</v>
      </c>
      <c r="BC121" s="1">
        <v>0</v>
      </c>
      <c r="BD121" s="125">
        <v>44498.424120370371</v>
      </c>
    </row>
    <row r="122" spans="1:56" x14ac:dyDescent="0.2">
      <c r="A122" s="20">
        <v>101</v>
      </c>
      <c r="B122" s="25">
        <v>66</v>
      </c>
      <c r="C122" s="91" t="s">
        <v>155</v>
      </c>
      <c r="D122" s="33" t="s">
        <v>156</v>
      </c>
      <c r="E122" s="33" t="s">
        <v>55</v>
      </c>
      <c r="F122" s="33" t="s">
        <v>65</v>
      </c>
      <c r="G122" s="33">
        <v>0</v>
      </c>
      <c r="H122" s="33" t="s">
        <v>323</v>
      </c>
      <c r="I122" s="71" t="s">
        <v>262</v>
      </c>
      <c r="J122" s="35" t="s">
        <v>263</v>
      </c>
      <c r="K122" s="35">
        <v>1</v>
      </c>
      <c r="L122" s="37">
        <v>0.16352027746183254</v>
      </c>
      <c r="M122" s="37">
        <v>0</v>
      </c>
      <c r="N122" s="37">
        <v>69</v>
      </c>
      <c r="O122" s="31">
        <v>749105.3087135544</v>
      </c>
      <c r="P122" s="103">
        <v>10856.598677008033</v>
      </c>
      <c r="Q122" s="74">
        <v>717190.51000360178</v>
      </c>
      <c r="R122" s="40">
        <v>10394.06536237104</v>
      </c>
      <c r="S122" s="30">
        <v>461276.747899351</v>
      </c>
      <c r="T122" s="22">
        <v>6685.1702594108829</v>
      </c>
      <c r="U122" s="22">
        <v>446985.85</v>
      </c>
      <c r="V122" s="22">
        <v>6478.0557971014487</v>
      </c>
      <c r="W122" s="22">
        <v>8542.6</v>
      </c>
      <c r="X122" s="22">
        <v>123.80579710144927</v>
      </c>
      <c r="Y122" s="22">
        <v>5748.2978993509414</v>
      </c>
      <c r="Z122" s="22">
        <v>83.30866520798466</v>
      </c>
      <c r="AA122" s="27">
        <v>71616.959567931044</v>
      </c>
      <c r="AB122" s="37">
        <v>1037.9269502598702</v>
      </c>
      <c r="AC122" s="30">
        <v>184296.8025363198</v>
      </c>
      <c r="AD122" s="22">
        <v>2670.9681527002863</v>
      </c>
      <c r="AE122" s="22">
        <v>58675.914118315603</v>
      </c>
      <c r="AF122" s="22">
        <v>850.37556693211013</v>
      </c>
      <c r="AG122" s="22">
        <v>108489.51485342396</v>
      </c>
      <c r="AH122" s="22">
        <v>1572.3118094699121</v>
      </c>
      <c r="AI122" s="22">
        <v>17131.373564580219</v>
      </c>
      <c r="AJ122" s="22">
        <v>248.28077629826402</v>
      </c>
      <c r="AK122" s="37">
        <v>31914.798709952574</v>
      </c>
      <c r="AL122" s="103">
        <v>462.53331463699385</v>
      </c>
      <c r="AM122" s="30">
        <v>761474.30954132241</v>
      </c>
      <c r="AN122" s="22">
        <v>11035.859558569888</v>
      </c>
      <c r="AO122" s="22">
        <v>842978.04847717844</v>
      </c>
      <c r="AP122" s="22">
        <v>12217.073166335918</v>
      </c>
      <c r="AQ122" s="22">
        <v>-93872.739763624049</v>
      </c>
      <c r="AR122" s="22">
        <v>-1360.4744893278846</v>
      </c>
      <c r="AS122" s="22">
        <v>-81503.738935856119</v>
      </c>
      <c r="AT122" s="22">
        <v>-1181.2136077660305</v>
      </c>
      <c r="AU122" s="22">
        <v>0</v>
      </c>
      <c r="AV122" s="22">
        <v>0</v>
      </c>
      <c r="AW122" s="22">
        <v>12369.000827767937</v>
      </c>
      <c r="AX122" s="56">
        <v>179.26088156185412</v>
      </c>
      <c r="AY122" s="30">
        <v>8.0000000000000009E-23</v>
      </c>
      <c r="AZ122" s="22" t="s">
        <v>62</v>
      </c>
      <c r="BA122" s="23">
        <v>2</v>
      </c>
      <c r="BB122" s="24" t="s">
        <v>273</v>
      </c>
      <c r="BC122" s="1">
        <v>0</v>
      </c>
      <c r="BD122" s="125">
        <v>44498.424120370371</v>
      </c>
    </row>
    <row r="123" spans="1:56" x14ac:dyDescent="0.2">
      <c r="A123" s="20">
        <v>101</v>
      </c>
      <c r="B123" s="25">
        <v>66</v>
      </c>
      <c r="C123" s="91" t="s">
        <v>155</v>
      </c>
      <c r="D123" s="33" t="s">
        <v>156</v>
      </c>
      <c r="E123" s="33" t="s">
        <v>55</v>
      </c>
      <c r="F123" s="33" t="s">
        <v>65</v>
      </c>
      <c r="G123" s="33">
        <v>0</v>
      </c>
      <c r="H123" s="33" t="s">
        <v>323</v>
      </c>
      <c r="I123" s="71" t="s">
        <v>264</v>
      </c>
      <c r="J123" s="35" t="s">
        <v>265</v>
      </c>
      <c r="K123" s="35">
        <v>2</v>
      </c>
      <c r="L123" s="37">
        <v>0.83647972253816749</v>
      </c>
      <c r="M123" s="37">
        <v>0</v>
      </c>
      <c r="N123" s="37">
        <v>185.5</v>
      </c>
      <c r="O123" s="31">
        <v>3832010.3812864455</v>
      </c>
      <c r="P123" s="103">
        <v>20657.73790450914</v>
      </c>
      <c r="Q123" s="74">
        <v>3668751.8399963984</v>
      </c>
      <c r="R123" s="40">
        <v>19777.637951463064</v>
      </c>
      <c r="S123" s="30">
        <v>2341755.7121006493</v>
      </c>
      <c r="T123" s="22">
        <v>12624.020011324254</v>
      </c>
      <c r="U123" s="22">
        <v>2027104.95</v>
      </c>
      <c r="V123" s="22">
        <v>10927.789487870621</v>
      </c>
      <c r="W123" s="22">
        <v>84094.01</v>
      </c>
      <c r="X123" s="22">
        <v>453.33698113207544</v>
      </c>
      <c r="Y123" s="22">
        <v>230556.75210064909</v>
      </c>
      <c r="Z123" s="22">
        <v>1242.8935423215582</v>
      </c>
      <c r="AA123" s="27">
        <v>384235.14043206902</v>
      </c>
      <c r="AB123" s="37">
        <v>2071.3484659410719</v>
      </c>
      <c r="AC123" s="30">
        <v>942760.98746368021</v>
      </c>
      <c r="AD123" s="22">
        <v>5082.2694741977366</v>
      </c>
      <c r="AE123" s="22">
        <v>300153.67588168441</v>
      </c>
      <c r="AF123" s="22">
        <v>1618.0791152651448</v>
      </c>
      <c r="AG123" s="22">
        <v>554972.6351465761</v>
      </c>
      <c r="AH123" s="22">
        <v>2991.7662272052612</v>
      </c>
      <c r="AI123" s="22">
        <v>87634.676435419795</v>
      </c>
      <c r="AJ123" s="22">
        <v>472.42413172733035</v>
      </c>
      <c r="AK123" s="37">
        <v>163258.54129004743</v>
      </c>
      <c r="AL123" s="103">
        <v>880.09995304607764</v>
      </c>
      <c r="AM123" s="30">
        <v>3895283.3804586777</v>
      </c>
      <c r="AN123" s="22">
        <v>20998.832239669424</v>
      </c>
      <c r="AO123" s="22">
        <v>4312211.641522822</v>
      </c>
      <c r="AP123" s="22">
        <v>23246.423943519258</v>
      </c>
      <c r="AQ123" s="22">
        <v>-480201.26023637597</v>
      </c>
      <c r="AR123" s="22">
        <v>-2588.6860390101128</v>
      </c>
      <c r="AS123" s="22">
        <v>-416928.26106414391</v>
      </c>
      <c r="AT123" s="22">
        <v>-2247.5917038498319</v>
      </c>
      <c r="AU123" s="22">
        <v>0</v>
      </c>
      <c r="AV123" s="22">
        <v>0</v>
      </c>
      <c r="AW123" s="22">
        <v>63272.999172232063</v>
      </c>
      <c r="AX123" s="56">
        <v>341.09433516028065</v>
      </c>
      <c r="AY123" s="30">
        <v>0</v>
      </c>
      <c r="AZ123" s="22" t="s">
        <v>62</v>
      </c>
      <c r="BA123" s="23">
        <v>4</v>
      </c>
      <c r="BB123" s="24" t="s">
        <v>273</v>
      </c>
      <c r="BC123" s="1">
        <v>0</v>
      </c>
      <c r="BD123" s="125">
        <v>44498.424120370371</v>
      </c>
    </row>
    <row r="124" spans="1:56" x14ac:dyDescent="0.2">
      <c r="A124" s="20">
        <v>229</v>
      </c>
      <c r="B124" s="25">
        <v>229</v>
      </c>
      <c r="C124" s="91" t="s">
        <v>279</v>
      </c>
      <c r="D124" s="33" t="s">
        <v>157</v>
      </c>
      <c r="E124" s="33" t="s">
        <v>55</v>
      </c>
      <c r="F124" s="33" t="s">
        <v>56</v>
      </c>
      <c r="G124" s="33">
        <v>0</v>
      </c>
      <c r="H124" s="33" t="s">
        <v>323</v>
      </c>
      <c r="I124" s="71" t="s">
        <v>262</v>
      </c>
      <c r="J124" s="35" t="s">
        <v>263</v>
      </c>
      <c r="K124" s="35">
        <v>1</v>
      </c>
      <c r="L124" s="37">
        <v>0.17574547062673138</v>
      </c>
      <c r="M124" s="37">
        <v>0</v>
      </c>
      <c r="N124" s="37">
        <v>26</v>
      </c>
      <c r="O124" s="31">
        <v>317100.3663367962</v>
      </c>
      <c r="P124" s="103">
        <v>12196.167936030623</v>
      </c>
      <c r="Q124" s="74">
        <v>363482.41850744886</v>
      </c>
      <c r="R124" s="40">
        <v>13980.093019517262</v>
      </c>
      <c r="S124" s="30">
        <v>256345.64044117939</v>
      </c>
      <c r="T124" s="22">
        <v>9859.4477092761281</v>
      </c>
      <c r="U124" s="22">
        <v>241580.25</v>
      </c>
      <c r="V124" s="22">
        <v>9291.548076923078</v>
      </c>
      <c r="W124" s="22">
        <v>5384.48</v>
      </c>
      <c r="X124" s="22">
        <v>207.09538461538463</v>
      </c>
      <c r="Y124" s="22">
        <v>9380.9104411793451</v>
      </c>
      <c r="Z124" s="22">
        <v>360.80424773766708</v>
      </c>
      <c r="AA124" s="27">
        <v>34216.781978218525</v>
      </c>
      <c r="AB124" s="37">
        <v>1316.0300760853279</v>
      </c>
      <c r="AC124" s="30">
        <v>72919.996088050961</v>
      </c>
      <c r="AD124" s="22">
        <v>2804.6152341558063</v>
      </c>
      <c r="AE124" s="22">
        <v>22389.972957845577</v>
      </c>
      <c r="AF124" s="22">
        <v>861.15280607098373</v>
      </c>
      <c r="AG124" s="22">
        <v>46361.301902935775</v>
      </c>
      <c r="AH124" s="22">
        <v>1783.1269962667604</v>
      </c>
      <c r="AI124" s="22">
        <v>4168.7212272696052</v>
      </c>
      <c r="AJ124" s="22">
        <v>160.33543181806175</v>
      </c>
      <c r="AK124" s="37">
        <v>-46382.052170652671</v>
      </c>
      <c r="AL124" s="103">
        <v>-1783.9250834866411</v>
      </c>
      <c r="AM124" s="30">
        <v>330764.44311146688</v>
      </c>
      <c r="AN124" s="22">
        <v>12721.709350441033</v>
      </c>
      <c r="AO124" s="22">
        <v>367780.12988033966</v>
      </c>
      <c r="AP124" s="22">
        <v>14145.389610782295</v>
      </c>
      <c r="AQ124" s="22">
        <v>-47118.766638791698</v>
      </c>
      <c r="AR124" s="22">
        <v>-1812.2602553381421</v>
      </c>
      <c r="AS124" s="22">
        <v>-37015.686768872794</v>
      </c>
      <c r="AT124" s="22">
        <v>-1423.6802603412611</v>
      </c>
      <c r="AU124" s="22">
        <v>3560.9969047517811</v>
      </c>
      <c r="AV124" s="22">
        <v>136.96141941353005</v>
      </c>
      <c r="AW124" s="22">
        <v>13664.07677467069</v>
      </c>
      <c r="AX124" s="56">
        <v>525.54141441041111</v>
      </c>
      <c r="AY124" s="30">
        <v>-1.7299999999999999E-23</v>
      </c>
      <c r="AZ124" s="22" t="s">
        <v>62</v>
      </c>
      <c r="BA124" s="23">
        <v>3</v>
      </c>
      <c r="BB124" s="24" t="s">
        <v>273</v>
      </c>
      <c r="BC124" s="1">
        <v>0</v>
      </c>
      <c r="BD124" s="125">
        <v>44498.424120370371</v>
      </c>
    </row>
    <row r="125" spans="1:56" x14ac:dyDescent="0.2">
      <c r="A125" s="20">
        <v>229</v>
      </c>
      <c r="B125" s="25">
        <v>229</v>
      </c>
      <c r="C125" s="91" t="s">
        <v>279</v>
      </c>
      <c r="D125" s="33" t="s">
        <v>157</v>
      </c>
      <c r="E125" s="33" t="s">
        <v>55</v>
      </c>
      <c r="F125" s="33" t="s">
        <v>56</v>
      </c>
      <c r="G125" s="33">
        <v>0</v>
      </c>
      <c r="H125" s="33" t="s">
        <v>323</v>
      </c>
      <c r="I125" s="71" t="s">
        <v>264</v>
      </c>
      <c r="J125" s="35" t="s">
        <v>265</v>
      </c>
      <c r="K125" s="35">
        <v>2</v>
      </c>
      <c r="L125" s="37">
        <v>0.531448040063775</v>
      </c>
      <c r="M125" s="37">
        <v>0</v>
      </c>
      <c r="N125" s="37">
        <v>59</v>
      </c>
      <c r="O125" s="31">
        <v>958900.20717019064</v>
      </c>
      <c r="P125" s="103">
        <v>16252.545884240521</v>
      </c>
      <c r="Q125" s="74">
        <v>1099157.8799985442</v>
      </c>
      <c r="R125" s="40">
        <v>18629.794576246513</v>
      </c>
      <c r="S125" s="30">
        <v>771175.68120225379</v>
      </c>
      <c r="T125" s="22">
        <v>13070.774257665318</v>
      </c>
      <c r="U125" s="22">
        <v>680861.7</v>
      </c>
      <c r="V125" s="22">
        <v>11540.028813559322</v>
      </c>
      <c r="W125" s="22">
        <v>23354.27</v>
      </c>
      <c r="X125" s="22">
        <v>395.83508474576269</v>
      </c>
      <c r="Y125" s="22">
        <v>66959.711202253791</v>
      </c>
      <c r="Z125" s="22">
        <v>1134.9103593602333</v>
      </c>
      <c r="AA125" s="27">
        <v>107474.72930502069</v>
      </c>
      <c r="AB125" s="37">
        <v>1821.6055814410281</v>
      </c>
      <c r="AC125" s="30">
        <v>220507.46949126979</v>
      </c>
      <c r="AD125" s="22">
        <v>3737.4147371401659</v>
      </c>
      <c r="AE125" s="22">
        <v>67706.48030412494</v>
      </c>
      <c r="AF125" s="22">
        <v>1147.5674627817787</v>
      </c>
      <c r="AG125" s="22">
        <v>140194.92475826331</v>
      </c>
      <c r="AH125" s="22">
        <v>2376.1851653942936</v>
      </c>
      <c r="AI125" s="22">
        <v>12606.064428881557</v>
      </c>
      <c r="AJ125" s="22">
        <v>213.66210896409416</v>
      </c>
      <c r="AK125" s="37">
        <v>-140257.67282835365</v>
      </c>
      <c r="AL125" s="103">
        <v>-2377.2486920059937</v>
      </c>
      <c r="AM125" s="30">
        <v>1000219.8883846388</v>
      </c>
      <c r="AN125" s="22">
        <v>16952.879464146419</v>
      </c>
      <c r="AO125" s="22">
        <v>1112154.0060309109</v>
      </c>
      <c r="AP125" s="22">
        <v>18850.067898829002</v>
      </c>
      <c r="AQ125" s="22">
        <v>-142485.47112541861</v>
      </c>
      <c r="AR125" s="22">
        <v>-2415.0079851765859</v>
      </c>
      <c r="AS125" s="22">
        <v>-111934.11764627237</v>
      </c>
      <c r="AT125" s="22">
        <v>-1897.1884346825821</v>
      </c>
      <c r="AU125" s="22">
        <v>10768.327735301824</v>
      </c>
      <c r="AV125" s="22">
        <v>182.51402941189531</v>
      </c>
      <c r="AW125" s="22">
        <v>41319.681214448057</v>
      </c>
      <c r="AX125" s="56">
        <v>700.33357990589923</v>
      </c>
      <c r="AY125" s="30">
        <v>-7.9999999999999997E-23</v>
      </c>
      <c r="AZ125" s="22" t="s">
        <v>62</v>
      </c>
      <c r="BA125" s="23">
        <v>3</v>
      </c>
      <c r="BB125" s="24" t="s">
        <v>273</v>
      </c>
      <c r="BC125" s="1">
        <v>0</v>
      </c>
      <c r="BD125" s="125">
        <v>44498.424120370371</v>
      </c>
    </row>
    <row r="126" spans="1:56" x14ac:dyDescent="0.2">
      <c r="A126" s="20">
        <v>229</v>
      </c>
      <c r="B126" s="25">
        <v>229</v>
      </c>
      <c r="C126" s="91" t="s">
        <v>279</v>
      </c>
      <c r="D126" s="33" t="s">
        <v>157</v>
      </c>
      <c r="E126" s="33" t="s">
        <v>55</v>
      </c>
      <c r="F126" s="33" t="s">
        <v>56</v>
      </c>
      <c r="G126" s="33">
        <v>0</v>
      </c>
      <c r="H126" s="33" t="s">
        <v>323</v>
      </c>
      <c r="I126" s="71" t="s">
        <v>260</v>
      </c>
      <c r="J126" s="35" t="s">
        <v>261</v>
      </c>
      <c r="K126" s="35">
        <v>3</v>
      </c>
      <c r="L126" s="37">
        <v>0.29280648930949366</v>
      </c>
      <c r="M126" s="37">
        <v>0</v>
      </c>
      <c r="N126" s="37">
        <v>19.5</v>
      </c>
      <c r="O126" s="31">
        <v>528315.43649301329</v>
      </c>
      <c r="P126" s="103">
        <v>27093.099307334014</v>
      </c>
      <c r="Q126" s="74">
        <v>605591.77149400697</v>
      </c>
      <c r="R126" s="40">
        <v>31055.988281743947</v>
      </c>
      <c r="S126" s="30">
        <v>427093.03835656692</v>
      </c>
      <c r="T126" s="22">
        <v>21902.20709520856</v>
      </c>
      <c r="U126" s="22">
        <v>414789.5</v>
      </c>
      <c r="V126" s="22">
        <v>21271.256410256414</v>
      </c>
      <c r="W126" s="22">
        <v>0</v>
      </c>
      <c r="X126" s="22">
        <v>0</v>
      </c>
      <c r="Y126" s="22">
        <v>12303.538356566871</v>
      </c>
      <c r="Z126" s="22">
        <v>630.9506849521473</v>
      </c>
      <c r="AA126" s="27">
        <v>57007.988716760796</v>
      </c>
      <c r="AB126" s="37">
        <v>2923.4866008595277</v>
      </c>
      <c r="AC126" s="30">
        <v>121490.74442067924</v>
      </c>
      <c r="AD126" s="22">
        <v>6230.2945856758579</v>
      </c>
      <c r="AE126" s="22">
        <v>37303.546738029487</v>
      </c>
      <c r="AF126" s="22">
        <v>1913.0023968220248</v>
      </c>
      <c r="AG126" s="22">
        <v>77241.763338800913</v>
      </c>
      <c r="AH126" s="22">
        <v>3961.1160686564567</v>
      </c>
      <c r="AI126" s="22">
        <v>6945.4343438488368</v>
      </c>
      <c r="AJ126" s="22">
        <v>356.17612019737624</v>
      </c>
      <c r="AK126" s="37">
        <v>-77276.335000993684</v>
      </c>
      <c r="AL126" s="103">
        <v>-3962.8889744099324</v>
      </c>
      <c r="AM126" s="30">
        <v>551080.91850389447</v>
      </c>
      <c r="AN126" s="22">
        <v>28260.55992327664</v>
      </c>
      <c r="AO126" s="22">
        <v>612752.1140887494</v>
      </c>
      <c r="AP126" s="22">
        <v>31423.185337884581</v>
      </c>
      <c r="AQ126" s="22">
        <v>-78503.76223578972</v>
      </c>
      <c r="AR126" s="22">
        <v>-4025.833960809729</v>
      </c>
      <c r="AS126" s="22">
        <v>-61671.19558485486</v>
      </c>
      <c r="AT126" s="22">
        <v>-3162.6254146079409</v>
      </c>
      <c r="AU126" s="22">
        <v>5932.9153599463943</v>
      </c>
      <c r="AV126" s="22">
        <v>304.25206974084074</v>
      </c>
      <c r="AW126" s="22">
        <v>22765.482010881256</v>
      </c>
      <c r="AX126" s="56">
        <v>1167.4606159426285</v>
      </c>
      <c r="AY126" s="30">
        <v>-7.0899999999999997E-23</v>
      </c>
      <c r="AZ126" s="22" t="s">
        <v>62</v>
      </c>
      <c r="BA126" s="23">
        <v>5</v>
      </c>
      <c r="BB126" s="24" t="s">
        <v>273</v>
      </c>
      <c r="BC126" s="1">
        <v>0</v>
      </c>
      <c r="BD126" s="125">
        <v>44498.424120370371</v>
      </c>
    </row>
    <row r="127" spans="1:56" x14ac:dyDescent="0.2">
      <c r="A127" s="20">
        <v>209</v>
      </c>
      <c r="B127" s="25">
        <v>69</v>
      </c>
      <c r="C127" s="91" t="s">
        <v>158</v>
      </c>
      <c r="D127" s="33" t="s">
        <v>159</v>
      </c>
      <c r="E127" s="33" t="s">
        <v>55</v>
      </c>
      <c r="F127" s="33" t="s">
        <v>56</v>
      </c>
      <c r="G127" s="33">
        <v>0</v>
      </c>
      <c r="H127" s="33" t="s">
        <v>323</v>
      </c>
      <c r="I127" s="71" t="s">
        <v>262</v>
      </c>
      <c r="J127" s="35" t="s">
        <v>263</v>
      </c>
      <c r="K127" s="35">
        <v>1</v>
      </c>
      <c r="L127" s="37">
        <v>0.15346158687363518</v>
      </c>
      <c r="M127" s="37">
        <v>0</v>
      </c>
      <c r="N127" s="37">
        <v>88</v>
      </c>
      <c r="O127" s="31">
        <v>1197720.7247685231</v>
      </c>
      <c r="P127" s="103">
        <v>13610.46278146049</v>
      </c>
      <c r="Q127" s="74">
        <v>1219870.5384560628</v>
      </c>
      <c r="R127" s="40">
        <v>13862.165209727989</v>
      </c>
      <c r="S127" s="30">
        <v>814196.1283706422</v>
      </c>
      <c r="T127" s="22">
        <v>9252.2287314845707</v>
      </c>
      <c r="U127" s="22">
        <v>729097.41551785963</v>
      </c>
      <c r="V127" s="22">
        <v>8285.197903612041</v>
      </c>
      <c r="W127" s="22">
        <v>15479.7</v>
      </c>
      <c r="X127" s="22">
        <v>175.90568181818182</v>
      </c>
      <c r="Y127" s="22">
        <v>69619.012852782689</v>
      </c>
      <c r="Z127" s="22">
        <v>791.12514605434865</v>
      </c>
      <c r="AA127" s="27">
        <v>160655.78359777361</v>
      </c>
      <c r="AB127" s="37">
        <v>1825.6339045201544</v>
      </c>
      <c r="AC127" s="30">
        <v>245018.6264876471</v>
      </c>
      <c r="AD127" s="22">
        <v>2784.302573723262</v>
      </c>
      <c r="AE127" s="22">
        <v>87592.987175021859</v>
      </c>
      <c r="AF127" s="22">
        <v>995.37485426161197</v>
      </c>
      <c r="AG127" s="22">
        <v>152681.01218508178</v>
      </c>
      <c r="AH127" s="22">
        <v>1735.0115021032016</v>
      </c>
      <c r="AI127" s="22">
        <v>4744.6271275434519</v>
      </c>
      <c r="AJ127" s="22">
        <v>53.916217358448321</v>
      </c>
      <c r="AK127" s="37">
        <v>-22149.813687539645</v>
      </c>
      <c r="AL127" s="103">
        <v>-251.70242826749592</v>
      </c>
      <c r="AM127" s="30">
        <v>1215397.9649604973</v>
      </c>
      <c r="AN127" s="22">
        <v>13811.340510914742</v>
      </c>
      <c r="AO127" s="22">
        <v>878695.72374198493</v>
      </c>
      <c r="AP127" s="22">
        <v>9985.1786788861918</v>
      </c>
      <c r="AQ127" s="22">
        <v>322401.15593775833</v>
      </c>
      <c r="AR127" s="22">
        <v>3663.6494992927073</v>
      </c>
      <c r="AS127" s="22">
        <v>336702.24121851241</v>
      </c>
      <c r="AT127" s="22">
        <v>3826.1618320285493</v>
      </c>
      <c r="AU127" s="22">
        <v>3376.1549112199732</v>
      </c>
      <c r="AV127" s="22">
        <v>38.365396718408789</v>
      </c>
      <c r="AW127" s="22">
        <v>17677.240191974033</v>
      </c>
      <c r="AX127" s="56">
        <v>200.87772945425036</v>
      </c>
      <c r="AY127" s="30">
        <v>2.8199999999999998E-23</v>
      </c>
      <c r="AZ127" s="22" t="s">
        <v>62</v>
      </c>
      <c r="BA127" s="23">
        <v>3</v>
      </c>
      <c r="BB127" s="24" t="s">
        <v>273</v>
      </c>
      <c r="BC127" s="1">
        <v>0</v>
      </c>
      <c r="BD127" s="125">
        <v>44498.424120370371</v>
      </c>
    </row>
    <row r="128" spans="1:56" x14ac:dyDescent="0.2">
      <c r="A128" s="20">
        <v>209</v>
      </c>
      <c r="B128" s="25">
        <v>69</v>
      </c>
      <c r="C128" s="91" t="s">
        <v>158</v>
      </c>
      <c r="D128" s="33" t="s">
        <v>159</v>
      </c>
      <c r="E128" s="33" t="s">
        <v>55</v>
      </c>
      <c r="F128" s="33" t="s">
        <v>56</v>
      </c>
      <c r="G128" s="33">
        <v>0</v>
      </c>
      <c r="H128" s="33" t="s">
        <v>323</v>
      </c>
      <c r="I128" s="71" t="s">
        <v>264</v>
      </c>
      <c r="J128" s="35" t="s">
        <v>265</v>
      </c>
      <c r="K128" s="35">
        <v>2</v>
      </c>
      <c r="L128" s="37">
        <v>0.53263955091337201</v>
      </c>
      <c r="M128" s="37">
        <v>0</v>
      </c>
      <c r="N128" s="37">
        <v>264.5</v>
      </c>
      <c r="O128" s="31">
        <v>4157088.7018498937</v>
      </c>
      <c r="P128" s="103">
        <v>15716.781481474078</v>
      </c>
      <c r="Q128" s="74">
        <v>4233967.0077223638</v>
      </c>
      <c r="R128" s="40">
        <v>16007.436702163946</v>
      </c>
      <c r="S128" s="30">
        <v>2827225.9856816041</v>
      </c>
      <c r="T128" s="22">
        <v>10688.945125450298</v>
      </c>
      <c r="U128" s="22">
        <v>2429719.9199681189</v>
      </c>
      <c r="V128" s="22">
        <v>9186.0866539437375</v>
      </c>
      <c r="W128" s="22">
        <v>105981.45</v>
      </c>
      <c r="X128" s="22">
        <v>400.68601134215504</v>
      </c>
      <c r="Y128" s="22">
        <v>291524.61571348546</v>
      </c>
      <c r="Z128" s="22">
        <v>1102.1724601644062</v>
      </c>
      <c r="AA128" s="27">
        <v>556322.27011390403</v>
      </c>
      <c r="AB128" s="37">
        <v>2103.2978076140034</v>
      </c>
      <c r="AC128" s="30">
        <v>850418.75192685588</v>
      </c>
      <c r="AD128" s="22">
        <v>3215.1937690996438</v>
      </c>
      <c r="AE128" s="22">
        <v>304020.63671140012</v>
      </c>
      <c r="AF128" s="22">
        <v>1149.4163958843101</v>
      </c>
      <c r="AG128" s="22">
        <v>529930.30646962882</v>
      </c>
      <c r="AH128" s="22">
        <v>2003.5172267282749</v>
      </c>
      <c r="AI128" s="22">
        <v>16467.808745827053</v>
      </c>
      <c r="AJ128" s="22">
        <v>62.260146487058798</v>
      </c>
      <c r="AK128" s="37">
        <v>-76878.30587247017</v>
      </c>
      <c r="AL128" s="103">
        <v>-290.65522068986832</v>
      </c>
      <c r="AM128" s="30">
        <v>4218443.4517196044</v>
      </c>
      <c r="AN128" s="22">
        <v>15948.746509336881</v>
      </c>
      <c r="AO128" s="22">
        <v>3049806.1776776719</v>
      </c>
      <c r="AP128" s="22">
        <v>11530.458138667947</v>
      </c>
      <c r="AQ128" s="22">
        <v>1119000.5942923159</v>
      </c>
      <c r="AR128" s="22">
        <v>4230.6260653773752</v>
      </c>
      <c r="AS128" s="22">
        <v>1168637.274041933</v>
      </c>
      <c r="AT128" s="22">
        <v>4418.2883706689336</v>
      </c>
      <c r="AU128" s="22">
        <v>11718.070120094186</v>
      </c>
      <c r="AV128" s="22">
        <v>44.302722571244551</v>
      </c>
      <c r="AW128" s="22">
        <v>61354.749869711319</v>
      </c>
      <c r="AX128" s="56">
        <v>231.96502786280271</v>
      </c>
      <c r="AY128" s="30">
        <v>1.7299999999999999E-22</v>
      </c>
      <c r="AZ128" s="22" t="s">
        <v>62</v>
      </c>
      <c r="BA128" s="23">
        <v>2</v>
      </c>
      <c r="BB128" s="24" t="s">
        <v>273</v>
      </c>
      <c r="BC128" s="1">
        <v>0</v>
      </c>
      <c r="BD128" s="125">
        <v>44498.424120370371</v>
      </c>
    </row>
    <row r="129" spans="1:56" x14ac:dyDescent="0.2">
      <c r="A129" s="20">
        <v>209</v>
      </c>
      <c r="B129" s="25">
        <v>69</v>
      </c>
      <c r="C129" s="91" t="s">
        <v>158</v>
      </c>
      <c r="D129" s="33" t="s">
        <v>159</v>
      </c>
      <c r="E129" s="33" t="s">
        <v>55</v>
      </c>
      <c r="F129" s="33" t="s">
        <v>56</v>
      </c>
      <c r="G129" s="33">
        <v>0</v>
      </c>
      <c r="H129" s="33" t="s">
        <v>323</v>
      </c>
      <c r="I129" s="71" t="s">
        <v>260</v>
      </c>
      <c r="J129" s="35" t="s">
        <v>261</v>
      </c>
      <c r="K129" s="35">
        <v>3</v>
      </c>
      <c r="L129" s="37">
        <v>0.31389886221299285</v>
      </c>
      <c r="M129" s="37">
        <v>0</v>
      </c>
      <c r="N129" s="37">
        <v>95.5</v>
      </c>
      <c r="O129" s="31">
        <v>2449884.5633815834</v>
      </c>
      <c r="P129" s="103">
        <v>25653.241501377837</v>
      </c>
      <c r="Q129" s="74">
        <v>2495191.0238215732</v>
      </c>
      <c r="R129" s="40">
        <v>26127.654699702336</v>
      </c>
      <c r="S129" s="30">
        <v>1663969.2059477537</v>
      </c>
      <c r="T129" s="22">
        <v>17423.761318824647</v>
      </c>
      <c r="U129" s="22">
        <v>1433043.0645140219</v>
      </c>
      <c r="V129" s="22">
        <v>15005.686539413842</v>
      </c>
      <c r="W129" s="22">
        <v>67750.05</v>
      </c>
      <c r="X129" s="22">
        <v>709.42460732984296</v>
      </c>
      <c r="Y129" s="22">
        <v>163176.0914337319</v>
      </c>
      <c r="Z129" s="22">
        <v>1708.6501720809622</v>
      </c>
      <c r="AA129" s="27">
        <v>330047.09628832247</v>
      </c>
      <c r="AB129" s="37">
        <v>3455.9905370504962</v>
      </c>
      <c r="AC129" s="30">
        <v>501174.72158549709</v>
      </c>
      <c r="AD129" s="22">
        <v>5247.9028438271944</v>
      </c>
      <c r="AE129" s="22">
        <v>179167.56611357807</v>
      </c>
      <c r="AF129" s="22">
        <v>1876.1001687285659</v>
      </c>
      <c r="AG129" s="22">
        <v>312302.23134528956</v>
      </c>
      <c r="AH129" s="22">
        <v>3270.1804329349684</v>
      </c>
      <c r="AI129" s="22">
        <v>9704.9241266294957</v>
      </c>
      <c r="AJ129" s="22">
        <v>101.62224216365964</v>
      </c>
      <c r="AK129" s="37">
        <v>-45306.460439990187</v>
      </c>
      <c r="AL129" s="103">
        <v>-474.41319832450455</v>
      </c>
      <c r="AM129" s="30">
        <v>2486042.573319898</v>
      </c>
      <c r="AN129" s="22">
        <v>26031.859406491076</v>
      </c>
      <c r="AO129" s="22">
        <v>1797333.0885803432</v>
      </c>
      <c r="AP129" s="22">
        <v>18820.241765239196</v>
      </c>
      <c r="AQ129" s="22">
        <v>659457.24976992595</v>
      </c>
      <c r="AR129" s="22">
        <v>6905.3115159154531</v>
      </c>
      <c r="AS129" s="22">
        <v>688709.4847395547</v>
      </c>
      <c r="AT129" s="22">
        <v>7211.6176412518807</v>
      </c>
      <c r="AU129" s="22">
        <v>6905.7749686858415</v>
      </c>
      <c r="AV129" s="22">
        <v>72.311779776815101</v>
      </c>
      <c r="AW129" s="22">
        <v>36158.009938314644</v>
      </c>
      <c r="AX129" s="56">
        <v>378.61790511324227</v>
      </c>
      <c r="AY129" s="30">
        <v>-3.0119999999999997E-22</v>
      </c>
      <c r="AZ129" s="22" t="s">
        <v>62</v>
      </c>
      <c r="BA129" s="23">
        <v>4</v>
      </c>
      <c r="BB129" s="24" t="s">
        <v>273</v>
      </c>
      <c r="BC129" s="1">
        <v>0</v>
      </c>
      <c r="BD129" s="125">
        <v>44498.424120370371</v>
      </c>
    </row>
    <row r="130" spans="1:56" x14ac:dyDescent="0.2">
      <c r="A130" s="20">
        <v>103</v>
      </c>
      <c r="B130" s="25">
        <v>70</v>
      </c>
      <c r="C130" s="91" t="s">
        <v>160</v>
      </c>
      <c r="D130" s="33" t="s">
        <v>161</v>
      </c>
      <c r="E130" s="33" t="s">
        <v>55</v>
      </c>
      <c r="F130" s="33" t="s">
        <v>65</v>
      </c>
      <c r="G130" s="33">
        <v>0</v>
      </c>
      <c r="H130" s="33" t="s">
        <v>323</v>
      </c>
      <c r="I130" s="71" t="s">
        <v>262</v>
      </c>
      <c r="J130" s="35" t="s">
        <v>263</v>
      </c>
      <c r="K130" s="35">
        <v>1</v>
      </c>
      <c r="L130" s="37">
        <v>0.17031796956332412</v>
      </c>
      <c r="M130" s="37">
        <v>0</v>
      </c>
      <c r="N130" s="37">
        <v>17</v>
      </c>
      <c r="O130" s="31">
        <v>181027.56008310654</v>
      </c>
      <c r="P130" s="103">
        <v>10648.680004888618</v>
      </c>
      <c r="Q130" s="74">
        <v>185302.07274472967</v>
      </c>
      <c r="R130" s="40">
        <v>10900.121926160567</v>
      </c>
      <c r="S130" s="30">
        <v>117959.94856830522</v>
      </c>
      <c r="T130" s="22">
        <v>6938.8205040179528</v>
      </c>
      <c r="U130" s="22">
        <v>115812.98284485309</v>
      </c>
      <c r="V130" s="22">
        <v>6812.5284026384152</v>
      </c>
      <c r="W130" s="22">
        <v>2049</v>
      </c>
      <c r="X130" s="22">
        <v>120.52941176470587</v>
      </c>
      <c r="Y130" s="22">
        <v>97.965723452139827</v>
      </c>
      <c r="Z130" s="22">
        <v>5.7626896148317552</v>
      </c>
      <c r="AA130" s="27">
        <v>23688.811051090583</v>
      </c>
      <c r="AB130" s="37">
        <v>1393.4594735935636</v>
      </c>
      <c r="AC130" s="30">
        <v>43653.313125333872</v>
      </c>
      <c r="AD130" s="22">
        <v>2567.8419485490513</v>
      </c>
      <c r="AE130" s="22">
        <v>27864.019820559821</v>
      </c>
      <c r="AF130" s="22">
        <v>1639.0599894446952</v>
      </c>
      <c r="AG130" s="22">
        <v>15235.180822596731</v>
      </c>
      <c r="AH130" s="22">
        <v>896.1871072115722</v>
      </c>
      <c r="AI130" s="22">
        <v>554.11248217731861</v>
      </c>
      <c r="AJ130" s="22">
        <v>32.594851892783446</v>
      </c>
      <c r="AK130" s="37">
        <v>-4274.5126616231346</v>
      </c>
      <c r="AL130" s="103">
        <v>-251.44192127194916</v>
      </c>
      <c r="AM130" s="30">
        <v>180002.64104402473</v>
      </c>
      <c r="AN130" s="22">
        <v>10588.390649648512</v>
      </c>
      <c r="AO130" s="22">
        <v>154729.15754052307</v>
      </c>
      <c r="AP130" s="22">
        <v>9101.7151494425307</v>
      </c>
      <c r="AQ130" s="22">
        <v>63162.929966467433</v>
      </c>
      <c r="AR130" s="22">
        <v>3715.4664686157307</v>
      </c>
      <c r="AS130" s="22">
        <v>25273.483503501666</v>
      </c>
      <c r="AT130" s="22">
        <v>1486.6755002059799</v>
      </c>
      <c r="AU130" s="22">
        <v>36864.527423883948</v>
      </c>
      <c r="AV130" s="22">
        <v>2168.5016131696434</v>
      </c>
      <c r="AW130" s="22">
        <v>-1024.9190390818242</v>
      </c>
      <c r="AX130" s="56">
        <v>-60.289355240107305</v>
      </c>
      <c r="AY130" s="30">
        <v>-1.6000000000000002E-23</v>
      </c>
      <c r="AZ130" s="22" t="s">
        <v>62</v>
      </c>
      <c r="BA130" s="23">
        <v>2</v>
      </c>
      <c r="BB130" s="24" t="s">
        <v>273</v>
      </c>
      <c r="BC130" s="1">
        <v>0</v>
      </c>
      <c r="BD130" s="125">
        <v>44498.424120370371</v>
      </c>
    </row>
    <row r="131" spans="1:56" x14ac:dyDescent="0.2">
      <c r="A131" s="20">
        <v>103</v>
      </c>
      <c r="B131" s="25">
        <v>70</v>
      </c>
      <c r="C131" s="91" t="s">
        <v>160</v>
      </c>
      <c r="D131" s="33" t="s">
        <v>161</v>
      </c>
      <c r="E131" s="33" t="s">
        <v>55</v>
      </c>
      <c r="F131" s="33" t="s">
        <v>65</v>
      </c>
      <c r="G131" s="33">
        <v>0</v>
      </c>
      <c r="H131" s="33" t="s">
        <v>323</v>
      </c>
      <c r="I131" s="71" t="s">
        <v>264</v>
      </c>
      <c r="J131" s="35" t="s">
        <v>265</v>
      </c>
      <c r="K131" s="35">
        <v>2</v>
      </c>
      <c r="L131" s="37">
        <v>0.82968203043667588</v>
      </c>
      <c r="M131" s="37">
        <v>0</v>
      </c>
      <c r="N131" s="37">
        <v>48.5</v>
      </c>
      <c r="O131" s="31">
        <v>881852.41991689347</v>
      </c>
      <c r="P131" s="103">
        <v>18182.524121997805</v>
      </c>
      <c r="Q131" s="74">
        <v>902675.15725527029</v>
      </c>
      <c r="R131" s="40">
        <v>18611.858912479802</v>
      </c>
      <c r="S131" s="30">
        <v>574626.68143169489</v>
      </c>
      <c r="T131" s="22">
        <v>11847.972813024635</v>
      </c>
      <c r="U131" s="22">
        <v>529487.16715514695</v>
      </c>
      <c r="V131" s="22">
        <v>10917.261178456636</v>
      </c>
      <c r="W131" s="22">
        <v>19913.46</v>
      </c>
      <c r="X131" s="22">
        <v>410.58680412371132</v>
      </c>
      <c r="Y131" s="22">
        <v>25226.05427654786</v>
      </c>
      <c r="Z131" s="22">
        <v>520.12483044428575</v>
      </c>
      <c r="AA131" s="27">
        <v>115396.98894890942</v>
      </c>
      <c r="AB131" s="37">
        <v>2379.319359771328</v>
      </c>
      <c r="AC131" s="30">
        <v>212651.48687466615</v>
      </c>
      <c r="AD131" s="22">
        <v>4384.5667396838371</v>
      </c>
      <c r="AE131" s="22">
        <v>135735.98017944017</v>
      </c>
      <c r="AF131" s="22">
        <v>2798.6800036997975</v>
      </c>
      <c r="AG131" s="22">
        <v>74216.219177403269</v>
      </c>
      <c r="AH131" s="22">
        <v>1530.2313232454283</v>
      </c>
      <c r="AI131" s="22">
        <v>2699.2875178226809</v>
      </c>
      <c r="AJ131" s="22">
        <v>55.655412738611993</v>
      </c>
      <c r="AK131" s="37">
        <v>-20822.737338376864</v>
      </c>
      <c r="AL131" s="103">
        <v>-429.33479048199712</v>
      </c>
      <c r="AM131" s="30">
        <v>876859.65895597532</v>
      </c>
      <c r="AN131" s="22">
        <v>18079.580597030417</v>
      </c>
      <c r="AO131" s="22">
        <v>753743.14245947707</v>
      </c>
      <c r="AP131" s="22">
        <v>15541.095720813959</v>
      </c>
      <c r="AQ131" s="22">
        <v>307690.07003353263</v>
      </c>
      <c r="AR131" s="22">
        <v>6344.1251553305674</v>
      </c>
      <c r="AS131" s="22">
        <v>123116.51649649836</v>
      </c>
      <c r="AT131" s="22">
        <v>2538.4848762164602</v>
      </c>
      <c r="AU131" s="22">
        <v>179580.79257611607</v>
      </c>
      <c r="AV131" s="22">
        <v>3702.6967541467225</v>
      </c>
      <c r="AW131" s="22">
        <v>-4992.7609609181764</v>
      </c>
      <c r="AX131" s="56">
        <v>-102.94352496738507</v>
      </c>
      <c r="AY131" s="30">
        <v>-2.0000000000000002E-23</v>
      </c>
      <c r="AZ131" s="22" t="s">
        <v>62</v>
      </c>
      <c r="BA131" s="23">
        <v>3</v>
      </c>
      <c r="BB131" s="24" t="s">
        <v>273</v>
      </c>
      <c r="BC131" s="1">
        <v>0</v>
      </c>
      <c r="BD131" s="125">
        <v>44498.424120370371</v>
      </c>
    </row>
    <row r="132" spans="1:56" x14ac:dyDescent="0.2">
      <c r="A132" s="20">
        <v>104</v>
      </c>
      <c r="B132" s="25">
        <v>71</v>
      </c>
      <c r="C132" s="91" t="s">
        <v>162</v>
      </c>
      <c r="D132" s="33" t="s">
        <v>163</v>
      </c>
      <c r="E132" s="33" t="s">
        <v>55</v>
      </c>
      <c r="F132" s="33" t="s">
        <v>65</v>
      </c>
      <c r="G132" s="33">
        <v>0</v>
      </c>
      <c r="H132" s="33" t="s">
        <v>323</v>
      </c>
      <c r="I132" s="71" t="s">
        <v>262</v>
      </c>
      <c r="J132" s="35" t="s">
        <v>263</v>
      </c>
      <c r="K132" s="35">
        <v>1</v>
      </c>
      <c r="L132" s="37">
        <v>0.19650608410183418</v>
      </c>
      <c r="M132" s="37">
        <v>0</v>
      </c>
      <c r="N132" s="37">
        <v>35</v>
      </c>
      <c r="O132" s="31">
        <v>340705.48507096531</v>
      </c>
      <c r="P132" s="103">
        <v>9734.4424305990069</v>
      </c>
      <c r="Q132" s="74">
        <v>355938.3321261091</v>
      </c>
      <c r="R132" s="40">
        <v>10169.666632174545</v>
      </c>
      <c r="S132" s="30">
        <v>261460.05404713776</v>
      </c>
      <c r="T132" s="22">
        <v>7470.2872584896495</v>
      </c>
      <c r="U132" s="22">
        <v>252720.55</v>
      </c>
      <c r="V132" s="22">
        <v>7220.5871428571418</v>
      </c>
      <c r="W132" s="22">
        <v>7646.3</v>
      </c>
      <c r="X132" s="22">
        <v>218.46571428571428</v>
      </c>
      <c r="Y132" s="22">
        <v>1093.2040471377552</v>
      </c>
      <c r="Z132" s="22">
        <v>31.234401346793014</v>
      </c>
      <c r="AA132" s="27">
        <v>35567.620873040396</v>
      </c>
      <c r="AB132" s="37">
        <v>1016.2177392297255</v>
      </c>
      <c r="AC132" s="30">
        <v>58910.657205930918</v>
      </c>
      <c r="AD132" s="22">
        <v>1683.1616344551692</v>
      </c>
      <c r="AE132" s="22">
        <v>11593.858962008217</v>
      </c>
      <c r="AF132" s="22">
        <v>331.25311320023474</v>
      </c>
      <c r="AG132" s="22">
        <v>47316.798243922698</v>
      </c>
      <c r="AH132" s="22">
        <v>1351.9085212549342</v>
      </c>
      <c r="AI132" s="22">
        <v>0</v>
      </c>
      <c r="AJ132" s="22">
        <v>0</v>
      </c>
      <c r="AK132" s="37">
        <v>-15232.847055143828</v>
      </c>
      <c r="AL132" s="103">
        <v>-435.22420157553785</v>
      </c>
      <c r="AM132" s="30">
        <v>357101.87019586703</v>
      </c>
      <c r="AN132" s="22">
        <v>10202.910577024772</v>
      </c>
      <c r="AO132" s="22">
        <v>265814.18280202354</v>
      </c>
      <c r="AP132" s="22">
        <v>7594.6909372006712</v>
      </c>
      <c r="AQ132" s="22">
        <v>80943.607126722927</v>
      </c>
      <c r="AR132" s="22">
        <v>2312.6744893349401</v>
      </c>
      <c r="AS132" s="22">
        <v>91287.687393843487</v>
      </c>
      <c r="AT132" s="22">
        <v>2608.2196398240985</v>
      </c>
      <c r="AU132" s="22">
        <v>6052.3048577811687</v>
      </c>
      <c r="AV132" s="22">
        <v>172.92299593660482</v>
      </c>
      <c r="AW132" s="22">
        <v>16396.385124901721</v>
      </c>
      <c r="AX132" s="56">
        <v>468.46814642576339</v>
      </c>
      <c r="AY132" s="30">
        <v>-6.019999999999999E-23</v>
      </c>
      <c r="AZ132" s="22" t="s">
        <v>55</v>
      </c>
      <c r="BA132" s="23">
        <v>2</v>
      </c>
      <c r="BB132" s="24" t="s">
        <v>273</v>
      </c>
      <c r="BC132" s="1">
        <v>0</v>
      </c>
      <c r="BD132" s="125">
        <v>44498.424120370371</v>
      </c>
    </row>
    <row r="133" spans="1:56" x14ac:dyDescent="0.2">
      <c r="A133" s="20">
        <v>104</v>
      </c>
      <c r="B133" s="25">
        <v>71</v>
      </c>
      <c r="C133" s="91" t="s">
        <v>162</v>
      </c>
      <c r="D133" s="33" t="s">
        <v>163</v>
      </c>
      <c r="E133" s="33" t="s">
        <v>55</v>
      </c>
      <c r="F133" s="33" t="s">
        <v>65</v>
      </c>
      <c r="G133" s="33">
        <v>0</v>
      </c>
      <c r="H133" s="33" t="s">
        <v>323</v>
      </c>
      <c r="I133" s="71" t="s">
        <v>264</v>
      </c>
      <c r="J133" s="35" t="s">
        <v>265</v>
      </c>
      <c r="K133" s="35">
        <v>2</v>
      </c>
      <c r="L133" s="37">
        <v>0.80349391589816588</v>
      </c>
      <c r="M133" s="37">
        <v>0</v>
      </c>
      <c r="N133" s="37">
        <v>99</v>
      </c>
      <c r="O133" s="31">
        <v>1393110.9849290347</v>
      </c>
      <c r="P133" s="103">
        <v>14071.828130596312</v>
      </c>
      <c r="Q133" s="74">
        <v>1455396.587873891</v>
      </c>
      <c r="R133" s="40">
        <v>14700.975635089806</v>
      </c>
      <c r="S133" s="30">
        <v>1056824.2659528621</v>
      </c>
      <c r="T133" s="22">
        <v>10674.992585382446</v>
      </c>
      <c r="U133" s="22">
        <v>869671.62</v>
      </c>
      <c r="V133" s="22">
        <v>8784.561818181819</v>
      </c>
      <c r="W133" s="22">
        <v>47658.2</v>
      </c>
      <c r="X133" s="22">
        <v>481.3959595959596</v>
      </c>
      <c r="Y133" s="22">
        <v>139494.44595286224</v>
      </c>
      <c r="Z133" s="22">
        <v>1409.0348076046689</v>
      </c>
      <c r="AA133" s="27">
        <v>157692.47912695963</v>
      </c>
      <c r="AB133" s="37">
        <v>1592.8533245147435</v>
      </c>
      <c r="AC133" s="30">
        <v>240879.84279406909</v>
      </c>
      <c r="AD133" s="22">
        <v>2433.1297251926167</v>
      </c>
      <c r="AE133" s="22">
        <v>47406.141037991787</v>
      </c>
      <c r="AF133" s="22">
        <v>478.84990947466446</v>
      </c>
      <c r="AG133" s="22">
        <v>193473.70175607732</v>
      </c>
      <c r="AH133" s="22">
        <v>1954.2798157179527</v>
      </c>
      <c r="AI133" s="22">
        <v>0</v>
      </c>
      <c r="AJ133" s="22">
        <v>0</v>
      </c>
      <c r="AK133" s="37">
        <v>-62285.602944856175</v>
      </c>
      <c r="AL133" s="103">
        <v>-629.14750449349663</v>
      </c>
      <c r="AM133" s="30">
        <v>1460154.179804133</v>
      </c>
      <c r="AN133" s="22">
        <v>14749.032119233667</v>
      </c>
      <c r="AO133" s="22">
        <v>1086887.8671979764</v>
      </c>
      <c r="AP133" s="22">
        <v>10978.665325232087</v>
      </c>
      <c r="AQ133" s="22">
        <v>330970.39287327713</v>
      </c>
      <c r="AR133" s="22">
        <v>3343.1352815482533</v>
      </c>
      <c r="AS133" s="22">
        <v>373266.31260615657</v>
      </c>
      <c r="AT133" s="22">
        <v>3770.3667940015807</v>
      </c>
      <c r="AU133" s="22">
        <v>24747.27514221883</v>
      </c>
      <c r="AV133" s="22">
        <v>249.97247618402858</v>
      </c>
      <c r="AW133" s="22">
        <v>67043.194875098285</v>
      </c>
      <c r="AX133" s="56">
        <v>677.20398863735636</v>
      </c>
      <c r="AY133" s="30">
        <v>1.9999999999999999E-23</v>
      </c>
      <c r="AZ133" s="22" t="s">
        <v>55</v>
      </c>
      <c r="BA133" s="23">
        <v>1</v>
      </c>
      <c r="BB133" s="24" t="s">
        <v>273</v>
      </c>
      <c r="BC133" s="1">
        <v>0</v>
      </c>
      <c r="BD133" s="125">
        <v>44498.424120370371</v>
      </c>
    </row>
    <row r="134" spans="1:56" x14ac:dyDescent="0.2">
      <c r="A134" s="20">
        <v>105</v>
      </c>
      <c r="B134" s="25">
        <v>72</v>
      </c>
      <c r="C134" s="91" t="s">
        <v>164</v>
      </c>
      <c r="D134" s="33" t="s">
        <v>165</v>
      </c>
      <c r="E134" s="33" t="s">
        <v>55</v>
      </c>
      <c r="F134" s="33" t="s">
        <v>65</v>
      </c>
      <c r="G134" s="33">
        <v>0</v>
      </c>
      <c r="H134" s="33" t="s">
        <v>323</v>
      </c>
      <c r="I134" s="71" t="s">
        <v>262</v>
      </c>
      <c r="J134" s="35" t="s">
        <v>263</v>
      </c>
      <c r="K134" s="35">
        <v>1</v>
      </c>
      <c r="L134" s="37">
        <v>0.14775201758858664</v>
      </c>
      <c r="M134" s="37">
        <v>0</v>
      </c>
      <c r="N134" s="37">
        <v>9</v>
      </c>
      <c r="O134" s="31">
        <v>170647.10582140685</v>
      </c>
      <c r="P134" s="103">
        <v>18960.789535711872</v>
      </c>
      <c r="Q134" s="74">
        <v>169609.65320974719</v>
      </c>
      <c r="R134" s="40">
        <v>18845.517023305241</v>
      </c>
      <c r="S134" s="30">
        <v>107272.32345383277</v>
      </c>
      <c r="T134" s="22">
        <v>11919.147050425863</v>
      </c>
      <c r="U134" s="22">
        <v>99160.473913043505</v>
      </c>
      <c r="V134" s="22">
        <v>11017.830434782612</v>
      </c>
      <c r="W134" s="22">
        <v>2612.7391304347798</v>
      </c>
      <c r="X134" s="22">
        <v>290.30434782608666</v>
      </c>
      <c r="Y134" s="22">
        <v>5499.1104103544849</v>
      </c>
      <c r="Z134" s="22">
        <v>611.01226781716503</v>
      </c>
      <c r="AA134" s="27">
        <v>18890.124999104319</v>
      </c>
      <c r="AB134" s="37">
        <v>2098.9027776782577</v>
      </c>
      <c r="AC134" s="30">
        <v>43447.204756810082</v>
      </c>
      <c r="AD134" s="22">
        <v>4827.4671952011195</v>
      </c>
      <c r="AE134" s="22">
        <v>20667.699972309085</v>
      </c>
      <c r="AF134" s="22">
        <v>2296.4111080343428</v>
      </c>
      <c r="AG134" s="22">
        <v>22148.729258612682</v>
      </c>
      <c r="AH134" s="22">
        <v>2460.9699176236313</v>
      </c>
      <c r="AI134" s="22">
        <v>630.77552588831452</v>
      </c>
      <c r="AJ134" s="22">
        <v>70.08616954314607</v>
      </c>
      <c r="AK134" s="37">
        <v>1037.452611659668</v>
      </c>
      <c r="AL134" s="103">
        <v>115.27251240662977</v>
      </c>
      <c r="AM134" s="30">
        <v>152417.01124767339</v>
      </c>
      <c r="AN134" s="22">
        <v>16935.223471963709</v>
      </c>
      <c r="AO134" s="22">
        <v>164924.21953654723</v>
      </c>
      <c r="AP134" s="22">
        <v>18324.913281838581</v>
      </c>
      <c r="AQ134" s="22">
        <v>-15554.593651638457</v>
      </c>
      <c r="AR134" s="22">
        <v>-1728.2881835153839</v>
      </c>
      <c r="AS134" s="22">
        <v>-12507.208288873859</v>
      </c>
      <c r="AT134" s="22">
        <v>-1389.6898098748729</v>
      </c>
      <c r="AU134" s="22">
        <v>-21277.479936498061</v>
      </c>
      <c r="AV134" s="22">
        <v>-2364.1644373886738</v>
      </c>
      <c r="AW134" s="22">
        <v>-18230.094573733473</v>
      </c>
      <c r="AX134" s="56">
        <v>-2025.566063748164</v>
      </c>
      <c r="AY134" s="30">
        <v>-1.000665000001E-11</v>
      </c>
      <c r="AZ134" s="22" t="s">
        <v>55</v>
      </c>
      <c r="BA134" s="23">
        <v>5</v>
      </c>
      <c r="BB134" s="24" t="s">
        <v>273</v>
      </c>
      <c r="BC134" s="1">
        <v>0</v>
      </c>
      <c r="BD134" s="125">
        <v>44498.424120370371</v>
      </c>
    </row>
    <row r="135" spans="1:56" x14ac:dyDescent="0.2">
      <c r="A135" s="20">
        <v>105</v>
      </c>
      <c r="B135" s="25">
        <v>72</v>
      </c>
      <c r="C135" s="91" t="s">
        <v>164</v>
      </c>
      <c r="D135" s="33" t="s">
        <v>165</v>
      </c>
      <c r="E135" s="33" t="s">
        <v>55</v>
      </c>
      <c r="F135" s="33" t="s">
        <v>65</v>
      </c>
      <c r="G135" s="33">
        <v>0</v>
      </c>
      <c r="H135" s="33" t="s">
        <v>323</v>
      </c>
      <c r="I135" s="71" t="s">
        <v>264</v>
      </c>
      <c r="J135" s="35" t="s">
        <v>265</v>
      </c>
      <c r="K135" s="35">
        <v>2</v>
      </c>
      <c r="L135" s="37">
        <v>0.85224798241141342</v>
      </c>
      <c r="M135" s="37">
        <v>1</v>
      </c>
      <c r="N135" s="37">
        <v>46.5</v>
      </c>
      <c r="O135" s="31">
        <v>984309.07417859358</v>
      </c>
      <c r="P135" s="103">
        <v>21167.937079109539</v>
      </c>
      <c r="Q135" s="74">
        <v>978324.94679025328</v>
      </c>
      <c r="R135" s="40">
        <v>21039.246167532332</v>
      </c>
      <c r="S135" s="30">
        <v>612106.77654616779</v>
      </c>
      <c r="T135" s="22">
        <v>13163.586592390704</v>
      </c>
      <c r="U135" s="22">
        <v>550219.42608695698</v>
      </c>
      <c r="V135" s="22">
        <v>11832.675829827031</v>
      </c>
      <c r="W135" s="22">
        <v>20602.96086956522</v>
      </c>
      <c r="X135" s="22">
        <v>443.07442730247777</v>
      </c>
      <c r="Y135" s="22">
        <v>41284.389589645514</v>
      </c>
      <c r="Z135" s="22">
        <v>887.83633526119388</v>
      </c>
      <c r="AA135" s="27">
        <v>115610.47500089571</v>
      </c>
      <c r="AB135" s="37">
        <v>2486.2467742128106</v>
      </c>
      <c r="AC135" s="30">
        <v>250607.69524318996</v>
      </c>
      <c r="AD135" s="22">
        <v>5389.4128009288152</v>
      </c>
      <c r="AE135" s="22">
        <v>119213.30002769092</v>
      </c>
      <c r="AF135" s="22">
        <v>2563.7268823159334</v>
      </c>
      <c r="AG135" s="22">
        <v>127756.02074138734</v>
      </c>
      <c r="AH135" s="22">
        <v>2747.4413062663939</v>
      </c>
      <c r="AI135" s="22">
        <v>3638.3744741116852</v>
      </c>
      <c r="AJ135" s="22">
        <v>78.244612346487855</v>
      </c>
      <c r="AK135" s="37">
        <v>5984.1273883403319</v>
      </c>
      <c r="AL135" s="103">
        <v>128.69091157721144</v>
      </c>
      <c r="AM135" s="30">
        <v>879156.11875232658</v>
      </c>
      <c r="AN135" s="22">
        <v>18906.583198974768</v>
      </c>
      <c r="AO135" s="22">
        <v>951298.91046345269</v>
      </c>
      <c r="AP135" s="22">
        <v>20458.041085235542</v>
      </c>
      <c r="AQ135" s="22">
        <v>-89720.406348361546</v>
      </c>
      <c r="AR135" s="22">
        <v>-1929.4711042658396</v>
      </c>
      <c r="AS135" s="22">
        <v>-72142.791711126149</v>
      </c>
      <c r="AT135" s="22">
        <v>-1551.4578862607771</v>
      </c>
      <c r="AU135" s="22">
        <v>-122730.57006350193</v>
      </c>
      <c r="AV135" s="22">
        <v>-2639.3670981398268</v>
      </c>
      <c r="AW135" s="22">
        <v>-105152.95542626703</v>
      </c>
      <c r="AX135" s="56">
        <v>-2261.3538801347745</v>
      </c>
      <c r="AY135" s="30">
        <v>-4.8999335000011003E-10</v>
      </c>
      <c r="AZ135" s="22" t="s">
        <v>55</v>
      </c>
      <c r="BA135" s="23">
        <v>5</v>
      </c>
      <c r="BB135" s="24" t="s">
        <v>273</v>
      </c>
      <c r="BC135" s="1">
        <v>0</v>
      </c>
      <c r="BD135" s="125">
        <v>44498.424120370371</v>
      </c>
    </row>
    <row r="136" spans="1:56" x14ac:dyDescent="0.2">
      <c r="A136" s="20">
        <v>106</v>
      </c>
      <c r="B136" s="25">
        <v>73</v>
      </c>
      <c r="C136" s="91" t="s">
        <v>166</v>
      </c>
      <c r="D136" s="33" t="s">
        <v>167</v>
      </c>
      <c r="E136" s="33" t="s">
        <v>55</v>
      </c>
      <c r="F136" s="33" t="s">
        <v>65</v>
      </c>
      <c r="G136" s="33">
        <v>0</v>
      </c>
      <c r="H136" s="33" t="s">
        <v>323</v>
      </c>
      <c r="I136" s="71" t="s">
        <v>262</v>
      </c>
      <c r="J136" s="35" t="s">
        <v>263</v>
      </c>
      <c r="K136" s="35">
        <v>1</v>
      </c>
      <c r="L136" s="37">
        <v>0.13084571258489153</v>
      </c>
      <c r="M136" s="37">
        <v>0</v>
      </c>
      <c r="N136" s="37">
        <v>34</v>
      </c>
      <c r="O136" s="31">
        <v>302507.72068871051</v>
      </c>
      <c r="P136" s="103">
        <v>8897.2859026091301</v>
      </c>
      <c r="Q136" s="74">
        <v>314166.20845110831</v>
      </c>
      <c r="R136" s="40">
        <v>9240.1826015031857</v>
      </c>
      <c r="S136" s="30">
        <v>201121.49242682711</v>
      </c>
      <c r="T136" s="22">
        <v>5915.3380125537378</v>
      </c>
      <c r="U136" s="22">
        <v>196257.25</v>
      </c>
      <c r="V136" s="22">
        <v>5772.2720588235288</v>
      </c>
      <c r="W136" s="22">
        <v>3094.9</v>
      </c>
      <c r="X136" s="22">
        <v>91.026470588235284</v>
      </c>
      <c r="Y136" s="22">
        <v>1769.3424268270905</v>
      </c>
      <c r="Z136" s="22">
        <v>52.03948314197325</v>
      </c>
      <c r="AA136" s="27">
        <v>30943.781076628551</v>
      </c>
      <c r="AB136" s="37">
        <v>910.11120813613377</v>
      </c>
      <c r="AC136" s="30">
        <v>82100.934947652611</v>
      </c>
      <c r="AD136" s="22">
        <v>2414.7333808133117</v>
      </c>
      <c r="AE136" s="22">
        <v>33088.891857887778</v>
      </c>
      <c r="AF136" s="22">
        <v>973.20270170258175</v>
      </c>
      <c r="AG136" s="22">
        <v>48501.450407830431</v>
      </c>
      <c r="AH136" s="22">
        <v>1426.5132472891305</v>
      </c>
      <c r="AI136" s="22">
        <v>510.592681934393</v>
      </c>
      <c r="AJ136" s="22">
        <v>15.017431821599793</v>
      </c>
      <c r="AK136" s="37">
        <v>-11658.487762397799</v>
      </c>
      <c r="AL136" s="103">
        <v>-342.89669889405286</v>
      </c>
      <c r="AM136" s="30">
        <v>306956.54426482448</v>
      </c>
      <c r="AN136" s="22">
        <v>9028.1336548477775</v>
      </c>
      <c r="AO136" s="22">
        <v>224662.70348310794</v>
      </c>
      <c r="AP136" s="22">
        <v>6607.7265730325853</v>
      </c>
      <c r="AQ136" s="22">
        <v>116521.77073679831</v>
      </c>
      <c r="AR136" s="22">
        <v>3427.1109040234792</v>
      </c>
      <c r="AS136" s="22">
        <v>82293.840781716513</v>
      </c>
      <c r="AT136" s="22">
        <v>2420.4070818151913</v>
      </c>
      <c r="AU136" s="22">
        <v>38676.753531195762</v>
      </c>
      <c r="AV136" s="22">
        <v>1137.5515744469342</v>
      </c>
      <c r="AW136" s="22">
        <v>4448.8235761139822</v>
      </c>
      <c r="AX136" s="56">
        <v>130.84775223864654</v>
      </c>
      <c r="AY136" s="30">
        <v>3E-24</v>
      </c>
      <c r="AZ136" s="22" t="s">
        <v>62</v>
      </c>
      <c r="BA136" s="23">
        <v>1</v>
      </c>
      <c r="BB136" s="24" t="s">
        <v>273</v>
      </c>
      <c r="BC136" s="1">
        <v>0</v>
      </c>
      <c r="BD136" s="125">
        <v>44498.424120370371</v>
      </c>
    </row>
    <row r="137" spans="1:56" x14ac:dyDescent="0.2">
      <c r="A137" s="20">
        <v>106</v>
      </c>
      <c r="B137" s="25">
        <v>73</v>
      </c>
      <c r="C137" s="91" t="s">
        <v>166</v>
      </c>
      <c r="D137" s="33" t="s">
        <v>167</v>
      </c>
      <c r="E137" s="33" t="s">
        <v>55</v>
      </c>
      <c r="F137" s="33" t="s">
        <v>65</v>
      </c>
      <c r="G137" s="33">
        <v>0</v>
      </c>
      <c r="H137" s="33" t="s">
        <v>323</v>
      </c>
      <c r="I137" s="71" t="s">
        <v>264</v>
      </c>
      <c r="J137" s="35" t="s">
        <v>265</v>
      </c>
      <c r="K137" s="35">
        <v>2</v>
      </c>
      <c r="L137" s="37">
        <v>0.86915428741510847</v>
      </c>
      <c r="M137" s="37">
        <v>0</v>
      </c>
      <c r="N137" s="37">
        <v>110.5</v>
      </c>
      <c r="O137" s="31">
        <v>2009434.4493112895</v>
      </c>
      <c r="P137" s="103">
        <v>18184.927143088593</v>
      </c>
      <c r="Q137" s="74">
        <v>2086876.9915488916</v>
      </c>
      <c r="R137" s="40">
        <v>18885.764629401736</v>
      </c>
      <c r="S137" s="30">
        <v>1335757.4075731728</v>
      </c>
      <c r="T137" s="22">
        <v>12088.302330978942</v>
      </c>
      <c r="U137" s="22">
        <v>1203306.45</v>
      </c>
      <c r="V137" s="22">
        <v>10889.651131221719</v>
      </c>
      <c r="W137" s="22">
        <v>43510.1</v>
      </c>
      <c r="X137" s="22">
        <v>393.75656108597286</v>
      </c>
      <c r="Y137" s="22">
        <v>88940.857573172922</v>
      </c>
      <c r="Z137" s="22">
        <v>804.894638671248</v>
      </c>
      <c r="AA137" s="27">
        <v>205756.81892337147</v>
      </c>
      <c r="AB137" s="37">
        <v>1862.052659940013</v>
      </c>
      <c r="AC137" s="30">
        <v>545362.76505234744</v>
      </c>
      <c r="AD137" s="22">
        <v>4935.4096384827817</v>
      </c>
      <c r="AE137" s="22">
        <v>219795.90814211222</v>
      </c>
      <c r="AF137" s="22">
        <v>1989.1032411050876</v>
      </c>
      <c r="AG137" s="22">
        <v>322175.19959216961</v>
      </c>
      <c r="AH137" s="22">
        <v>2915.6126659924844</v>
      </c>
      <c r="AI137" s="22">
        <v>3391.6573180656064</v>
      </c>
      <c r="AJ137" s="22">
        <v>30.693731385209112</v>
      </c>
      <c r="AK137" s="37">
        <v>-77442.542237602203</v>
      </c>
      <c r="AL137" s="103">
        <v>-700.83748631314211</v>
      </c>
      <c r="AM137" s="30">
        <v>2038986.1557351754</v>
      </c>
      <c r="AN137" s="22">
        <v>18452.363400318332</v>
      </c>
      <c r="AO137" s="22">
        <v>1492341.996516892</v>
      </c>
      <c r="AP137" s="22">
        <v>13505.357434542009</v>
      </c>
      <c r="AQ137" s="22">
        <v>774006.22926320171</v>
      </c>
      <c r="AR137" s="22">
        <v>7004.581260300467</v>
      </c>
      <c r="AS137" s="22">
        <v>546644.15921828349</v>
      </c>
      <c r="AT137" s="22">
        <v>4947.0059657763204</v>
      </c>
      <c r="AU137" s="22">
        <v>256913.77646880428</v>
      </c>
      <c r="AV137" s="22">
        <v>2325.0115517538843</v>
      </c>
      <c r="AW137" s="22">
        <v>29551.706423886018</v>
      </c>
      <c r="AX137" s="56">
        <v>267.43625722973769</v>
      </c>
      <c r="AY137" s="30">
        <v>-5.0000000000000002E-23</v>
      </c>
      <c r="AZ137" s="22" t="s">
        <v>62</v>
      </c>
      <c r="BA137" s="23">
        <v>3</v>
      </c>
      <c r="BB137" s="24" t="s">
        <v>273</v>
      </c>
      <c r="BC137" s="1">
        <v>0</v>
      </c>
      <c r="BD137" s="125">
        <v>44498.424120370371</v>
      </c>
    </row>
    <row r="138" spans="1:56" x14ac:dyDescent="0.2">
      <c r="A138" s="20">
        <v>220</v>
      </c>
      <c r="B138" s="25">
        <v>108</v>
      </c>
      <c r="C138" s="91" t="s">
        <v>168</v>
      </c>
      <c r="D138" s="33" t="s">
        <v>169</v>
      </c>
      <c r="E138" s="33" t="s">
        <v>55</v>
      </c>
      <c r="F138" s="33" t="s">
        <v>65</v>
      </c>
      <c r="G138" s="33">
        <v>0</v>
      </c>
      <c r="H138" s="33" t="s">
        <v>323</v>
      </c>
      <c r="I138" s="71" t="s">
        <v>262</v>
      </c>
      <c r="J138" s="35" t="s">
        <v>263</v>
      </c>
      <c r="K138" s="35">
        <v>1</v>
      </c>
      <c r="L138" s="37">
        <v>0.19320009266025945</v>
      </c>
      <c r="M138" s="37">
        <v>0</v>
      </c>
      <c r="N138" s="37">
        <v>46</v>
      </c>
      <c r="O138" s="31">
        <v>547175.93726581358</v>
      </c>
      <c r="P138" s="103">
        <v>11895.129070995947</v>
      </c>
      <c r="Q138" s="74">
        <v>556996.6534639051</v>
      </c>
      <c r="R138" s="40">
        <v>12108.622901389241</v>
      </c>
      <c r="S138" s="30">
        <v>389005.74745816662</v>
      </c>
      <c r="T138" s="22">
        <v>8456.6466838731867</v>
      </c>
      <c r="U138" s="22">
        <v>370231.1</v>
      </c>
      <c r="V138" s="22">
        <v>8048.5021739130434</v>
      </c>
      <c r="W138" s="22">
        <v>7451.86</v>
      </c>
      <c r="X138" s="22">
        <v>161.99695652173912</v>
      </c>
      <c r="Y138" s="22">
        <v>11322.787458166591</v>
      </c>
      <c r="Z138" s="22">
        <v>246.14755343840417</v>
      </c>
      <c r="AA138" s="27">
        <v>58892.722497405419</v>
      </c>
      <c r="AB138" s="37">
        <v>1280.2765760305526</v>
      </c>
      <c r="AC138" s="30">
        <v>109098.18350833301</v>
      </c>
      <c r="AD138" s="22">
        <v>2371.6996414854998</v>
      </c>
      <c r="AE138" s="22">
        <v>11574.617551276142</v>
      </c>
      <c r="AF138" s="22">
        <v>251.62212067991612</v>
      </c>
      <c r="AG138" s="22">
        <v>95388.627653123942</v>
      </c>
      <c r="AH138" s="22">
        <v>2073.6658185461724</v>
      </c>
      <c r="AI138" s="22">
        <v>2134.9383039329305</v>
      </c>
      <c r="AJ138" s="22">
        <v>46.411702259411534</v>
      </c>
      <c r="AK138" s="37">
        <v>-9820.7161980914807</v>
      </c>
      <c r="AL138" s="103">
        <v>-213.49383039329305</v>
      </c>
      <c r="AM138" s="30">
        <v>547549.34860890452</v>
      </c>
      <c r="AN138" s="22">
        <v>11903.246708889228</v>
      </c>
      <c r="AO138" s="22">
        <v>370101.24590342143</v>
      </c>
      <c r="AP138" s="22">
        <v>8045.6792587700293</v>
      </c>
      <c r="AQ138" s="22">
        <v>193262.30309009601</v>
      </c>
      <c r="AR138" s="22">
        <v>4201.3544150020871</v>
      </c>
      <c r="AS138" s="22">
        <v>177448.10270548318</v>
      </c>
      <c r="AT138" s="22">
        <v>3857.5674501191984</v>
      </c>
      <c r="AU138" s="22">
        <v>16187.611727703843</v>
      </c>
      <c r="AV138" s="22">
        <v>351.90460277617046</v>
      </c>
      <c r="AW138" s="22">
        <v>373.41134309096958</v>
      </c>
      <c r="AX138" s="56">
        <v>8.1176378932819464</v>
      </c>
      <c r="AY138" s="30">
        <v>-4.1000000000000003E-23</v>
      </c>
      <c r="AZ138" s="22" t="s">
        <v>55</v>
      </c>
      <c r="BA138" s="23">
        <v>3</v>
      </c>
      <c r="BB138" s="24" t="s">
        <v>273</v>
      </c>
      <c r="BC138" s="1">
        <v>0</v>
      </c>
      <c r="BD138" s="125">
        <v>44498.424120370371</v>
      </c>
    </row>
    <row r="139" spans="1:56" x14ac:dyDescent="0.2">
      <c r="A139" s="20">
        <v>220</v>
      </c>
      <c r="B139" s="25">
        <v>108</v>
      </c>
      <c r="C139" s="91" t="s">
        <v>168</v>
      </c>
      <c r="D139" s="33" t="s">
        <v>169</v>
      </c>
      <c r="E139" s="33" t="s">
        <v>55</v>
      </c>
      <c r="F139" s="33" t="s">
        <v>65</v>
      </c>
      <c r="G139" s="33">
        <v>0</v>
      </c>
      <c r="H139" s="33" t="s">
        <v>323</v>
      </c>
      <c r="I139" s="71" t="s">
        <v>264</v>
      </c>
      <c r="J139" s="35" t="s">
        <v>265</v>
      </c>
      <c r="K139" s="35">
        <v>2</v>
      </c>
      <c r="L139" s="37">
        <v>0.80679990733974061</v>
      </c>
      <c r="M139" s="37">
        <v>0</v>
      </c>
      <c r="N139" s="37">
        <v>129.5</v>
      </c>
      <c r="O139" s="31">
        <v>2284996.2927341866</v>
      </c>
      <c r="P139" s="103">
        <v>17644.759017252403</v>
      </c>
      <c r="Q139" s="74">
        <v>2326007.4165360946</v>
      </c>
      <c r="R139" s="40">
        <v>17961.447231938957</v>
      </c>
      <c r="S139" s="30">
        <v>1611728.5925418334</v>
      </c>
      <c r="T139" s="22">
        <v>12445.780637388676</v>
      </c>
      <c r="U139" s="22">
        <v>1364461.3</v>
      </c>
      <c r="V139" s="22">
        <v>10536.380694980695</v>
      </c>
      <c r="W139" s="22">
        <v>51017.73</v>
      </c>
      <c r="X139" s="22">
        <v>393.95930501930496</v>
      </c>
      <c r="Y139" s="22">
        <v>196249.56254183341</v>
      </c>
      <c r="Z139" s="22">
        <v>1515.4406373886748</v>
      </c>
      <c r="AA139" s="27">
        <v>258686.88750259459</v>
      </c>
      <c r="AB139" s="37">
        <v>1997.5821428771778</v>
      </c>
      <c r="AC139" s="30">
        <v>455591.936491667</v>
      </c>
      <c r="AD139" s="22">
        <v>3518.084451673104</v>
      </c>
      <c r="AE139" s="22">
        <v>48335.38244872386</v>
      </c>
      <c r="AF139" s="22">
        <v>373.2461965152421</v>
      </c>
      <c r="AG139" s="22">
        <v>398341.09234687604</v>
      </c>
      <c r="AH139" s="22">
        <v>3075.992991095568</v>
      </c>
      <c r="AI139" s="22">
        <v>8915.4616960670701</v>
      </c>
      <c r="AJ139" s="22">
        <v>68.845264062293978</v>
      </c>
      <c r="AK139" s="37">
        <v>-41011.123801908514</v>
      </c>
      <c r="AL139" s="103">
        <v>-316.68821468655227</v>
      </c>
      <c r="AM139" s="30">
        <v>2286555.6513910955</v>
      </c>
      <c r="AN139" s="22">
        <v>17656.800396842435</v>
      </c>
      <c r="AO139" s="22">
        <v>1545535.7540965788</v>
      </c>
      <c r="AP139" s="22">
        <v>11934.639027772808</v>
      </c>
      <c r="AQ139" s="22">
        <v>807059.69690990401</v>
      </c>
      <c r="AR139" s="22">
        <v>6232.1212116594897</v>
      </c>
      <c r="AS139" s="22">
        <v>741019.89729451691</v>
      </c>
      <c r="AT139" s="22">
        <v>5722.1613690696277</v>
      </c>
      <c r="AU139" s="22">
        <v>67599.158272296161</v>
      </c>
      <c r="AV139" s="22">
        <v>522.00122217989303</v>
      </c>
      <c r="AW139" s="22">
        <v>1559.3586569090303</v>
      </c>
      <c r="AX139" s="56">
        <v>12.041379590031124</v>
      </c>
      <c r="AY139" s="30">
        <v>-8.9999999999999995E-24</v>
      </c>
      <c r="AZ139" s="22" t="s">
        <v>55</v>
      </c>
      <c r="BA139" s="23">
        <v>3</v>
      </c>
      <c r="BB139" s="24" t="s">
        <v>273</v>
      </c>
      <c r="BC139" s="1">
        <v>0</v>
      </c>
      <c r="BD139" s="125">
        <v>44498.424120370371</v>
      </c>
    </row>
    <row r="140" spans="1:56" x14ac:dyDescent="0.2">
      <c r="A140" s="20">
        <v>213</v>
      </c>
      <c r="B140" s="25">
        <v>14</v>
      </c>
      <c r="C140" s="91" t="s">
        <v>170</v>
      </c>
      <c r="D140" s="33" t="s">
        <v>171</v>
      </c>
      <c r="E140" s="33" t="s">
        <v>55</v>
      </c>
      <c r="F140" s="33" t="s">
        <v>56</v>
      </c>
      <c r="G140" s="33">
        <v>0</v>
      </c>
      <c r="H140" s="33" t="s">
        <v>323</v>
      </c>
      <c r="I140" s="71" t="s">
        <v>262</v>
      </c>
      <c r="J140" s="35" t="s">
        <v>263</v>
      </c>
      <c r="K140" s="35">
        <v>1</v>
      </c>
      <c r="L140" s="37">
        <v>0.15976417411725011</v>
      </c>
      <c r="M140" s="37">
        <v>0</v>
      </c>
      <c r="N140" s="37">
        <v>165</v>
      </c>
      <c r="O140" s="31">
        <v>2368816.6931505869</v>
      </c>
      <c r="P140" s="103">
        <v>14356.464806973258</v>
      </c>
      <c r="Q140" s="74">
        <v>2415275.4248026516</v>
      </c>
      <c r="R140" s="40">
        <v>14638.032877591826</v>
      </c>
      <c r="S140" s="30">
        <v>1736701.8798494739</v>
      </c>
      <c r="T140" s="22">
        <v>10525.46593848166</v>
      </c>
      <c r="U140" s="22">
        <v>1668090.1808929502</v>
      </c>
      <c r="V140" s="22">
        <v>10109.637459957274</v>
      </c>
      <c r="W140" s="22">
        <v>29181.11</v>
      </c>
      <c r="X140" s="22">
        <v>176.85521212121211</v>
      </c>
      <c r="Y140" s="22">
        <v>39430.588956523839</v>
      </c>
      <c r="Z140" s="22">
        <v>238.97326640317479</v>
      </c>
      <c r="AA140" s="27">
        <v>229253.07563190357</v>
      </c>
      <c r="AB140" s="37">
        <v>1389.4125795872942</v>
      </c>
      <c r="AC140" s="30">
        <v>449320.46932127385</v>
      </c>
      <c r="AD140" s="22">
        <v>2723.1543595228709</v>
      </c>
      <c r="AE140" s="22">
        <v>139800.36244790675</v>
      </c>
      <c r="AF140" s="22">
        <v>847.27492392670752</v>
      </c>
      <c r="AG140" s="22">
        <v>307834.63477747358</v>
      </c>
      <c r="AH140" s="22">
        <v>1865.6644531968093</v>
      </c>
      <c r="AI140" s="22">
        <v>1685.472095893459</v>
      </c>
      <c r="AJ140" s="22">
        <v>10.214982399354298</v>
      </c>
      <c r="AK140" s="37">
        <v>-46458.73165206414</v>
      </c>
      <c r="AL140" s="103">
        <v>-281.56807061857052</v>
      </c>
      <c r="AM140" s="30">
        <v>2440163.8569018785</v>
      </c>
      <c r="AN140" s="22">
        <v>14788.871860011386</v>
      </c>
      <c r="AO140" s="22">
        <v>2283787.9613893074</v>
      </c>
      <c r="AP140" s="22">
        <v>13841.139159935197</v>
      </c>
      <c r="AQ140" s="22">
        <v>54636.791321313656</v>
      </c>
      <c r="AR140" s="22">
        <v>331.1320686140221</v>
      </c>
      <c r="AS140" s="22">
        <v>156375.89551257147</v>
      </c>
      <c r="AT140" s="22">
        <v>947.73270007619055</v>
      </c>
      <c r="AU140" s="22">
        <v>-30391.940439966227</v>
      </c>
      <c r="AV140" s="22">
        <v>-184.19357842403772</v>
      </c>
      <c r="AW140" s="22">
        <v>71347.163751291562</v>
      </c>
      <c r="AX140" s="56">
        <v>432.4070530381307</v>
      </c>
      <c r="AY140" s="30">
        <v>7.9999999999999997E-23</v>
      </c>
      <c r="AZ140" s="22" t="s">
        <v>55</v>
      </c>
      <c r="BA140" s="23">
        <v>4</v>
      </c>
      <c r="BB140" s="24" t="s">
        <v>273</v>
      </c>
      <c r="BC140" s="1">
        <v>0</v>
      </c>
      <c r="BD140" s="125">
        <v>44498.424120370371</v>
      </c>
    </row>
    <row r="141" spans="1:56" x14ac:dyDescent="0.2">
      <c r="A141" s="20">
        <v>213</v>
      </c>
      <c r="B141" s="25">
        <v>14</v>
      </c>
      <c r="C141" s="91" t="s">
        <v>170</v>
      </c>
      <c r="D141" s="33" t="s">
        <v>171</v>
      </c>
      <c r="E141" s="33" t="s">
        <v>55</v>
      </c>
      <c r="F141" s="33" t="s">
        <v>56</v>
      </c>
      <c r="G141" s="33">
        <v>0</v>
      </c>
      <c r="H141" s="33" t="s">
        <v>323</v>
      </c>
      <c r="I141" s="71" t="s">
        <v>264</v>
      </c>
      <c r="J141" s="35" t="s">
        <v>265</v>
      </c>
      <c r="K141" s="35">
        <v>2</v>
      </c>
      <c r="L141" s="37">
        <v>0.52389459388230464</v>
      </c>
      <c r="M141" s="37">
        <v>0</v>
      </c>
      <c r="N141" s="37">
        <v>437.5</v>
      </c>
      <c r="O141" s="31">
        <v>7767763.1189642036</v>
      </c>
      <c r="P141" s="103">
        <v>17754.887129061037</v>
      </c>
      <c r="Q141" s="74">
        <v>7920109.4036405319</v>
      </c>
      <c r="R141" s="40">
        <v>18103.107208321217</v>
      </c>
      <c r="S141" s="30">
        <v>5646216.6645905972</v>
      </c>
      <c r="T141" s="22">
        <v>12905.638090492794</v>
      </c>
      <c r="U141" s="22">
        <v>5033207.6416336177</v>
      </c>
      <c r="V141" s="22">
        <v>11504.474609448269</v>
      </c>
      <c r="W141" s="22">
        <v>183982.03</v>
      </c>
      <c r="X141" s="22">
        <v>420.53035428571428</v>
      </c>
      <c r="Y141" s="22">
        <v>429026.99295697897</v>
      </c>
      <c r="Z141" s="22">
        <v>980.633126758809</v>
      </c>
      <c r="AA141" s="27">
        <v>800492.54718139442</v>
      </c>
      <c r="AB141" s="37">
        <v>1829.69725070033</v>
      </c>
      <c r="AC141" s="30">
        <v>1473400.1918685406</v>
      </c>
      <c r="AD141" s="22">
        <v>3367.7718671280927</v>
      </c>
      <c r="AE141" s="22">
        <v>458429.77321995958</v>
      </c>
      <c r="AF141" s="22">
        <v>1047.8394816456218</v>
      </c>
      <c r="AG141" s="22">
        <v>1009443.4616567714</v>
      </c>
      <c r="AH141" s="22">
        <v>2307.2993409297628</v>
      </c>
      <c r="AI141" s="22">
        <v>5526.9569918098423</v>
      </c>
      <c r="AJ141" s="22">
        <v>12.633044552708213</v>
      </c>
      <c r="AK141" s="37">
        <v>-152346.28467632862</v>
      </c>
      <c r="AL141" s="103">
        <v>-348.22007926017966</v>
      </c>
      <c r="AM141" s="30">
        <v>8001722.91367203</v>
      </c>
      <c r="AN141" s="22">
        <v>18289.652374107496</v>
      </c>
      <c r="AO141" s="22">
        <v>7488939.0763367806</v>
      </c>
      <c r="AP141" s="22">
        <v>17117.575031626926</v>
      </c>
      <c r="AQ141" s="22">
        <v>179163.56879424606</v>
      </c>
      <c r="AR141" s="22">
        <v>409.51672867256241</v>
      </c>
      <c r="AS141" s="22">
        <v>512783.83733524877</v>
      </c>
      <c r="AT141" s="22">
        <v>1172.0773424805682</v>
      </c>
      <c r="AU141" s="22">
        <v>-99660.473833176744</v>
      </c>
      <c r="AV141" s="22">
        <v>-227.7953687615468</v>
      </c>
      <c r="AW141" s="22">
        <v>233959.7947078259</v>
      </c>
      <c r="AX141" s="56">
        <v>534.76524504645909</v>
      </c>
      <c r="AY141" s="30">
        <v>-2.6E-22</v>
      </c>
      <c r="AZ141" s="22" t="s">
        <v>55</v>
      </c>
      <c r="BA141" s="23">
        <v>3</v>
      </c>
      <c r="BB141" s="24" t="s">
        <v>273</v>
      </c>
      <c r="BC141" s="1">
        <v>0</v>
      </c>
      <c r="BD141" s="125">
        <v>44498.424120370371</v>
      </c>
    </row>
    <row r="142" spans="1:56" x14ac:dyDescent="0.2">
      <c r="A142" s="20">
        <v>213</v>
      </c>
      <c r="B142" s="25">
        <v>14</v>
      </c>
      <c r="C142" s="91" t="s">
        <v>170</v>
      </c>
      <c r="D142" s="33" t="s">
        <v>171</v>
      </c>
      <c r="E142" s="33" t="s">
        <v>55</v>
      </c>
      <c r="F142" s="33" t="s">
        <v>56</v>
      </c>
      <c r="G142" s="33">
        <v>0</v>
      </c>
      <c r="H142" s="33" t="s">
        <v>323</v>
      </c>
      <c r="I142" s="71" t="s">
        <v>260</v>
      </c>
      <c r="J142" s="35" t="s">
        <v>261</v>
      </c>
      <c r="K142" s="35">
        <v>3</v>
      </c>
      <c r="L142" s="37">
        <v>0.31634123200044534</v>
      </c>
      <c r="M142" s="37">
        <v>0</v>
      </c>
      <c r="N142" s="37">
        <v>222</v>
      </c>
      <c r="O142" s="31">
        <v>4690378.1478852089</v>
      </c>
      <c r="P142" s="103">
        <v>21127.829494978421</v>
      </c>
      <c r="Q142" s="74">
        <v>4782368.8115568161</v>
      </c>
      <c r="R142" s="40">
        <v>21542.201853859537</v>
      </c>
      <c r="S142" s="30">
        <v>3382877.3955599293</v>
      </c>
      <c r="T142" s="22">
        <v>15238.186466486168</v>
      </c>
      <c r="U142" s="22">
        <v>2947123.547473432</v>
      </c>
      <c r="V142" s="22">
        <v>13275.331294925369</v>
      </c>
      <c r="W142" s="22">
        <v>123354.77</v>
      </c>
      <c r="X142" s="22">
        <v>555.65211711711709</v>
      </c>
      <c r="Y142" s="22">
        <v>312399.0780864972</v>
      </c>
      <c r="Z142" s="22">
        <v>1407.2030544436809</v>
      </c>
      <c r="AA142" s="27">
        <v>509813.91718670202</v>
      </c>
      <c r="AB142" s="37">
        <v>2296.4590864265856</v>
      </c>
      <c r="AC142" s="30">
        <v>889677.49881018547</v>
      </c>
      <c r="AD142" s="22">
        <v>4007.5563009467814</v>
      </c>
      <c r="AE142" s="22">
        <v>276811.86433213373</v>
      </c>
      <c r="AF142" s="22">
        <v>1246.9002897843857</v>
      </c>
      <c r="AG142" s="22">
        <v>609528.31356575526</v>
      </c>
      <c r="AH142" s="22">
        <v>2745.623034079978</v>
      </c>
      <c r="AI142" s="22">
        <v>3337.3209122966973</v>
      </c>
      <c r="AJ142" s="22">
        <v>15.032977082417558</v>
      </c>
      <c r="AK142" s="37">
        <v>-91990.663671607253</v>
      </c>
      <c r="AL142" s="103">
        <v>-414.37235888111377</v>
      </c>
      <c r="AM142" s="30">
        <v>4831649.1794260927</v>
      </c>
      <c r="AN142" s="22">
        <v>21764.185492910325</v>
      </c>
      <c r="AO142" s="22">
        <v>4522016.9122739118</v>
      </c>
      <c r="AP142" s="22">
        <v>20369.445550783388</v>
      </c>
      <c r="AQ142" s="22">
        <v>108183.63988444029</v>
      </c>
      <c r="AR142" s="22">
        <v>487.31369317315449</v>
      </c>
      <c r="AS142" s="22">
        <v>309632.26715217991</v>
      </c>
      <c r="AT142" s="22">
        <v>1394.7399421269363</v>
      </c>
      <c r="AU142" s="22">
        <v>-60177.595726857035</v>
      </c>
      <c r="AV142" s="22">
        <v>-271.07025102187851</v>
      </c>
      <c r="AW142" s="22">
        <v>141271.03154088254</v>
      </c>
      <c r="AX142" s="56">
        <v>636.35599793190329</v>
      </c>
      <c r="AY142" s="30">
        <v>-1.2200000000000001E-22</v>
      </c>
      <c r="AZ142" s="22" t="s">
        <v>55</v>
      </c>
      <c r="BA142" s="23">
        <v>2</v>
      </c>
      <c r="BB142" s="24" t="s">
        <v>273</v>
      </c>
      <c r="BC142" s="1">
        <v>0</v>
      </c>
      <c r="BD142" s="125">
        <v>44498.424120370371</v>
      </c>
    </row>
    <row r="143" spans="1:56" x14ac:dyDescent="0.2">
      <c r="A143" s="20">
        <v>230</v>
      </c>
      <c r="B143" s="25">
        <v>230</v>
      </c>
      <c r="C143" s="91" t="s">
        <v>281</v>
      </c>
      <c r="D143" s="33" t="s">
        <v>282</v>
      </c>
      <c r="E143" s="33" t="s">
        <v>55</v>
      </c>
      <c r="F143" s="33" t="s">
        <v>56</v>
      </c>
      <c r="G143" s="33">
        <v>0</v>
      </c>
      <c r="H143" s="33" t="s">
        <v>323</v>
      </c>
      <c r="I143" s="71" t="s">
        <v>262</v>
      </c>
      <c r="J143" s="35" t="s">
        <v>263</v>
      </c>
      <c r="K143" s="35">
        <v>1</v>
      </c>
      <c r="L143" s="37">
        <v>0.17384625646113638</v>
      </c>
      <c r="M143" s="37">
        <v>1</v>
      </c>
      <c r="N143" s="37">
        <v>165.5</v>
      </c>
      <c r="O143" s="31">
        <v>2395316.6556048384</v>
      </c>
      <c r="P143" s="103">
        <v>14473.212420573043</v>
      </c>
      <c r="Q143" s="74">
        <v>2389307.7936118771</v>
      </c>
      <c r="R143" s="40">
        <v>14436.905097352732</v>
      </c>
      <c r="S143" s="30">
        <v>1601697.542545594</v>
      </c>
      <c r="T143" s="22">
        <v>9677.9307706682412</v>
      </c>
      <c r="U143" s="22">
        <v>1544025.5990363902</v>
      </c>
      <c r="V143" s="22">
        <v>9329.4598129087044</v>
      </c>
      <c r="W143" s="22">
        <v>34445.826562499999</v>
      </c>
      <c r="X143" s="22">
        <v>208.13188255287008</v>
      </c>
      <c r="Y143" s="22">
        <v>23226.116946703642</v>
      </c>
      <c r="Z143" s="22">
        <v>140.33907520666855</v>
      </c>
      <c r="AA143" s="27">
        <v>263000.42150091036</v>
      </c>
      <c r="AB143" s="37">
        <v>1589.1264139027817</v>
      </c>
      <c r="AC143" s="30">
        <v>524609.82956537267</v>
      </c>
      <c r="AD143" s="22">
        <v>3169.8479127817072</v>
      </c>
      <c r="AE143" s="22">
        <v>169603.19087968944</v>
      </c>
      <c r="AF143" s="22">
        <v>1024.7926941370961</v>
      </c>
      <c r="AG143" s="22">
        <v>351799.79240818566</v>
      </c>
      <c r="AH143" s="22">
        <v>2125.6785039769525</v>
      </c>
      <c r="AI143" s="22">
        <v>3206.8462774975287</v>
      </c>
      <c r="AJ143" s="22">
        <v>19.376714667658788</v>
      </c>
      <c r="AK143" s="37">
        <v>6008.8619929617034</v>
      </c>
      <c r="AL143" s="103">
        <v>36.307323220312412</v>
      </c>
      <c r="AM143" s="30">
        <v>2353510.3807896869</v>
      </c>
      <c r="AN143" s="22">
        <v>14220.606530451281</v>
      </c>
      <c r="AO143" s="22">
        <v>2163481.2978533534</v>
      </c>
      <c r="AP143" s="22">
        <v>13072.394548962859</v>
      </c>
      <c r="AQ143" s="22">
        <v>234028.35352285262</v>
      </c>
      <c r="AR143" s="22">
        <v>1414.0686013465413</v>
      </c>
      <c r="AS143" s="22">
        <v>190029.08293633419</v>
      </c>
      <c r="AT143" s="22">
        <v>1148.2119814884238</v>
      </c>
      <c r="AU143" s="22">
        <v>2192.9957713669573</v>
      </c>
      <c r="AV143" s="22">
        <v>13.250729736356236</v>
      </c>
      <c r="AW143" s="22">
        <v>-41806.274815151432</v>
      </c>
      <c r="AX143" s="56">
        <v>-252.60589012176092</v>
      </c>
      <c r="AY143" s="30">
        <v>-9.0999999999999985E-24</v>
      </c>
      <c r="AZ143" s="22" t="s">
        <v>62</v>
      </c>
      <c r="BA143" s="23">
        <v>4</v>
      </c>
      <c r="BB143" s="24" t="s">
        <v>273</v>
      </c>
      <c r="BC143" s="1">
        <v>0</v>
      </c>
      <c r="BD143" s="125">
        <v>44498.424120370371</v>
      </c>
    </row>
    <row r="144" spans="1:56" x14ac:dyDescent="0.2">
      <c r="A144" s="20">
        <v>230</v>
      </c>
      <c r="B144" s="25">
        <v>230</v>
      </c>
      <c r="C144" s="91" t="s">
        <v>281</v>
      </c>
      <c r="D144" s="33" t="s">
        <v>282</v>
      </c>
      <c r="E144" s="33" t="s">
        <v>55</v>
      </c>
      <c r="F144" s="33" t="s">
        <v>56</v>
      </c>
      <c r="G144" s="33">
        <v>0</v>
      </c>
      <c r="H144" s="33" t="s">
        <v>323</v>
      </c>
      <c r="I144" s="71" t="s">
        <v>264</v>
      </c>
      <c r="J144" s="35" t="s">
        <v>265</v>
      </c>
      <c r="K144" s="35">
        <v>2</v>
      </c>
      <c r="L144" s="37">
        <v>0.53282807510743158</v>
      </c>
      <c r="M144" s="37">
        <v>0</v>
      </c>
      <c r="N144" s="37">
        <v>392</v>
      </c>
      <c r="O144" s="31">
        <v>7341498.1079216609</v>
      </c>
      <c r="P144" s="103">
        <v>18728.311499800158</v>
      </c>
      <c r="Q144" s="74">
        <v>7330081.3157831905</v>
      </c>
      <c r="R144" s="40">
        <v>18699.187030059162</v>
      </c>
      <c r="S144" s="30">
        <v>4885499.9268875048</v>
      </c>
      <c r="T144" s="22">
        <v>12463.010017570165</v>
      </c>
      <c r="U144" s="22">
        <v>4435746.175044626</v>
      </c>
      <c r="V144" s="22">
        <v>11315.679017970984</v>
      </c>
      <c r="W144" s="22">
        <v>171562.09343750001</v>
      </c>
      <c r="X144" s="22">
        <v>437.65840162627552</v>
      </c>
      <c r="Y144" s="22">
        <v>278191.6584053784</v>
      </c>
      <c r="Z144" s="22">
        <v>709.67259797290399</v>
      </c>
      <c r="AA144" s="27">
        <v>836684.55315195024</v>
      </c>
      <c r="AB144" s="37">
        <v>2134.3993702855869</v>
      </c>
      <c r="AC144" s="30">
        <v>1607896.8357437358</v>
      </c>
      <c r="AD144" s="22">
        <v>4101.7776422034076</v>
      </c>
      <c r="AE144" s="22">
        <v>519823.34027828445</v>
      </c>
      <c r="AF144" s="22">
        <v>1326.0799496895011</v>
      </c>
      <c r="AG144" s="22">
        <v>1078244.709019386</v>
      </c>
      <c r="AH144" s="22">
        <v>2750.624257702515</v>
      </c>
      <c r="AI144" s="22">
        <v>9828.78644606548</v>
      </c>
      <c r="AJ144" s="22">
        <v>25.073434811391532</v>
      </c>
      <c r="AK144" s="37">
        <v>11416.792138470539</v>
      </c>
      <c r="AL144" s="103">
        <v>29.124469740996272</v>
      </c>
      <c r="AM144" s="30">
        <v>7213364.4489599047</v>
      </c>
      <c r="AN144" s="22">
        <v>18401.439920816083</v>
      </c>
      <c r="AO144" s="22">
        <v>6630937.006824947</v>
      </c>
      <c r="AP144" s="22">
        <v>16915.655629655477</v>
      </c>
      <c r="AQ144" s="22">
        <v>717282.49814812222</v>
      </c>
      <c r="AR144" s="22">
        <v>1829.8022911941891</v>
      </c>
      <c r="AS144" s="22">
        <v>582427.44213495706</v>
      </c>
      <c r="AT144" s="22">
        <v>1485.7842911606044</v>
      </c>
      <c r="AU144" s="22">
        <v>6721.3970514079519</v>
      </c>
      <c r="AV144" s="22">
        <v>17.146421049510082</v>
      </c>
      <c r="AW144" s="22">
        <v>-128133.65896175722</v>
      </c>
      <c r="AX144" s="56">
        <v>-326.87157898407452</v>
      </c>
      <c r="AY144" s="30">
        <v>6.2099999999999992E-23</v>
      </c>
      <c r="AZ144" s="22" t="s">
        <v>62</v>
      </c>
      <c r="BA144" s="23">
        <v>3</v>
      </c>
      <c r="BB144" s="24" t="s">
        <v>273</v>
      </c>
      <c r="BC144" s="1">
        <v>0</v>
      </c>
      <c r="BD144" s="125">
        <v>44498.424120370371</v>
      </c>
    </row>
    <row r="145" spans="1:56" x14ac:dyDescent="0.2">
      <c r="A145" s="20">
        <v>230</v>
      </c>
      <c r="B145" s="25">
        <v>230</v>
      </c>
      <c r="C145" s="91" t="s">
        <v>281</v>
      </c>
      <c r="D145" s="33" t="s">
        <v>282</v>
      </c>
      <c r="E145" s="33" t="s">
        <v>55</v>
      </c>
      <c r="F145" s="33" t="s">
        <v>56</v>
      </c>
      <c r="G145" s="33">
        <v>0</v>
      </c>
      <c r="H145" s="33" t="s">
        <v>323</v>
      </c>
      <c r="I145" s="71" t="s">
        <v>260</v>
      </c>
      <c r="J145" s="35" t="s">
        <v>261</v>
      </c>
      <c r="K145" s="35">
        <v>3</v>
      </c>
      <c r="L145" s="37">
        <v>0.2933256684314321</v>
      </c>
      <c r="M145" s="37">
        <v>0</v>
      </c>
      <c r="N145" s="37">
        <v>173</v>
      </c>
      <c r="O145" s="31">
        <v>4041547.2464735</v>
      </c>
      <c r="P145" s="103">
        <v>23361.544777303468</v>
      </c>
      <c r="Q145" s="74">
        <v>4031408.6706049317</v>
      </c>
      <c r="R145" s="40">
        <v>23302.94029251406</v>
      </c>
      <c r="S145" s="30">
        <v>2697071.8405669015</v>
      </c>
      <c r="T145" s="22">
        <v>15590.010639115037</v>
      </c>
      <c r="U145" s="22">
        <v>2396512.7259189836</v>
      </c>
      <c r="V145" s="22">
        <v>13852.674716294703</v>
      </c>
      <c r="W145" s="22">
        <v>101872.35</v>
      </c>
      <c r="X145" s="22">
        <v>588.85751445086703</v>
      </c>
      <c r="Y145" s="22">
        <v>198686.76464791803</v>
      </c>
      <c r="Z145" s="22">
        <v>1148.4784083694681</v>
      </c>
      <c r="AA145" s="27">
        <v>449178.11534713942</v>
      </c>
      <c r="AB145" s="37">
        <v>2596.405291023927</v>
      </c>
      <c r="AC145" s="30">
        <v>885158.71469089144</v>
      </c>
      <c r="AD145" s="22">
        <v>5116.5243623750948</v>
      </c>
      <c r="AE145" s="22">
        <v>286166.46884202614</v>
      </c>
      <c r="AF145" s="22">
        <v>1654.1414383932145</v>
      </c>
      <c r="AG145" s="22">
        <v>593581.42857242841</v>
      </c>
      <c r="AH145" s="22">
        <v>3431.1065235400479</v>
      </c>
      <c r="AI145" s="22">
        <v>5410.8172764369892</v>
      </c>
      <c r="AJ145" s="22">
        <v>31.276400441832312</v>
      </c>
      <c r="AK145" s="37">
        <v>10138.575868567757</v>
      </c>
      <c r="AL145" s="103">
        <v>58.604484789409</v>
      </c>
      <c r="AM145" s="30">
        <v>3971008.7502504089</v>
      </c>
      <c r="AN145" s="22">
        <v>22953.807804915654</v>
      </c>
      <c r="AO145" s="22">
        <v>3650378.2753217001</v>
      </c>
      <c r="AP145" s="22">
        <v>21100.452458506938</v>
      </c>
      <c r="AQ145" s="22">
        <v>394869.14832902525</v>
      </c>
      <c r="AR145" s="22">
        <v>2282.4806261793365</v>
      </c>
      <c r="AS145" s="22">
        <v>320630.47492870881</v>
      </c>
      <c r="AT145" s="22">
        <v>1853.3553464087215</v>
      </c>
      <c r="AU145" s="22">
        <v>3700.17717722509</v>
      </c>
      <c r="AV145" s="22">
        <v>21.388307382803987</v>
      </c>
      <c r="AW145" s="22">
        <v>-70538.496223091352</v>
      </c>
      <c r="AX145" s="56">
        <v>-407.73697238781119</v>
      </c>
      <c r="AY145" s="30">
        <v>-5.2999999999999992E-23</v>
      </c>
      <c r="AZ145" s="22" t="s">
        <v>62</v>
      </c>
      <c r="BA145" s="23">
        <v>3</v>
      </c>
      <c r="BB145" s="24" t="s">
        <v>273</v>
      </c>
      <c r="BC145" s="1">
        <v>0</v>
      </c>
      <c r="BD145" s="125">
        <v>44498.424120370371</v>
      </c>
    </row>
    <row r="146" spans="1:56" x14ac:dyDescent="0.2">
      <c r="A146" s="20">
        <v>108</v>
      </c>
      <c r="B146" s="25">
        <v>74</v>
      </c>
      <c r="C146" s="91" t="s">
        <v>172</v>
      </c>
      <c r="D146" s="33" t="s">
        <v>173</v>
      </c>
      <c r="E146" s="33" t="s">
        <v>55</v>
      </c>
      <c r="F146" s="33" t="s">
        <v>65</v>
      </c>
      <c r="G146" s="33">
        <v>0</v>
      </c>
      <c r="H146" s="33" t="s">
        <v>323</v>
      </c>
      <c r="I146" s="71" t="s">
        <v>262</v>
      </c>
      <c r="J146" s="35" t="s">
        <v>263</v>
      </c>
      <c r="K146" s="35">
        <v>1</v>
      </c>
      <c r="L146" s="37">
        <v>0.26744098734837607</v>
      </c>
      <c r="M146" s="37">
        <v>0</v>
      </c>
      <c r="N146" s="37">
        <v>68.5</v>
      </c>
      <c r="O146" s="31">
        <v>863219.95149005135</v>
      </c>
      <c r="P146" s="103">
        <v>12601.751116643085</v>
      </c>
      <c r="Q146" s="74">
        <v>856438.94246527529</v>
      </c>
      <c r="R146" s="40">
        <v>12502.758284164604</v>
      </c>
      <c r="S146" s="30">
        <v>618921.26393766049</v>
      </c>
      <c r="T146" s="22">
        <v>9035.3469187979626</v>
      </c>
      <c r="U146" s="22">
        <v>584298.16992122086</v>
      </c>
      <c r="V146" s="22">
        <v>8529.900290820744</v>
      </c>
      <c r="W146" s="22">
        <v>10482.549999999999</v>
      </c>
      <c r="X146" s="22">
        <v>153.02992700729925</v>
      </c>
      <c r="Y146" s="22">
        <v>24140.54401643961</v>
      </c>
      <c r="Z146" s="22">
        <v>352.41670096992129</v>
      </c>
      <c r="AA146" s="27">
        <v>98784.701566558535</v>
      </c>
      <c r="AB146" s="37">
        <v>1442.1124316285914</v>
      </c>
      <c r="AC146" s="30">
        <v>138732.97696105635</v>
      </c>
      <c r="AD146" s="22">
        <v>2025.2989337380488</v>
      </c>
      <c r="AE146" s="22">
        <v>59209.562512019016</v>
      </c>
      <c r="AF146" s="22">
        <v>864.37317535794193</v>
      </c>
      <c r="AG146" s="22">
        <v>76354.238748959076</v>
      </c>
      <c r="AH146" s="22">
        <v>1114.6604196928331</v>
      </c>
      <c r="AI146" s="22">
        <v>3169.1757000782554</v>
      </c>
      <c r="AJ146" s="22">
        <v>46.265338687273811</v>
      </c>
      <c r="AK146" s="37">
        <v>6781.00902477605</v>
      </c>
      <c r="AL146" s="103">
        <v>98.992832478482484</v>
      </c>
      <c r="AM146" s="30">
        <v>824305.31679078587</v>
      </c>
      <c r="AN146" s="22">
        <v>12033.654259719502</v>
      </c>
      <c r="AO146" s="22">
        <v>715882.60099185549</v>
      </c>
      <c r="AP146" s="22">
        <v>10450.840890392052</v>
      </c>
      <c r="AQ146" s="22">
        <v>161355.97321985778</v>
      </c>
      <c r="AR146" s="22">
        <v>2355.5616528446385</v>
      </c>
      <c r="AS146" s="22">
        <v>108422.71579893045</v>
      </c>
      <c r="AT146" s="22">
        <v>1582.8133693274515</v>
      </c>
      <c r="AU146" s="22">
        <v>14018.622721661857</v>
      </c>
      <c r="AV146" s="22">
        <v>204.65142659360373</v>
      </c>
      <c r="AW146" s="22">
        <v>-38914.634699265473</v>
      </c>
      <c r="AX146" s="56">
        <v>-568.09685692358346</v>
      </c>
      <c r="AY146" s="30">
        <v>4.0000000000000004E-24</v>
      </c>
      <c r="AZ146" s="22" t="s">
        <v>55</v>
      </c>
      <c r="BA146" s="23">
        <v>3</v>
      </c>
      <c r="BB146" s="24" t="s">
        <v>273</v>
      </c>
      <c r="BC146" s="1">
        <v>0</v>
      </c>
      <c r="BD146" s="125">
        <v>44498.424120370371</v>
      </c>
    </row>
    <row r="147" spans="1:56" x14ac:dyDescent="0.2">
      <c r="A147" s="20">
        <v>108</v>
      </c>
      <c r="B147" s="25">
        <v>74</v>
      </c>
      <c r="C147" s="91" t="s">
        <v>172</v>
      </c>
      <c r="D147" s="33" t="s">
        <v>173</v>
      </c>
      <c r="E147" s="33" t="s">
        <v>55</v>
      </c>
      <c r="F147" s="33" t="s">
        <v>65</v>
      </c>
      <c r="G147" s="33">
        <v>0</v>
      </c>
      <c r="H147" s="33" t="s">
        <v>323</v>
      </c>
      <c r="I147" s="71" t="s">
        <v>264</v>
      </c>
      <c r="J147" s="35" t="s">
        <v>265</v>
      </c>
      <c r="K147" s="35">
        <v>2</v>
      </c>
      <c r="L147" s="37">
        <v>0.73255901265162404</v>
      </c>
      <c r="M147" s="37">
        <v>0</v>
      </c>
      <c r="N147" s="37">
        <v>156</v>
      </c>
      <c r="O147" s="31">
        <v>2364482.5785099487</v>
      </c>
      <c r="P147" s="103">
        <v>15156.939605833004</v>
      </c>
      <c r="Q147" s="74">
        <v>2345908.4275347251</v>
      </c>
      <c r="R147" s="40">
        <v>15037.874535479004</v>
      </c>
      <c r="S147" s="30">
        <v>1677857.9460623395</v>
      </c>
      <c r="T147" s="22">
        <v>10755.499654245767</v>
      </c>
      <c r="U147" s="22">
        <v>1484118.5300787792</v>
      </c>
      <c r="V147" s="22">
        <v>9513.5803210178165</v>
      </c>
      <c r="W147" s="22">
        <v>36428.910000000003</v>
      </c>
      <c r="X147" s="22">
        <v>233.51865384615385</v>
      </c>
      <c r="Y147" s="22">
        <v>157310.5059835604</v>
      </c>
      <c r="Z147" s="22">
        <v>1008.4006793817972</v>
      </c>
      <c r="AA147" s="27">
        <v>288041.06843344151</v>
      </c>
      <c r="AB147" s="37">
        <v>1846.4171053425737</v>
      </c>
      <c r="AC147" s="30">
        <v>380009.41303894366</v>
      </c>
      <c r="AD147" s="22">
        <v>2435.9577758906639</v>
      </c>
      <c r="AE147" s="22">
        <v>162183.43748798099</v>
      </c>
      <c r="AF147" s="22">
        <v>1039.6374197947498</v>
      </c>
      <c r="AG147" s="22">
        <v>209145.15125104095</v>
      </c>
      <c r="AH147" s="22">
        <v>1340.6740464810316</v>
      </c>
      <c r="AI147" s="22">
        <v>8680.8242999217437</v>
      </c>
      <c r="AJ147" s="22">
        <v>55.646309614882966</v>
      </c>
      <c r="AK147" s="37">
        <v>18574.150975223951</v>
      </c>
      <c r="AL147" s="103">
        <v>119.06507035399967</v>
      </c>
      <c r="AM147" s="30">
        <v>2257889.843209214</v>
      </c>
      <c r="AN147" s="22">
        <v>14473.652841084706</v>
      </c>
      <c r="AO147" s="22">
        <v>1960904.5590081445</v>
      </c>
      <c r="AP147" s="22">
        <v>12569.901019282977</v>
      </c>
      <c r="AQ147" s="22">
        <v>441977.02678014227</v>
      </c>
      <c r="AR147" s="22">
        <v>2833.1860691034758</v>
      </c>
      <c r="AS147" s="22">
        <v>296985.28420106962</v>
      </c>
      <c r="AT147" s="22">
        <v>1903.7518218017278</v>
      </c>
      <c r="AU147" s="22">
        <v>38399.007278338147</v>
      </c>
      <c r="AV147" s="22">
        <v>246.14748255344961</v>
      </c>
      <c r="AW147" s="22">
        <v>-106592.73530073452</v>
      </c>
      <c r="AX147" s="56">
        <v>-683.2867647482982</v>
      </c>
      <c r="AY147" s="30">
        <v>-4.0000000000000004E-24</v>
      </c>
      <c r="AZ147" s="22" t="s">
        <v>55</v>
      </c>
      <c r="BA147" s="23">
        <v>2</v>
      </c>
      <c r="BB147" s="24" t="s">
        <v>273</v>
      </c>
      <c r="BC147" s="1">
        <v>0</v>
      </c>
      <c r="BD147" s="125">
        <v>44498.424120370371</v>
      </c>
    </row>
    <row r="148" spans="1:56" x14ac:dyDescent="0.2">
      <c r="A148" s="20">
        <v>107</v>
      </c>
      <c r="B148" s="25">
        <v>75</v>
      </c>
      <c r="C148" s="91" t="s">
        <v>174</v>
      </c>
      <c r="D148" s="33" t="s">
        <v>175</v>
      </c>
      <c r="E148" s="33" t="s">
        <v>55</v>
      </c>
      <c r="F148" s="33" t="s">
        <v>60</v>
      </c>
      <c r="G148" s="33">
        <v>0</v>
      </c>
      <c r="H148" s="33" t="s">
        <v>323</v>
      </c>
      <c r="I148" s="71" t="s">
        <v>260</v>
      </c>
      <c r="J148" s="35" t="s">
        <v>261</v>
      </c>
      <c r="K148" s="35">
        <v>3</v>
      </c>
      <c r="L148" s="37">
        <v>1</v>
      </c>
      <c r="M148" s="37">
        <v>0</v>
      </c>
      <c r="N148" s="37">
        <v>169.5</v>
      </c>
      <c r="O148" s="31">
        <v>4131586.29</v>
      </c>
      <c r="P148" s="103">
        <v>24375.1403539823</v>
      </c>
      <c r="Q148" s="74">
        <v>4160248.68</v>
      </c>
      <c r="R148" s="40">
        <v>24544.240000000002</v>
      </c>
      <c r="S148" s="30">
        <v>2627888.4</v>
      </c>
      <c r="T148" s="22">
        <v>15503.766371681417</v>
      </c>
      <c r="U148" s="22">
        <v>2131600.75</v>
      </c>
      <c r="V148" s="22">
        <v>12575.81563421829</v>
      </c>
      <c r="W148" s="22">
        <v>166049.46</v>
      </c>
      <c r="X148" s="22">
        <v>979.64283185840691</v>
      </c>
      <c r="Y148" s="22">
        <v>330238.19</v>
      </c>
      <c r="Z148" s="22">
        <v>1948.30790560472</v>
      </c>
      <c r="AA148" s="27">
        <v>498933.43</v>
      </c>
      <c r="AB148" s="37">
        <v>2943.56005899705</v>
      </c>
      <c r="AC148" s="30">
        <v>1033426.85</v>
      </c>
      <c r="AD148" s="22">
        <v>6096.913569321533</v>
      </c>
      <c r="AE148" s="22">
        <v>485762.2</v>
      </c>
      <c r="AF148" s="22">
        <v>2865.853687315634</v>
      </c>
      <c r="AG148" s="22">
        <v>530837.15</v>
      </c>
      <c r="AH148" s="22">
        <v>3131.782595870206</v>
      </c>
      <c r="AI148" s="22">
        <v>16827.5</v>
      </c>
      <c r="AJ148" s="22">
        <v>99.277286135693203</v>
      </c>
      <c r="AK148" s="37">
        <v>-28662.39</v>
      </c>
      <c r="AL148" s="103">
        <v>-169.09964601769909</v>
      </c>
      <c r="AM148" s="30">
        <v>4375719.6100000003</v>
      </c>
      <c r="AN148" s="22">
        <v>25815.454926253686</v>
      </c>
      <c r="AO148" s="22">
        <v>3210127.61</v>
      </c>
      <c r="AP148" s="22">
        <v>18938.805958702065</v>
      </c>
      <c r="AQ148" s="22">
        <v>1182831</v>
      </c>
      <c r="AR148" s="22">
        <v>6978.3539823008841</v>
      </c>
      <c r="AS148" s="22">
        <v>1165592</v>
      </c>
      <c r="AT148" s="22">
        <v>6876.6489675516214</v>
      </c>
      <c r="AU148" s="22">
        <v>261372.32</v>
      </c>
      <c r="AV148" s="22">
        <v>1542.0195870206487</v>
      </c>
      <c r="AW148" s="22">
        <v>244133.32</v>
      </c>
      <c r="AX148" s="56">
        <v>1440.3145722713862</v>
      </c>
      <c r="AY148" s="30">
        <v>0</v>
      </c>
      <c r="AZ148" s="22" t="s">
        <v>62</v>
      </c>
      <c r="BA148" s="23">
        <v>3</v>
      </c>
      <c r="BB148" s="24" t="s">
        <v>273</v>
      </c>
      <c r="BC148" s="1">
        <v>0</v>
      </c>
      <c r="BD148" s="125">
        <v>44498.424120370371</v>
      </c>
    </row>
    <row r="149" spans="1:56" x14ac:dyDescent="0.2">
      <c r="A149" s="20">
        <v>109</v>
      </c>
      <c r="B149" s="25">
        <v>76</v>
      </c>
      <c r="C149" s="91" t="s">
        <v>176</v>
      </c>
      <c r="D149" s="33" t="s">
        <v>177</v>
      </c>
      <c r="E149" s="33" t="s">
        <v>55</v>
      </c>
      <c r="F149" s="33" t="s">
        <v>65</v>
      </c>
      <c r="G149" s="33">
        <v>0</v>
      </c>
      <c r="H149" s="33" t="s">
        <v>323</v>
      </c>
      <c r="I149" s="71" t="s">
        <v>262</v>
      </c>
      <c r="J149" s="35" t="s">
        <v>263</v>
      </c>
      <c r="K149" s="35">
        <v>1</v>
      </c>
      <c r="L149" s="37">
        <v>0.22348337210739289</v>
      </c>
      <c r="M149" s="37">
        <v>0</v>
      </c>
      <c r="N149" s="37">
        <v>41.5</v>
      </c>
      <c r="O149" s="31">
        <v>574373.09496628016</v>
      </c>
      <c r="P149" s="103">
        <v>13840.315541356147</v>
      </c>
      <c r="Q149" s="74">
        <v>542841.97349467361</v>
      </c>
      <c r="R149" s="40">
        <v>13080.529481799364</v>
      </c>
      <c r="S149" s="30">
        <v>357606.26083653071</v>
      </c>
      <c r="T149" s="22">
        <v>8617.0183334103785</v>
      </c>
      <c r="U149" s="22">
        <v>324539.3</v>
      </c>
      <c r="V149" s="22">
        <v>7820.224096385542</v>
      </c>
      <c r="W149" s="22">
        <v>5678.06</v>
      </c>
      <c r="X149" s="22">
        <v>136.82072289156628</v>
      </c>
      <c r="Y149" s="22">
        <v>27388.900836530702</v>
      </c>
      <c r="Z149" s="22">
        <v>659.97351413326999</v>
      </c>
      <c r="AA149" s="27">
        <v>55227.177392673111</v>
      </c>
      <c r="AB149" s="37">
        <v>1330.7753588595929</v>
      </c>
      <c r="AC149" s="30">
        <v>130008.53526546981</v>
      </c>
      <c r="AD149" s="22">
        <v>3132.7357895293926</v>
      </c>
      <c r="AE149" s="22">
        <v>90577.810715126339</v>
      </c>
      <c r="AF149" s="22">
        <v>2182.5978485572609</v>
      </c>
      <c r="AG149" s="22">
        <v>21990.506809489536</v>
      </c>
      <c r="AH149" s="22">
        <v>529.8917303491454</v>
      </c>
      <c r="AI149" s="22">
        <v>17440.217740853936</v>
      </c>
      <c r="AJ149" s="22">
        <v>420.24621062298638</v>
      </c>
      <c r="AK149" s="37">
        <v>31531.121471606471</v>
      </c>
      <c r="AL149" s="103">
        <v>759.78605955678233</v>
      </c>
      <c r="AM149" s="30">
        <v>573276.18270513404</v>
      </c>
      <c r="AN149" s="22">
        <v>13813.883920605638</v>
      </c>
      <c r="AO149" s="22">
        <v>598212.680848249</v>
      </c>
      <c r="AP149" s="22">
        <v>14414.76339393371</v>
      </c>
      <c r="AQ149" s="22">
        <v>-21338.19236881387</v>
      </c>
      <c r="AR149" s="22">
        <v>-514.17331009190048</v>
      </c>
      <c r="AS149" s="22">
        <v>-24936.498143115004</v>
      </c>
      <c r="AT149" s="22">
        <v>-600.87947332807232</v>
      </c>
      <c r="AU149" s="22">
        <v>2501.3935131550215</v>
      </c>
      <c r="AV149" s="22">
        <v>60.274542485663169</v>
      </c>
      <c r="AW149" s="22">
        <v>-1096.9122611461112</v>
      </c>
      <c r="AX149" s="56">
        <v>-26.431620750508699</v>
      </c>
      <c r="AY149" s="30">
        <v>6.4899999999999993E-23</v>
      </c>
      <c r="AZ149" s="22" t="s">
        <v>62</v>
      </c>
      <c r="BA149" s="23">
        <v>3</v>
      </c>
      <c r="BB149" s="24" t="s">
        <v>273</v>
      </c>
      <c r="BC149" s="1">
        <v>0</v>
      </c>
      <c r="BD149" s="125">
        <v>44498.424120370371</v>
      </c>
    </row>
    <row r="150" spans="1:56" x14ac:dyDescent="0.2">
      <c r="A150" s="20">
        <v>109</v>
      </c>
      <c r="B150" s="25">
        <v>76</v>
      </c>
      <c r="C150" s="91" t="s">
        <v>176</v>
      </c>
      <c r="D150" s="33" t="s">
        <v>177</v>
      </c>
      <c r="E150" s="33" t="s">
        <v>55</v>
      </c>
      <c r="F150" s="33" t="s">
        <v>65</v>
      </c>
      <c r="G150" s="33">
        <v>0</v>
      </c>
      <c r="H150" s="33" t="s">
        <v>323</v>
      </c>
      <c r="I150" s="71" t="s">
        <v>264</v>
      </c>
      <c r="J150" s="35" t="s">
        <v>265</v>
      </c>
      <c r="K150" s="35">
        <v>2</v>
      </c>
      <c r="L150" s="37">
        <v>0.77651662789260711</v>
      </c>
      <c r="M150" s="37">
        <v>0</v>
      </c>
      <c r="N150" s="37">
        <v>106</v>
      </c>
      <c r="O150" s="31">
        <v>1995720.1050337197</v>
      </c>
      <c r="P150" s="103">
        <v>18827.548160695471</v>
      </c>
      <c r="Q150" s="74">
        <v>1886161.8865053265</v>
      </c>
      <c r="R150" s="40">
        <v>17793.980061371003</v>
      </c>
      <c r="S150" s="30">
        <v>1232382.1991634693</v>
      </c>
      <c r="T150" s="22">
        <v>11626.24716191952</v>
      </c>
      <c r="U150" s="22">
        <v>1076697.75</v>
      </c>
      <c r="V150" s="22">
        <v>10157.525943396226</v>
      </c>
      <c r="W150" s="22">
        <v>39051.9</v>
      </c>
      <c r="X150" s="22">
        <v>368.41415094339624</v>
      </c>
      <c r="Y150" s="22">
        <v>116632.5491634693</v>
      </c>
      <c r="Z150" s="22">
        <v>1100.3070675798988</v>
      </c>
      <c r="AA150" s="27">
        <v>202051.27260732692</v>
      </c>
      <c r="AB150" s="37">
        <v>1906.144081201197</v>
      </c>
      <c r="AC150" s="30">
        <v>451728.41473453026</v>
      </c>
      <c r="AD150" s="22">
        <v>4261.5888182502849</v>
      </c>
      <c r="AE150" s="22">
        <v>314722.18928487366</v>
      </c>
      <c r="AF150" s="22">
        <v>2969.0772574044681</v>
      </c>
      <c r="AG150" s="22">
        <v>76408.343190510466</v>
      </c>
      <c r="AH150" s="22">
        <v>720.83342632557037</v>
      </c>
      <c r="AI150" s="22">
        <v>60597.88225914607</v>
      </c>
      <c r="AJ150" s="22">
        <v>571.67813452024586</v>
      </c>
      <c r="AK150" s="37">
        <v>109558.21852839354</v>
      </c>
      <c r="AL150" s="103">
        <v>1033.5680993244671</v>
      </c>
      <c r="AM150" s="30">
        <v>1991908.767294866</v>
      </c>
      <c r="AN150" s="22">
        <v>18791.592144291189</v>
      </c>
      <c r="AO150" s="22">
        <v>2078553.269151751</v>
      </c>
      <c r="AP150" s="22">
        <v>19608.993105205198</v>
      </c>
      <c r="AQ150" s="22">
        <v>-74141.807631186122</v>
      </c>
      <c r="AR150" s="22">
        <v>-699.4510153885484</v>
      </c>
      <c r="AS150" s="22">
        <v>-86644.501856885006</v>
      </c>
      <c r="AT150" s="22">
        <v>-817.40096091400926</v>
      </c>
      <c r="AU150" s="22">
        <v>8691.3564868449794</v>
      </c>
      <c r="AV150" s="22">
        <v>81.993929121179036</v>
      </c>
      <c r="AW150" s="22">
        <v>-3811.3377388538888</v>
      </c>
      <c r="AX150" s="56">
        <v>-35.956016404281968</v>
      </c>
      <c r="AY150" s="30">
        <v>-6.5E-23</v>
      </c>
      <c r="AZ150" s="22" t="s">
        <v>62</v>
      </c>
      <c r="BA150" s="23">
        <v>3</v>
      </c>
      <c r="BB150" s="24" t="s">
        <v>273</v>
      </c>
      <c r="BC150" s="1">
        <v>0</v>
      </c>
      <c r="BD150" s="125">
        <v>44498.424120370371</v>
      </c>
    </row>
    <row r="151" spans="1:56" x14ac:dyDescent="0.2">
      <c r="A151" s="20">
        <v>111</v>
      </c>
      <c r="B151" s="25">
        <v>77</v>
      </c>
      <c r="C151" s="91" t="s">
        <v>178</v>
      </c>
      <c r="D151" s="33" t="s">
        <v>179</v>
      </c>
      <c r="E151" s="33" t="s">
        <v>55</v>
      </c>
      <c r="F151" s="33" t="s">
        <v>65</v>
      </c>
      <c r="G151" s="33">
        <v>0</v>
      </c>
      <c r="H151" s="33" t="s">
        <v>323</v>
      </c>
      <c r="I151" s="71" t="s">
        <v>262</v>
      </c>
      <c r="J151" s="35" t="s">
        <v>263</v>
      </c>
      <c r="K151" s="35">
        <v>1</v>
      </c>
      <c r="L151" s="37">
        <v>0.22321958544781798</v>
      </c>
      <c r="M151" s="37">
        <v>0</v>
      </c>
      <c r="N151" s="37">
        <v>221.5</v>
      </c>
      <c r="O151" s="31">
        <v>2794142.6784988148</v>
      </c>
      <c r="P151" s="103">
        <v>12614.639632048824</v>
      </c>
      <c r="Q151" s="74">
        <v>2843076.3157395259</v>
      </c>
      <c r="R151" s="40">
        <v>12835.558987537364</v>
      </c>
      <c r="S151" s="30">
        <v>2062810.1230596371</v>
      </c>
      <c r="T151" s="22">
        <v>9312.9125194566004</v>
      </c>
      <c r="U151" s="22">
        <v>1919342.2507043227</v>
      </c>
      <c r="V151" s="22">
        <v>8665.2020347824964</v>
      </c>
      <c r="W151" s="22">
        <v>47741.85</v>
      </c>
      <c r="X151" s="22">
        <v>215.53882618510156</v>
      </c>
      <c r="Y151" s="22">
        <v>95726.022355314213</v>
      </c>
      <c r="Z151" s="22">
        <v>432.17165848900311</v>
      </c>
      <c r="AA151" s="27">
        <v>258362.59616098684</v>
      </c>
      <c r="AB151" s="37">
        <v>1166.4225560315431</v>
      </c>
      <c r="AC151" s="30">
        <v>521903.59651890193</v>
      </c>
      <c r="AD151" s="22">
        <v>2356.2239120492186</v>
      </c>
      <c r="AE151" s="22">
        <v>194673.0594749896</v>
      </c>
      <c r="AF151" s="22">
        <v>878.88514435661216</v>
      </c>
      <c r="AG151" s="22">
        <v>303492.25022946415</v>
      </c>
      <c r="AH151" s="22">
        <v>1370.1681725935175</v>
      </c>
      <c r="AI151" s="22">
        <v>23738.286814448205</v>
      </c>
      <c r="AJ151" s="22">
        <v>107.17059509908896</v>
      </c>
      <c r="AK151" s="37">
        <v>-48933.637240711185</v>
      </c>
      <c r="AL151" s="103">
        <v>-220.91935548853806</v>
      </c>
      <c r="AM151" s="30">
        <v>2757297.1117381472</v>
      </c>
      <c r="AN151" s="22">
        <v>12448.293958185766</v>
      </c>
      <c r="AO151" s="22">
        <v>2757297.1117381472</v>
      </c>
      <c r="AP151" s="22">
        <v>12448.293958185766</v>
      </c>
      <c r="AQ151" s="22">
        <v>126293.17705466648</v>
      </c>
      <c r="AR151" s="22">
        <v>570.17235690594339</v>
      </c>
      <c r="AS151" s="22">
        <v>0</v>
      </c>
      <c r="AT151" s="22">
        <v>0</v>
      </c>
      <c r="AU151" s="22">
        <v>89447.610293999038</v>
      </c>
      <c r="AV151" s="22">
        <v>403.82668304288501</v>
      </c>
      <c r="AW151" s="22">
        <v>-36845.566760667425</v>
      </c>
      <c r="AX151" s="56">
        <v>-166.34567386305835</v>
      </c>
      <c r="AY151" s="30">
        <v>-4.4000000000000001E-22</v>
      </c>
      <c r="AZ151" s="22" t="s">
        <v>55</v>
      </c>
      <c r="BA151" s="23">
        <v>3</v>
      </c>
      <c r="BB151" s="24" t="s">
        <v>273</v>
      </c>
      <c r="BC151" s="1">
        <v>0</v>
      </c>
      <c r="BD151" s="125">
        <v>44498.424120370371</v>
      </c>
    </row>
    <row r="152" spans="1:56" x14ac:dyDescent="0.2">
      <c r="A152" s="20">
        <v>111</v>
      </c>
      <c r="B152" s="25">
        <v>77</v>
      </c>
      <c r="C152" s="91" t="s">
        <v>178</v>
      </c>
      <c r="D152" s="33" t="s">
        <v>179</v>
      </c>
      <c r="E152" s="33" t="s">
        <v>55</v>
      </c>
      <c r="F152" s="33" t="s">
        <v>65</v>
      </c>
      <c r="G152" s="33">
        <v>0</v>
      </c>
      <c r="H152" s="33" t="s">
        <v>323</v>
      </c>
      <c r="I152" s="71" t="s">
        <v>264</v>
      </c>
      <c r="J152" s="35" t="s">
        <v>265</v>
      </c>
      <c r="K152" s="35">
        <v>2</v>
      </c>
      <c r="L152" s="37">
        <v>0.77678041455218205</v>
      </c>
      <c r="M152" s="37">
        <v>0</v>
      </c>
      <c r="N152" s="37">
        <v>571.5</v>
      </c>
      <c r="O152" s="31">
        <v>9723319.3215011861</v>
      </c>
      <c r="P152" s="103">
        <v>17013.682102364277</v>
      </c>
      <c r="Q152" s="74">
        <v>9893603.1742604747</v>
      </c>
      <c r="R152" s="40">
        <v>17311.641599755862</v>
      </c>
      <c r="S152" s="30">
        <v>7161647.6169403633</v>
      </c>
      <c r="T152" s="22">
        <v>12531.316915031257</v>
      </c>
      <c r="U152" s="22">
        <v>6418742.5992956767</v>
      </c>
      <c r="V152" s="22">
        <v>11231.395624314395</v>
      </c>
      <c r="W152" s="22">
        <v>181900.08</v>
      </c>
      <c r="X152" s="22">
        <v>318.28535433070869</v>
      </c>
      <c r="Y152" s="22">
        <v>561004.93764468585</v>
      </c>
      <c r="Z152" s="22">
        <v>981.6359363861518</v>
      </c>
      <c r="AA152" s="27">
        <v>915786.55383901321</v>
      </c>
      <c r="AB152" s="37">
        <v>1602.4261659475294</v>
      </c>
      <c r="AC152" s="30">
        <v>1816169.0034810982</v>
      </c>
      <c r="AD152" s="22">
        <v>3177.8985187770741</v>
      </c>
      <c r="AE152" s="22">
        <v>677441.54052501044</v>
      </c>
      <c r="AF152" s="22">
        <v>1185.3745241032552</v>
      </c>
      <c r="AG152" s="22">
        <v>1056120.7497705359</v>
      </c>
      <c r="AH152" s="22">
        <v>1847.9803145591179</v>
      </c>
      <c r="AI152" s="22">
        <v>82606.713185551809</v>
      </c>
      <c r="AJ152" s="22">
        <v>144.54368011470129</v>
      </c>
      <c r="AK152" s="37">
        <v>-170283.85275928883</v>
      </c>
      <c r="AL152" s="103">
        <v>-297.95949739158146</v>
      </c>
      <c r="AM152" s="30">
        <v>9595100.6682618521</v>
      </c>
      <c r="AN152" s="22">
        <v>16789.327503520304</v>
      </c>
      <c r="AO152" s="22">
        <v>9595100.6682618521</v>
      </c>
      <c r="AP152" s="22">
        <v>16789.327503520304</v>
      </c>
      <c r="AQ152" s="22">
        <v>439486.82294533355</v>
      </c>
      <c r="AR152" s="22">
        <v>769.00581442753014</v>
      </c>
      <c r="AS152" s="22">
        <v>0</v>
      </c>
      <c r="AT152" s="22">
        <v>0</v>
      </c>
      <c r="AU152" s="22">
        <v>311268.169706001</v>
      </c>
      <c r="AV152" s="22">
        <v>544.65121558355372</v>
      </c>
      <c r="AW152" s="22">
        <v>-128218.65323933258</v>
      </c>
      <c r="AX152" s="56">
        <v>-224.3545988439765</v>
      </c>
      <c r="AY152" s="30">
        <v>4.0000000000000004E-23</v>
      </c>
      <c r="AZ152" s="22" t="s">
        <v>55</v>
      </c>
      <c r="BA152" s="23">
        <v>3</v>
      </c>
      <c r="BB152" s="24" t="s">
        <v>273</v>
      </c>
      <c r="BC152" s="1">
        <v>0</v>
      </c>
      <c r="BD152" s="125">
        <v>44498.424120370371</v>
      </c>
    </row>
    <row r="153" spans="1:56" x14ac:dyDescent="0.2">
      <c r="A153" s="20">
        <v>110</v>
      </c>
      <c r="B153" s="25">
        <v>78</v>
      </c>
      <c r="C153" s="91" t="s">
        <v>180</v>
      </c>
      <c r="D153" s="33" t="s">
        <v>181</v>
      </c>
      <c r="E153" s="33" t="s">
        <v>55</v>
      </c>
      <c r="F153" s="33" t="s">
        <v>60</v>
      </c>
      <c r="G153" s="33">
        <v>0</v>
      </c>
      <c r="H153" s="33" t="s">
        <v>323</v>
      </c>
      <c r="I153" s="71" t="s">
        <v>260</v>
      </c>
      <c r="J153" s="35" t="s">
        <v>261</v>
      </c>
      <c r="K153" s="35">
        <v>3</v>
      </c>
      <c r="L153" s="37">
        <v>1</v>
      </c>
      <c r="M153" s="37">
        <v>0</v>
      </c>
      <c r="N153" s="37">
        <v>311</v>
      </c>
      <c r="O153" s="31">
        <v>7129233.6299999999</v>
      </c>
      <c r="P153" s="103">
        <v>22923.58080385852</v>
      </c>
      <c r="Q153" s="74">
        <v>7773439.8600000003</v>
      </c>
      <c r="R153" s="40">
        <v>24994.98347266881</v>
      </c>
      <c r="S153" s="30">
        <v>5022652.9000000004</v>
      </c>
      <c r="T153" s="22">
        <v>16150.009324758843</v>
      </c>
      <c r="U153" s="22">
        <v>4390433.49</v>
      </c>
      <c r="V153" s="22">
        <v>14117.149485530546</v>
      </c>
      <c r="W153" s="22">
        <v>127420.56</v>
      </c>
      <c r="X153" s="22">
        <v>409.71241157556267</v>
      </c>
      <c r="Y153" s="22">
        <v>504798.85</v>
      </c>
      <c r="Z153" s="22">
        <v>1623.1474276527331</v>
      </c>
      <c r="AA153" s="27">
        <v>807480.2</v>
      </c>
      <c r="AB153" s="37">
        <v>2596.3993569131831</v>
      </c>
      <c r="AC153" s="30">
        <v>1943306.76</v>
      </c>
      <c r="AD153" s="22">
        <v>6248.574790996784</v>
      </c>
      <c r="AE153" s="22">
        <v>1097367.4099999999</v>
      </c>
      <c r="AF153" s="22">
        <v>3528.5125723472665</v>
      </c>
      <c r="AG153" s="22">
        <v>764139.35</v>
      </c>
      <c r="AH153" s="22">
        <v>2457.0397106109326</v>
      </c>
      <c r="AI153" s="22">
        <v>81800</v>
      </c>
      <c r="AJ153" s="22">
        <v>263.02250803858522</v>
      </c>
      <c r="AK153" s="37">
        <v>-644206.23</v>
      </c>
      <c r="AL153" s="103">
        <v>-2071.402668810289</v>
      </c>
      <c r="AM153" s="30">
        <v>8898911.1300000008</v>
      </c>
      <c r="AN153" s="22">
        <v>28613.862154340837</v>
      </c>
      <c r="AO153" s="22">
        <v>8898911.1300000008</v>
      </c>
      <c r="AP153" s="22">
        <v>28613.862154340837</v>
      </c>
      <c r="AQ153" s="22">
        <v>-594281</v>
      </c>
      <c r="AR153" s="22">
        <v>-1910.8713826366557</v>
      </c>
      <c r="AS153" s="22">
        <v>0</v>
      </c>
      <c r="AT153" s="22">
        <v>0</v>
      </c>
      <c r="AU153" s="22">
        <v>1175396.5</v>
      </c>
      <c r="AV153" s="22">
        <v>3779.4099678456587</v>
      </c>
      <c r="AW153" s="22">
        <v>1769677.5</v>
      </c>
      <c r="AX153" s="56">
        <v>5690.2813504823162</v>
      </c>
      <c r="AY153" s="30">
        <v>0</v>
      </c>
      <c r="AZ153" s="22" t="s">
        <v>62</v>
      </c>
      <c r="BA153" s="23">
        <v>3</v>
      </c>
      <c r="BB153" s="24" t="s">
        <v>273</v>
      </c>
      <c r="BC153" s="1">
        <v>0</v>
      </c>
      <c r="BD153" s="125">
        <v>44498.424120370371</v>
      </c>
    </row>
    <row r="154" spans="1:56" x14ac:dyDescent="0.2">
      <c r="A154" s="20">
        <v>112</v>
      </c>
      <c r="B154" s="25">
        <v>79</v>
      </c>
      <c r="C154" s="91" t="s">
        <v>182</v>
      </c>
      <c r="D154" s="33" t="s">
        <v>183</v>
      </c>
      <c r="E154" s="33" t="s">
        <v>78</v>
      </c>
      <c r="F154" s="33" t="s">
        <v>65</v>
      </c>
      <c r="G154" s="33">
        <v>0</v>
      </c>
      <c r="H154" s="33" t="s">
        <v>323</v>
      </c>
      <c r="I154" s="71" t="s">
        <v>262</v>
      </c>
      <c r="J154" s="35" t="s">
        <v>263</v>
      </c>
      <c r="K154" s="35">
        <v>1</v>
      </c>
      <c r="L154" s="37">
        <v>0.19458127037074893</v>
      </c>
      <c r="M154" s="37">
        <v>0</v>
      </c>
      <c r="N154" s="37">
        <v>18</v>
      </c>
      <c r="O154" s="31">
        <v>323395.33613444213</v>
      </c>
      <c r="P154" s="103">
        <v>17966.407563024561</v>
      </c>
      <c r="Q154" s="74">
        <v>342512.60543114506</v>
      </c>
      <c r="R154" s="40">
        <v>19028.478079508055</v>
      </c>
      <c r="S154" s="30">
        <v>181723.7</v>
      </c>
      <c r="T154" s="22">
        <v>10095.761111111111</v>
      </c>
      <c r="U154" s="22">
        <v>177748.15</v>
      </c>
      <c r="V154" s="22">
        <v>9874.8972222222219</v>
      </c>
      <c r="W154" s="22">
        <v>1660.55</v>
      </c>
      <c r="X154" s="22">
        <v>92.252777777777766</v>
      </c>
      <c r="Y154" s="22">
        <v>2315</v>
      </c>
      <c r="Z154" s="22">
        <v>128.61111111111111</v>
      </c>
      <c r="AA154" s="27">
        <v>50951.8392179699</v>
      </c>
      <c r="AB154" s="37">
        <v>2830.6577343316608</v>
      </c>
      <c r="AC154" s="30">
        <v>109837.06621317513</v>
      </c>
      <c r="AD154" s="22">
        <v>6102.0592340652838</v>
      </c>
      <c r="AE154" s="22">
        <v>23482.826575296425</v>
      </c>
      <c r="AF154" s="22">
        <v>1304.6014764053568</v>
      </c>
      <c r="AG154" s="22">
        <v>79792.180875895559</v>
      </c>
      <c r="AH154" s="22">
        <v>4432.8989375497531</v>
      </c>
      <c r="AI154" s="22">
        <v>6562.0587619831358</v>
      </c>
      <c r="AJ154" s="22">
        <v>364.55882011017417</v>
      </c>
      <c r="AK154" s="37">
        <v>-19117.269296702932</v>
      </c>
      <c r="AL154" s="103">
        <v>-1062.070516483496</v>
      </c>
      <c r="AM154" s="30">
        <v>254225.87801495384</v>
      </c>
      <c r="AN154" s="22">
        <v>14123.659889719658</v>
      </c>
      <c r="AO154" s="22">
        <v>394627.55030113069</v>
      </c>
      <c r="AP154" s="22">
        <v>21923.752794507262</v>
      </c>
      <c r="AQ154" s="22">
        <v>-140401.67228617685</v>
      </c>
      <c r="AR154" s="22">
        <v>-7800.0929047876016</v>
      </c>
      <c r="AS154" s="22">
        <v>-140401.67228617685</v>
      </c>
      <c r="AT154" s="22">
        <v>-7800.0929047876016</v>
      </c>
      <c r="AU154" s="22">
        <v>-69169.458119488263</v>
      </c>
      <c r="AV154" s="22">
        <v>-3842.7476733049034</v>
      </c>
      <c r="AW154" s="22">
        <v>-69169.458119488278</v>
      </c>
      <c r="AX154" s="56">
        <v>-3842.7476733049034</v>
      </c>
      <c r="AY154" s="30">
        <v>-4.5000000000000003E-23</v>
      </c>
      <c r="AZ154" s="22" t="s">
        <v>55</v>
      </c>
      <c r="BA154" s="23">
        <v>5</v>
      </c>
      <c r="BB154" s="24" t="s">
        <v>273</v>
      </c>
      <c r="BC154" s="1">
        <v>1</v>
      </c>
      <c r="BD154" s="125">
        <v>44498.424120370371</v>
      </c>
    </row>
    <row r="155" spans="1:56" x14ac:dyDescent="0.2">
      <c r="A155" s="20">
        <v>112</v>
      </c>
      <c r="B155" s="25">
        <v>79</v>
      </c>
      <c r="C155" s="91" t="s">
        <v>182</v>
      </c>
      <c r="D155" s="33" t="s">
        <v>183</v>
      </c>
      <c r="E155" s="33" t="s">
        <v>78</v>
      </c>
      <c r="F155" s="33" t="s">
        <v>65</v>
      </c>
      <c r="G155" s="33">
        <v>0</v>
      </c>
      <c r="H155" s="33" t="s">
        <v>323</v>
      </c>
      <c r="I155" s="71" t="s">
        <v>264</v>
      </c>
      <c r="J155" s="35" t="s">
        <v>265</v>
      </c>
      <c r="K155" s="35">
        <v>2</v>
      </c>
      <c r="L155" s="37">
        <v>0.8054187296292511</v>
      </c>
      <c r="M155" s="37">
        <v>0</v>
      </c>
      <c r="N155" s="37">
        <v>54.5</v>
      </c>
      <c r="O155" s="31">
        <v>1338611.1638655579</v>
      </c>
      <c r="P155" s="103">
        <v>24561.672731478127</v>
      </c>
      <c r="Q155" s="74">
        <v>1417742.1445688549</v>
      </c>
      <c r="R155" s="40">
        <v>26013.617331538622</v>
      </c>
      <c r="S155" s="30">
        <v>750903.15</v>
      </c>
      <c r="T155" s="22">
        <v>13778.039449541284</v>
      </c>
      <c r="U155" s="22">
        <v>636980.05000000005</v>
      </c>
      <c r="V155" s="22">
        <v>11687.707339449542</v>
      </c>
      <c r="W155" s="22">
        <v>28970.46</v>
      </c>
      <c r="X155" s="22">
        <v>531.5680733944954</v>
      </c>
      <c r="Y155" s="22">
        <v>84952.639999999999</v>
      </c>
      <c r="Z155" s="22">
        <v>1558.7640366972475</v>
      </c>
      <c r="AA155" s="27">
        <v>212196.9307820301</v>
      </c>
      <c r="AB155" s="37">
        <v>3893.5216657253227</v>
      </c>
      <c r="AC155" s="30">
        <v>454642.06378682487</v>
      </c>
      <c r="AD155" s="22">
        <v>8342.0562162720162</v>
      </c>
      <c r="AE155" s="22">
        <v>97201.073424703587</v>
      </c>
      <c r="AF155" s="22">
        <v>1783.5059343982307</v>
      </c>
      <c r="AG155" s="22">
        <v>330279.04912410444</v>
      </c>
      <c r="AH155" s="22">
        <v>6060.1660389743938</v>
      </c>
      <c r="AI155" s="22">
        <v>27161.941238016865</v>
      </c>
      <c r="AJ155" s="22">
        <v>498.38424289939195</v>
      </c>
      <c r="AK155" s="37">
        <v>-79130.980703297071</v>
      </c>
      <c r="AL155" s="103">
        <v>-1451.9446000604967</v>
      </c>
      <c r="AM155" s="30">
        <v>1052302.1219850462</v>
      </c>
      <c r="AN155" s="22">
        <v>19308.295816239381</v>
      </c>
      <c r="AO155" s="22">
        <v>1633458.4496988694</v>
      </c>
      <c r="AP155" s="22">
        <v>29971.71467337375</v>
      </c>
      <c r="AQ155" s="22">
        <v>-581156.32771382318</v>
      </c>
      <c r="AR155" s="22">
        <v>-10663.418857134371</v>
      </c>
      <c r="AS155" s="22">
        <v>-581156.32771382318</v>
      </c>
      <c r="AT155" s="22">
        <v>-10663.418857134371</v>
      </c>
      <c r="AU155" s="22">
        <v>-286309.04188051174</v>
      </c>
      <c r="AV155" s="22">
        <v>-5253.3769152387467</v>
      </c>
      <c r="AW155" s="22">
        <v>-286309.04188051174</v>
      </c>
      <c r="AX155" s="56">
        <v>-5253.3769152387476</v>
      </c>
      <c r="AY155" s="30">
        <v>9.0000000000000007E-23</v>
      </c>
      <c r="AZ155" s="22" t="s">
        <v>55</v>
      </c>
      <c r="BA155" s="23">
        <v>5</v>
      </c>
      <c r="BB155" s="24" t="s">
        <v>273</v>
      </c>
      <c r="BC155" s="1">
        <v>1</v>
      </c>
      <c r="BD155" s="125">
        <v>44498.424120370371</v>
      </c>
    </row>
    <row r="156" spans="1:56" x14ac:dyDescent="0.2">
      <c r="A156" s="20">
        <v>113</v>
      </c>
      <c r="B156" s="25">
        <v>80</v>
      </c>
      <c r="C156" s="91" t="s">
        <v>184</v>
      </c>
      <c r="D156" s="33" t="s">
        <v>185</v>
      </c>
      <c r="E156" s="33" t="s">
        <v>78</v>
      </c>
      <c r="F156" s="33" t="s">
        <v>65</v>
      </c>
      <c r="G156" s="33">
        <v>0</v>
      </c>
      <c r="H156" s="33" t="s">
        <v>323</v>
      </c>
      <c r="I156" s="71" t="s">
        <v>262</v>
      </c>
      <c r="J156" s="35" t="s">
        <v>263</v>
      </c>
      <c r="K156" s="35">
        <v>1</v>
      </c>
      <c r="L156" s="37">
        <v>0.23677915811373251</v>
      </c>
      <c r="M156" s="37">
        <v>0</v>
      </c>
      <c r="N156" s="37">
        <v>32</v>
      </c>
      <c r="O156" s="31">
        <v>428639.94371754769</v>
      </c>
      <c r="P156" s="103">
        <v>13394.998241173365</v>
      </c>
      <c r="Q156" s="74">
        <v>446760.93682298134</v>
      </c>
      <c r="R156" s="40">
        <v>13961.279275718167</v>
      </c>
      <c r="S156" s="30">
        <v>270437.5474831746</v>
      </c>
      <c r="T156" s="22">
        <v>8451.1733588492043</v>
      </c>
      <c r="U156" s="22">
        <v>244643</v>
      </c>
      <c r="V156" s="22">
        <v>7645.09375</v>
      </c>
      <c r="W156" s="22">
        <v>2250</v>
      </c>
      <c r="X156" s="22">
        <v>70.3125</v>
      </c>
      <c r="Y156" s="22">
        <v>23544.547483174552</v>
      </c>
      <c r="Z156" s="22">
        <v>735.76710884920476</v>
      </c>
      <c r="AA156" s="27">
        <v>51633.557294768209</v>
      </c>
      <c r="AB156" s="37">
        <v>1613.5486654615065</v>
      </c>
      <c r="AC156" s="30">
        <v>124689.83204503859</v>
      </c>
      <c r="AD156" s="22">
        <v>3896.5572514074556</v>
      </c>
      <c r="AE156" s="22">
        <v>72927.98069902962</v>
      </c>
      <c r="AF156" s="22">
        <v>2278.9993968446756</v>
      </c>
      <c r="AG156" s="22">
        <v>51761.851346008982</v>
      </c>
      <c r="AH156" s="22">
        <v>1617.5578545627802</v>
      </c>
      <c r="AI156" s="22">
        <v>0</v>
      </c>
      <c r="AJ156" s="22">
        <v>0</v>
      </c>
      <c r="AK156" s="37">
        <v>-18120.993105433688</v>
      </c>
      <c r="AL156" s="103">
        <v>-566.28103454480265</v>
      </c>
      <c r="AM156" s="30">
        <v>451512.94535545446</v>
      </c>
      <c r="AN156" s="22">
        <v>14109.779542357948</v>
      </c>
      <c r="AO156" s="22">
        <v>342362.48904818599</v>
      </c>
      <c r="AP156" s="22">
        <v>10698.827782755812</v>
      </c>
      <c r="AQ156" s="22">
        <v>111775.8636124335</v>
      </c>
      <c r="AR156" s="22">
        <v>3492.995737888546</v>
      </c>
      <c r="AS156" s="22">
        <v>109150.45630726843</v>
      </c>
      <c r="AT156" s="22">
        <v>3410.9517596021374</v>
      </c>
      <c r="AU156" s="22">
        <v>25498.408943071754</v>
      </c>
      <c r="AV156" s="22">
        <v>796.8252794709922</v>
      </c>
      <c r="AW156" s="22">
        <v>22873.001637906687</v>
      </c>
      <c r="AX156" s="56">
        <v>714.78130118458398</v>
      </c>
      <c r="AY156" s="30">
        <v>-2.6E-23</v>
      </c>
      <c r="AZ156" s="22" t="s">
        <v>55</v>
      </c>
      <c r="BA156" s="23">
        <v>3</v>
      </c>
      <c r="BB156" s="24" t="s">
        <v>273</v>
      </c>
      <c r="BC156" s="1">
        <v>0</v>
      </c>
      <c r="BD156" s="125">
        <v>44498.424120370371</v>
      </c>
    </row>
    <row r="157" spans="1:56" x14ac:dyDescent="0.2">
      <c r="A157" s="20">
        <v>113</v>
      </c>
      <c r="B157" s="25">
        <v>80</v>
      </c>
      <c r="C157" s="91" t="s">
        <v>184</v>
      </c>
      <c r="D157" s="33" t="s">
        <v>185</v>
      </c>
      <c r="E157" s="33" t="s">
        <v>78</v>
      </c>
      <c r="F157" s="33" t="s">
        <v>65</v>
      </c>
      <c r="G157" s="33">
        <v>0</v>
      </c>
      <c r="H157" s="33" t="s">
        <v>323</v>
      </c>
      <c r="I157" s="71" t="s">
        <v>264</v>
      </c>
      <c r="J157" s="35" t="s">
        <v>265</v>
      </c>
      <c r="K157" s="35">
        <v>2</v>
      </c>
      <c r="L157" s="37">
        <v>0.76322084188626738</v>
      </c>
      <c r="M157" s="37">
        <v>0</v>
      </c>
      <c r="N157" s="37">
        <v>84</v>
      </c>
      <c r="O157" s="31">
        <v>1381654.2862824523</v>
      </c>
      <c r="P157" s="103">
        <v>16448.265312886339</v>
      </c>
      <c r="Q157" s="74">
        <v>1440064.4931770186</v>
      </c>
      <c r="R157" s="40">
        <v>17143.624918774032</v>
      </c>
      <c r="S157" s="30">
        <v>865381.28251682548</v>
      </c>
      <c r="T157" s="22">
        <v>10302.158125200303</v>
      </c>
      <c r="U157" s="22">
        <v>751570.05</v>
      </c>
      <c r="V157" s="22">
        <v>8947.2625000000007</v>
      </c>
      <c r="W157" s="22">
        <v>25917.38</v>
      </c>
      <c r="X157" s="22">
        <v>308.54023809523807</v>
      </c>
      <c r="Y157" s="22">
        <v>87893.852516825456</v>
      </c>
      <c r="Z157" s="22">
        <v>1046.3553871050647</v>
      </c>
      <c r="AA157" s="27">
        <v>172764.9027052318</v>
      </c>
      <c r="AB157" s="37">
        <v>2056.72503220514</v>
      </c>
      <c r="AC157" s="30">
        <v>401918.30795496138</v>
      </c>
      <c r="AD157" s="22">
        <v>4784.7417613685875</v>
      </c>
      <c r="AE157" s="22">
        <v>235072.01930097039</v>
      </c>
      <c r="AF157" s="22">
        <v>2798.4764202496472</v>
      </c>
      <c r="AG157" s="22">
        <v>166846.28865399104</v>
      </c>
      <c r="AH157" s="22">
        <v>1986.2653411189408</v>
      </c>
      <c r="AI157" s="22">
        <v>0</v>
      </c>
      <c r="AJ157" s="22">
        <v>0</v>
      </c>
      <c r="AK157" s="37">
        <v>-58410.206894566312</v>
      </c>
      <c r="AL157" s="103">
        <v>-695.35960588769422</v>
      </c>
      <c r="AM157" s="30">
        <v>1455381.8546445456</v>
      </c>
      <c r="AN157" s="22">
        <v>17325.974460054116</v>
      </c>
      <c r="AO157" s="22">
        <v>1103552.3109518141</v>
      </c>
      <c r="AP157" s="22">
        <v>13137.527511331118</v>
      </c>
      <c r="AQ157" s="22">
        <v>360292.13638756657</v>
      </c>
      <c r="AR157" s="22">
        <v>4289.1920998519818</v>
      </c>
      <c r="AS157" s="22">
        <v>351829.54369273159</v>
      </c>
      <c r="AT157" s="22">
        <v>4188.4469487229953</v>
      </c>
      <c r="AU157" s="22">
        <v>82190.161056928264</v>
      </c>
      <c r="AV157" s="22">
        <v>978.45429829676482</v>
      </c>
      <c r="AW157" s="22">
        <v>73727.568362093312</v>
      </c>
      <c r="AX157" s="56">
        <v>877.70914716777747</v>
      </c>
      <c r="AY157" s="30">
        <v>4.0000000000000004E-23</v>
      </c>
      <c r="AZ157" s="22" t="s">
        <v>55</v>
      </c>
      <c r="BA157" s="23">
        <v>3</v>
      </c>
      <c r="BB157" s="24" t="s">
        <v>273</v>
      </c>
      <c r="BC157" s="1">
        <v>0</v>
      </c>
      <c r="BD157" s="125">
        <v>44498.424120370371</v>
      </c>
    </row>
    <row r="158" spans="1:56" x14ac:dyDescent="0.2">
      <c r="A158" s="20">
        <v>119</v>
      </c>
      <c r="B158" s="25">
        <v>83</v>
      </c>
      <c r="C158" s="91" t="s">
        <v>277</v>
      </c>
      <c r="D158" s="33" t="s">
        <v>186</v>
      </c>
      <c r="E158" s="33" t="s">
        <v>78</v>
      </c>
      <c r="F158" s="33" t="s">
        <v>56</v>
      </c>
      <c r="G158" s="33">
        <v>0</v>
      </c>
      <c r="H158" s="33" t="s">
        <v>323</v>
      </c>
      <c r="I158" s="71" t="s">
        <v>262</v>
      </c>
      <c r="J158" s="35" t="s">
        <v>263</v>
      </c>
      <c r="K158" s="35">
        <v>1</v>
      </c>
      <c r="L158" s="37">
        <v>0.120624769957778</v>
      </c>
      <c r="M158" s="37">
        <v>0</v>
      </c>
      <c r="N158" s="37">
        <v>138.5</v>
      </c>
      <c r="O158" s="31">
        <v>1732870.059730601</v>
      </c>
      <c r="P158" s="103">
        <v>12511.697182170406</v>
      </c>
      <c r="Q158" s="74">
        <v>1804733.741673884</v>
      </c>
      <c r="R158" s="40">
        <v>13030.568531941401</v>
      </c>
      <c r="S158" s="30">
        <v>1233653.0106519847</v>
      </c>
      <c r="T158" s="22">
        <v>8907.2419541659547</v>
      </c>
      <c r="U158" s="22">
        <v>1141193.7</v>
      </c>
      <c r="V158" s="22">
        <v>8239.665703971119</v>
      </c>
      <c r="W158" s="22">
        <v>20970.77</v>
      </c>
      <c r="X158" s="22">
        <v>151.41350180505415</v>
      </c>
      <c r="Y158" s="22">
        <v>71488.54065198476</v>
      </c>
      <c r="Z158" s="22">
        <v>516.16274838978165</v>
      </c>
      <c r="AA158" s="27">
        <v>149742.30935819339</v>
      </c>
      <c r="AB158" s="37">
        <v>1081.1719087234178</v>
      </c>
      <c r="AC158" s="30">
        <v>421338.42166370584</v>
      </c>
      <c r="AD158" s="22">
        <v>3042.1546690520277</v>
      </c>
      <c r="AE158" s="22">
        <v>184483.40254865572</v>
      </c>
      <c r="AF158" s="22">
        <v>1332.0101267050954</v>
      </c>
      <c r="AG158" s="22">
        <v>236855.01911505012</v>
      </c>
      <c r="AH158" s="22">
        <v>1710.144542346932</v>
      </c>
      <c r="AI158" s="22">
        <v>0</v>
      </c>
      <c r="AJ158" s="22">
        <v>0</v>
      </c>
      <c r="AK158" s="37">
        <v>-71863.681943282834</v>
      </c>
      <c r="AL158" s="103">
        <v>-518.87134977099515</v>
      </c>
      <c r="AM158" s="30">
        <v>1805183.702222019</v>
      </c>
      <c r="AN158" s="22">
        <v>13033.817344563313</v>
      </c>
      <c r="AO158" s="22">
        <v>1800860.8723410419</v>
      </c>
      <c r="AP158" s="22">
        <v>13002.605576469618</v>
      </c>
      <c r="AQ158" s="22">
        <v>663.91873384761004</v>
      </c>
      <c r="AR158" s="22">
        <v>4.7936370674917699</v>
      </c>
      <c r="AS158" s="22">
        <v>4322.8298809768894</v>
      </c>
      <c r="AT158" s="22">
        <v>31.211768093695959</v>
      </c>
      <c r="AU158" s="22">
        <v>68654.73134428855</v>
      </c>
      <c r="AV158" s="22">
        <v>495.70203136670432</v>
      </c>
      <c r="AW158" s="22">
        <v>72313.642491417835</v>
      </c>
      <c r="AX158" s="56">
        <v>522.12016239290847</v>
      </c>
      <c r="AY158" s="30">
        <v>-2.89E-22</v>
      </c>
      <c r="AZ158" s="22" t="s">
        <v>62</v>
      </c>
      <c r="BA158" s="23">
        <v>3</v>
      </c>
      <c r="BB158" s="24" t="s">
        <v>273</v>
      </c>
      <c r="BC158" s="1">
        <v>0</v>
      </c>
      <c r="BD158" s="125">
        <v>44498.424120370371</v>
      </c>
    </row>
    <row r="159" spans="1:56" x14ac:dyDescent="0.2">
      <c r="A159" s="20">
        <v>119</v>
      </c>
      <c r="B159" s="25">
        <v>83</v>
      </c>
      <c r="C159" s="91" t="s">
        <v>277</v>
      </c>
      <c r="D159" s="33" t="s">
        <v>186</v>
      </c>
      <c r="E159" s="33" t="s">
        <v>78</v>
      </c>
      <c r="F159" s="33" t="s">
        <v>56</v>
      </c>
      <c r="G159" s="33">
        <v>0</v>
      </c>
      <c r="H159" s="33" t="s">
        <v>323</v>
      </c>
      <c r="I159" s="71" t="s">
        <v>264</v>
      </c>
      <c r="J159" s="35" t="s">
        <v>265</v>
      </c>
      <c r="K159" s="35">
        <v>2</v>
      </c>
      <c r="L159" s="37">
        <v>0.5575899989014248</v>
      </c>
      <c r="M159" s="37">
        <v>0</v>
      </c>
      <c r="N159" s="37">
        <v>468</v>
      </c>
      <c r="O159" s="31">
        <v>8010220.5794025995</v>
      </c>
      <c r="P159" s="103">
        <v>17115.855938894445</v>
      </c>
      <c r="Q159" s="74">
        <v>8342411.6405738099</v>
      </c>
      <c r="R159" s="40">
        <v>17825.665898661988</v>
      </c>
      <c r="S159" s="30">
        <v>5642089.4462069767</v>
      </c>
      <c r="T159" s="22">
        <v>12055.746679929436</v>
      </c>
      <c r="U159" s="22">
        <v>4917623.17</v>
      </c>
      <c r="V159" s="22">
        <v>10507.741816239317</v>
      </c>
      <c r="W159" s="22">
        <v>190756.8</v>
      </c>
      <c r="X159" s="22">
        <v>407.6</v>
      </c>
      <c r="Y159" s="22">
        <v>533709.47620697634</v>
      </c>
      <c r="Z159" s="22">
        <v>1140.4048636901205</v>
      </c>
      <c r="AA159" s="27">
        <v>752678.3550888215</v>
      </c>
      <c r="AB159" s="37">
        <v>1608.2870835231226</v>
      </c>
      <c r="AC159" s="30">
        <v>1947643.8392780123</v>
      </c>
      <c r="AD159" s="22">
        <v>4161.6321352094283</v>
      </c>
      <c r="AE159" s="22">
        <v>852777.58672984014</v>
      </c>
      <c r="AF159" s="22">
        <v>1822.1743306193164</v>
      </c>
      <c r="AG159" s="22">
        <v>1094866.2525481721</v>
      </c>
      <c r="AH159" s="22">
        <v>2339.4578045901112</v>
      </c>
      <c r="AI159" s="22">
        <v>0</v>
      </c>
      <c r="AJ159" s="22">
        <v>0</v>
      </c>
      <c r="AK159" s="37">
        <v>-332191.06117121043</v>
      </c>
      <c r="AL159" s="103">
        <v>-709.80995976754355</v>
      </c>
      <c r="AM159" s="30">
        <v>8344491.5906672124</v>
      </c>
      <c r="AN159" s="22">
        <v>17830.110236468405</v>
      </c>
      <c r="AO159" s="22">
        <v>8324509.237876582</v>
      </c>
      <c r="AP159" s="22">
        <v>17787.412901445688</v>
      </c>
      <c r="AQ159" s="22">
        <v>3068.9753539534418</v>
      </c>
      <c r="AR159" s="22">
        <v>6.5576396451996626</v>
      </c>
      <c r="AS159" s="22">
        <v>19982.352790630361</v>
      </c>
      <c r="AT159" s="22">
        <v>42.697335022714448</v>
      </c>
      <c r="AU159" s="22">
        <v>317357.63382793556</v>
      </c>
      <c r="AV159" s="22">
        <v>678.11460219644334</v>
      </c>
      <c r="AW159" s="22">
        <v>334271.01126461243</v>
      </c>
      <c r="AX159" s="56">
        <v>714.25429757395818</v>
      </c>
      <c r="AY159" s="30">
        <v>-3.8000000000000002E-22</v>
      </c>
      <c r="AZ159" s="22" t="s">
        <v>62</v>
      </c>
      <c r="BA159" s="23">
        <v>3</v>
      </c>
      <c r="BB159" s="24" t="s">
        <v>273</v>
      </c>
      <c r="BC159" s="1">
        <v>0</v>
      </c>
      <c r="BD159" s="125">
        <v>44498.424120370371</v>
      </c>
    </row>
    <row r="160" spans="1:56" x14ac:dyDescent="0.2">
      <c r="A160" s="20">
        <v>119</v>
      </c>
      <c r="B160" s="25">
        <v>83</v>
      </c>
      <c r="C160" s="91" t="s">
        <v>277</v>
      </c>
      <c r="D160" s="33" t="s">
        <v>186</v>
      </c>
      <c r="E160" s="33" t="s">
        <v>78</v>
      </c>
      <c r="F160" s="33" t="s">
        <v>56</v>
      </c>
      <c r="G160" s="33">
        <v>0</v>
      </c>
      <c r="H160" s="33" t="s">
        <v>323</v>
      </c>
      <c r="I160" s="71" t="s">
        <v>260</v>
      </c>
      <c r="J160" s="35" t="s">
        <v>261</v>
      </c>
      <c r="K160" s="35">
        <v>3</v>
      </c>
      <c r="L160" s="37">
        <v>0.32178523114079721</v>
      </c>
      <c r="M160" s="37">
        <v>0</v>
      </c>
      <c r="N160" s="37">
        <v>221</v>
      </c>
      <c r="O160" s="31">
        <v>4622698.9108667998</v>
      </c>
      <c r="P160" s="103">
        <v>20917.189641931218</v>
      </c>
      <c r="Q160" s="74">
        <v>4814406.3977523055</v>
      </c>
      <c r="R160" s="40">
        <v>21784.644333720844</v>
      </c>
      <c r="S160" s="30">
        <v>3236922.5331410388</v>
      </c>
      <c r="T160" s="22">
        <v>14646.708294755832</v>
      </c>
      <c r="U160" s="22">
        <v>2802939.65</v>
      </c>
      <c r="V160" s="22">
        <v>12682.984841628961</v>
      </c>
      <c r="W160" s="22">
        <v>117635.05</v>
      </c>
      <c r="X160" s="22">
        <v>532.28529411764703</v>
      </c>
      <c r="Y160" s="22">
        <v>316347.83314103889</v>
      </c>
      <c r="Z160" s="22">
        <v>1431.4381590092257</v>
      </c>
      <c r="AA160" s="27">
        <v>453498.45555298525</v>
      </c>
      <c r="AB160" s="37">
        <v>2052.0292106469919</v>
      </c>
      <c r="AC160" s="30">
        <v>1123985.4090582819</v>
      </c>
      <c r="AD160" s="22">
        <v>5085.9068283180168</v>
      </c>
      <c r="AE160" s="22">
        <v>492138.01072150416</v>
      </c>
      <c r="AF160" s="22">
        <v>2226.8688267941361</v>
      </c>
      <c r="AG160" s="22">
        <v>631847.39833677781</v>
      </c>
      <c r="AH160" s="22">
        <v>2859.0380015238811</v>
      </c>
      <c r="AI160" s="22">
        <v>0</v>
      </c>
      <c r="AJ160" s="22">
        <v>0</v>
      </c>
      <c r="AK160" s="37">
        <v>-191707.48688550681</v>
      </c>
      <c r="AL160" s="103">
        <v>-867.45469178962344</v>
      </c>
      <c r="AM160" s="30">
        <v>4815606.7371107694</v>
      </c>
      <c r="AN160" s="22">
        <v>21790.075733532893</v>
      </c>
      <c r="AO160" s="22">
        <v>4804074.9197823759</v>
      </c>
      <c r="AP160" s="22">
        <v>21737.895564626138</v>
      </c>
      <c r="AQ160" s="22">
        <v>1771.1059121989479</v>
      </c>
      <c r="AR160" s="22">
        <v>8.014053901352705</v>
      </c>
      <c r="AS160" s="22">
        <v>11531.81732839275</v>
      </c>
      <c r="AT160" s="22">
        <v>52.180168906754524</v>
      </c>
      <c r="AU160" s="22">
        <v>183147.11482777595</v>
      </c>
      <c r="AV160" s="22">
        <v>828.71997659627118</v>
      </c>
      <c r="AW160" s="22">
        <v>192907.82624396976</v>
      </c>
      <c r="AX160" s="56">
        <v>872.886091601673</v>
      </c>
      <c r="AY160" s="30">
        <v>3.7000000000000005E-22</v>
      </c>
      <c r="AZ160" s="22" t="s">
        <v>62</v>
      </c>
      <c r="BA160" s="23">
        <v>2</v>
      </c>
      <c r="BB160" s="24" t="s">
        <v>273</v>
      </c>
      <c r="BC160" s="1">
        <v>0</v>
      </c>
      <c r="BD160" s="125">
        <v>44498.424120370371</v>
      </c>
    </row>
    <row r="161" spans="1:56" x14ac:dyDescent="0.2">
      <c r="A161" s="20">
        <v>122</v>
      </c>
      <c r="B161" s="25">
        <v>85</v>
      </c>
      <c r="C161" s="91" t="s">
        <v>187</v>
      </c>
      <c r="D161" s="33" t="s">
        <v>188</v>
      </c>
      <c r="E161" s="33" t="s">
        <v>55</v>
      </c>
      <c r="F161" s="33" t="s">
        <v>65</v>
      </c>
      <c r="G161" s="33">
        <v>0</v>
      </c>
      <c r="H161" s="33" t="s">
        <v>323</v>
      </c>
      <c r="I161" s="71" t="s">
        <v>262</v>
      </c>
      <c r="J161" s="35" t="s">
        <v>263</v>
      </c>
      <c r="K161" s="35">
        <v>1</v>
      </c>
      <c r="L161" s="37">
        <v>0.24873083510739485</v>
      </c>
      <c r="M161" s="37">
        <v>0</v>
      </c>
      <c r="N161" s="37">
        <v>15</v>
      </c>
      <c r="O161" s="31">
        <v>281019.82349224424</v>
      </c>
      <c r="P161" s="103">
        <v>18734.654899482954</v>
      </c>
      <c r="Q161" s="74">
        <v>296217.40685734036</v>
      </c>
      <c r="R161" s="40">
        <v>19747.827123822688</v>
      </c>
      <c r="S161" s="30">
        <v>198465.6787619222</v>
      </c>
      <c r="T161" s="22">
        <v>13231.045250794812</v>
      </c>
      <c r="U161" s="22">
        <v>174766.42722915864</v>
      </c>
      <c r="V161" s="22">
        <v>11651.095148610577</v>
      </c>
      <c r="W161" s="22">
        <v>4281.5238095238101</v>
      </c>
      <c r="X161" s="22">
        <v>285.43492063492062</v>
      </c>
      <c r="Y161" s="22">
        <v>19417.727723239725</v>
      </c>
      <c r="Z161" s="22">
        <v>1294.515181549315</v>
      </c>
      <c r="AA161" s="27">
        <v>51176.282267554197</v>
      </c>
      <c r="AB161" s="37">
        <v>3411.7521511702798</v>
      </c>
      <c r="AC161" s="30">
        <v>46575.445827863943</v>
      </c>
      <c r="AD161" s="22">
        <v>3105.0297218575961</v>
      </c>
      <c r="AE161" s="22">
        <v>11403.562597168731</v>
      </c>
      <c r="AF161" s="22">
        <v>760.23750647791542</v>
      </c>
      <c r="AG161" s="22">
        <v>33821.623019231207</v>
      </c>
      <c r="AH161" s="22">
        <v>2254.7748679487468</v>
      </c>
      <c r="AI161" s="22">
        <v>1350.2602114640035</v>
      </c>
      <c r="AJ161" s="22">
        <v>90.017347430933569</v>
      </c>
      <c r="AK161" s="37">
        <v>-15197.583365096079</v>
      </c>
      <c r="AL161" s="103">
        <v>-1013.1722243397386</v>
      </c>
      <c r="AM161" s="30">
        <v>273719.74261881044</v>
      </c>
      <c r="AN161" s="22">
        <v>18247.98284125403</v>
      </c>
      <c r="AO161" s="22">
        <v>273719.74261881044</v>
      </c>
      <c r="AP161" s="22">
        <v>18247.98284125403</v>
      </c>
      <c r="AQ161" s="22">
        <v>-4026.2060278834001</v>
      </c>
      <c r="AR161" s="22">
        <v>-268.41373519222668</v>
      </c>
      <c r="AS161" s="22">
        <v>0</v>
      </c>
      <c r="AT161" s="22">
        <v>0</v>
      </c>
      <c r="AU161" s="22">
        <v>-11326.286901317564</v>
      </c>
      <c r="AV161" s="22">
        <v>-755.08579342117105</v>
      </c>
      <c r="AW161" s="22">
        <v>-7300.0808734338098</v>
      </c>
      <c r="AX161" s="56">
        <v>-486.6720582289206</v>
      </c>
      <c r="AY161" s="30">
        <v>3.5616880000002502E-10</v>
      </c>
      <c r="AZ161" s="22" t="s">
        <v>55</v>
      </c>
      <c r="BA161" s="23">
        <v>5</v>
      </c>
      <c r="BB161" s="24" t="s">
        <v>273</v>
      </c>
      <c r="BC161" s="1">
        <v>0</v>
      </c>
      <c r="BD161" s="125">
        <v>44498.424120370371</v>
      </c>
    </row>
    <row r="162" spans="1:56" x14ac:dyDescent="0.2">
      <c r="A162" s="20">
        <v>122</v>
      </c>
      <c r="B162" s="25">
        <v>85</v>
      </c>
      <c r="C162" s="91" t="s">
        <v>187</v>
      </c>
      <c r="D162" s="33" t="s">
        <v>188</v>
      </c>
      <c r="E162" s="33" t="s">
        <v>55</v>
      </c>
      <c r="F162" s="33" t="s">
        <v>65</v>
      </c>
      <c r="G162" s="33">
        <v>0</v>
      </c>
      <c r="H162" s="33" t="s">
        <v>323</v>
      </c>
      <c r="I162" s="71" t="s">
        <v>264</v>
      </c>
      <c r="J162" s="35" t="s">
        <v>265</v>
      </c>
      <c r="K162" s="35">
        <v>2</v>
      </c>
      <c r="L162" s="37">
        <v>0.7512691648926052</v>
      </c>
      <c r="M162" s="37">
        <v>1</v>
      </c>
      <c r="N162" s="37">
        <v>46.5</v>
      </c>
      <c r="O162" s="31">
        <v>848795.15650775575</v>
      </c>
      <c r="P162" s="103">
        <v>18253.659279736683</v>
      </c>
      <c r="Q162" s="74">
        <v>894698.09314265964</v>
      </c>
      <c r="R162" s="40">
        <v>19240.819207369026</v>
      </c>
      <c r="S162" s="30">
        <v>591959.37123807787</v>
      </c>
      <c r="T162" s="22">
        <v>12730.309058883395</v>
      </c>
      <c r="U162" s="22">
        <v>521977.12277084141</v>
      </c>
      <c r="V162" s="22">
        <v>11225.314468190136</v>
      </c>
      <c r="W162" s="22">
        <v>18360.576190476189</v>
      </c>
      <c r="X162" s="22">
        <v>394.85110087045564</v>
      </c>
      <c r="Y162" s="22">
        <v>51621.67227676027</v>
      </c>
      <c r="Z162" s="22">
        <v>1110.1434898228015</v>
      </c>
      <c r="AA162" s="27">
        <v>162061.76773244582</v>
      </c>
      <c r="AB162" s="37">
        <v>3485.1993060741029</v>
      </c>
      <c r="AC162" s="30">
        <v>140676.95417213609</v>
      </c>
      <c r="AD162" s="22">
        <v>3025.310842411528</v>
      </c>
      <c r="AE162" s="22">
        <v>34443.437402831274</v>
      </c>
      <c r="AF162" s="22">
        <v>740.71908393185515</v>
      </c>
      <c r="AG162" s="22">
        <v>102155.17698076881</v>
      </c>
      <c r="AH162" s="22">
        <v>2196.8855264681456</v>
      </c>
      <c r="AI162" s="22">
        <v>4078.3397885359964</v>
      </c>
      <c r="AJ162" s="22">
        <v>87.706232011526794</v>
      </c>
      <c r="AK162" s="37">
        <v>-45902.936634903919</v>
      </c>
      <c r="AL162" s="103">
        <v>-987.15992763234226</v>
      </c>
      <c r="AM162" s="30">
        <v>826745.91738118965</v>
      </c>
      <c r="AN162" s="22">
        <v>17779.482094219133</v>
      </c>
      <c r="AO162" s="22">
        <v>826745.91738118965</v>
      </c>
      <c r="AP162" s="22">
        <v>17779.482094219133</v>
      </c>
      <c r="AQ162" s="22">
        <v>-12160.7939721166</v>
      </c>
      <c r="AR162" s="22">
        <v>-261.52245101326019</v>
      </c>
      <c r="AS162" s="22">
        <v>0</v>
      </c>
      <c r="AT162" s="22">
        <v>0</v>
      </c>
      <c r="AU162" s="22">
        <v>-34210.033098682434</v>
      </c>
      <c r="AV162" s="22">
        <v>-735.69963653080504</v>
      </c>
      <c r="AW162" s="22">
        <v>-22049.23912656619</v>
      </c>
      <c r="AX162" s="56">
        <v>-474.17718551755246</v>
      </c>
      <c r="AY162" s="30">
        <v>-3.5616879999999499E-10</v>
      </c>
      <c r="AZ162" s="22" t="s">
        <v>55</v>
      </c>
      <c r="BA162" s="23">
        <v>4</v>
      </c>
      <c r="BB162" s="24" t="s">
        <v>273</v>
      </c>
      <c r="BC162" s="1">
        <v>0</v>
      </c>
      <c r="BD162" s="125">
        <v>44498.424120370371</v>
      </c>
    </row>
    <row r="163" spans="1:56" x14ac:dyDescent="0.2">
      <c r="A163" s="20">
        <v>123</v>
      </c>
      <c r="B163" s="25">
        <v>86</v>
      </c>
      <c r="C163" s="91" t="s">
        <v>189</v>
      </c>
      <c r="D163" s="33" t="s">
        <v>190</v>
      </c>
      <c r="E163" s="33" t="s">
        <v>55</v>
      </c>
      <c r="F163" s="33" t="s">
        <v>65</v>
      </c>
      <c r="G163" s="33">
        <v>0</v>
      </c>
      <c r="H163" s="33" t="s">
        <v>323</v>
      </c>
      <c r="I163" s="71" t="s">
        <v>262</v>
      </c>
      <c r="J163" s="35" t="s">
        <v>263</v>
      </c>
      <c r="K163" s="35">
        <v>1</v>
      </c>
      <c r="L163" s="37">
        <v>0.1657730289008669</v>
      </c>
      <c r="M163" s="37">
        <v>0</v>
      </c>
      <c r="N163" s="37">
        <v>61</v>
      </c>
      <c r="O163" s="31">
        <v>622666.3748873747</v>
      </c>
      <c r="P163" s="103">
        <v>10207.645489956962</v>
      </c>
      <c r="Q163" s="74">
        <v>643393.42593575839</v>
      </c>
      <c r="R163" s="40">
        <v>10547.433212061611</v>
      </c>
      <c r="S163" s="30">
        <v>438405.18916776084</v>
      </c>
      <c r="T163" s="22">
        <v>7186.9703142255876</v>
      </c>
      <c r="U163" s="22">
        <v>415593.56</v>
      </c>
      <c r="V163" s="22">
        <v>6813.0091803278683</v>
      </c>
      <c r="W163" s="22">
        <v>10947.41</v>
      </c>
      <c r="X163" s="22">
        <v>179.46573770491804</v>
      </c>
      <c r="Y163" s="22">
        <v>11864.219167760841</v>
      </c>
      <c r="Z163" s="22">
        <v>194.49539619280063</v>
      </c>
      <c r="AA163" s="27">
        <v>82712.462545101225</v>
      </c>
      <c r="AB163" s="37">
        <v>1355.9420089360854</v>
      </c>
      <c r="AC163" s="30">
        <v>122275.77422289629</v>
      </c>
      <c r="AD163" s="22">
        <v>2004.5208888999391</v>
      </c>
      <c r="AE163" s="22">
        <v>60072.714171975917</v>
      </c>
      <c r="AF163" s="22">
        <v>984.79859298321151</v>
      </c>
      <c r="AG163" s="22">
        <v>62203.060050920372</v>
      </c>
      <c r="AH163" s="22">
        <v>1019.7222959167273</v>
      </c>
      <c r="AI163" s="22">
        <v>0</v>
      </c>
      <c r="AJ163" s="22">
        <v>0</v>
      </c>
      <c r="AK163" s="37">
        <v>-20727.05104838371</v>
      </c>
      <c r="AL163" s="103">
        <v>-339.78772210465092</v>
      </c>
      <c r="AM163" s="30">
        <v>636265.16248479707</v>
      </c>
      <c r="AN163" s="22">
        <v>10430.576434177001</v>
      </c>
      <c r="AO163" s="22">
        <v>719993.47237598908</v>
      </c>
      <c r="AP163" s="22">
        <v>11803.171678294904</v>
      </c>
      <c r="AQ163" s="22">
        <v>-108577.8526964609</v>
      </c>
      <c r="AR163" s="22">
        <v>-1779.9647983026375</v>
      </c>
      <c r="AS163" s="22">
        <v>-83728.309891192053</v>
      </c>
      <c r="AT163" s="22">
        <v>-1372.5952441179022</v>
      </c>
      <c r="AU163" s="22">
        <v>-11250.755207846461</v>
      </c>
      <c r="AV163" s="22">
        <v>-184.43860996469607</v>
      </c>
      <c r="AW163" s="22">
        <v>13598.787597422386</v>
      </c>
      <c r="AX163" s="56">
        <v>222.93094422003909</v>
      </c>
      <c r="AY163" s="30">
        <v>3E-23</v>
      </c>
      <c r="AZ163" s="22" t="s">
        <v>62</v>
      </c>
      <c r="BA163" s="23">
        <v>2</v>
      </c>
      <c r="BB163" s="24" t="s">
        <v>273</v>
      </c>
      <c r="BC163" s="1">
        <v>0</v>
      </c>
      <c r="BD163" s="125">
        <v>44498.424120370371</v>
      </c>
    </row>
    <row r="164" spans="1:56" x14ac:dyDescent="0.2">
      <c r="A164" s="20">
        <v>123</v>
      </c>
      <c r="B164" s="25">
        <v>86</v>
      </c>
      <c r="C164" s="91" t="s">
        <v>189</v>
      </c>
      <c r="D164" s="33" t="s">
        <v>190</v>
      </c>
      <c r="E164" s="33" t="s">
        <v>55</v>
      </c>
      <c r="F164" s="33" t="s">
        <v>65</v>
      </c>
      <c r="G164" s="33">
        <v>0</v>
      </c>
      <c r="H164" s="33" t="s">
        <v>323</v>
      </c>
      <c r="I164" s="71" t="s">
        <v>264</v>
      </c>
      <c r="J164" s="35" t="s">
        <v>265</v>
      </c>
      <c r="K164" s="35">
        <v>2</v>
      </c>
      <c r="L164" s="37">
        <v>0.83422697109913313</v>
      </c>
      <c r="M164" s="37">
        <v>0</v>
      </c>
      <c r="N164" s="37">
        <v>209</v>
      </c>
      <c r="O164" s="31">
        <v>3133471.6351126255</v>
      </c>
      <c r="P164" s="103">
        <v>14992.687249342707</v>
      </c>
      <c r="Q164" s="74">
        <v>3237777.2940642415</v>
      </c>
      <c r="R164" s="40">
        <v>15491.757387867186</v>
      </c>
      <c r="S164" s="30">
        <v>2201589.4208322391</v>
      </c>
      <c r="T164" s="22">
        <v>10533.920673838466</v>
      </c>
      <c r="U164" s="22">
        <v>1962820.5</v>
      </c>
      <c r="V164" s="22">
        <v>9391.4856459330149</v>
      </c>
      <c r="W164" s="22">
        <v>77488.009999999995</v>
      </c>
      <c r="X164" s="22">
        <v>370.75602870813395</v>
      </c>
      <c r="Y164" s="22">
        <v>161280.91083223917</v>
      </c>
      <c r="Z164" s="22">
        <v>771.67899919731644</v>
      </c>
      <c r="AA164" s="27">
        <v>420854.06745489879</v>
      </c>
      <c r="AB164" s="37">
        <v>2013.6558251430565</v>
      </c>
      <c r="AC164" s="30">
        <v>615333.80577710376</v>
      </c>
      <c r="AD164" s="22">
        <v>2944.1808888856635</v>
      </c>
      <c r="AE164" s="22">
        <v>302306.58582802414</v>
      </c>
      <c r="AF164" s="22">
        <v>1446.4429943924595</v>
      </c>
      <c r="AG164" s="22">
        <v>313027.21994907968</v>
      </c>
      <c r="AH164" s="22">
        <v>1497.7378944932038</v>
      </c>
      <c r="AI164" s="22">
        <v>0</v>
      </c>
      <c r="AJ164" s="22">
        <v>0</v>
      </c>
      <c r="AK164" s="37">
        <v>-104305.65895161629</v>
      </c>
      <c r="AL164" s="103">
        <v>-499.07013852447977</v>
      </c>
      <c r="AM164" s="30">
        <v>3201905.4175152029</v>
      </c>
      <c r="AN164" s="22">
        <v>15320.121614905278</v>
      </c>
      <c r="AO164" s="22">
        <v>3623255.1076240111</v>
      </c>
      <c r="AP164" s="22">
        <v>17336.148840306272</v>
      </c>
      <c r="AQ164" s="22">
        <v>-546401.14730353921</v>
      </c>
      <c r="AR164" s="22">
        <v>-2614.3595564762636</v>
      </c>
      <c r="AS164" s="22">
        <v>-421349.69010880799</v>
      </c>
      <c r="AT164" s="22">
        <v>-2016.0272254009949</v>
      </c>
      <c r="AU164" s="22">
        <v>-56617.674792153543</v>
      </c>
      <c r="AV164" s="22">
        <v>-270.89796551269632</v>
      </c>
      <c r="AW164" s="22">
        <v>68433.782402577606</v>
      </c>
      <c r="AX164" s="56">
        <v>327.43436556257228</v>
      </c>
      <c r="AY164" s="30">
        <v>1.1E-22</v>
      </c>
      <c r="AZ164" s="22" t="s">
        <v>62</v>
      </c>
      <c r="BA164" s="23">
        <v>2</v>
      </c>
      <c r="BB164" s="24" t="s">
        <v>273</v>
      </c>
      <c r="BC164" s="1">
        <v>0</v>
      </c>
      <c r="BD164" s="125">
        <v>44498.424120370371</v>
      </c>
    </row>
    <row r="165" spans="1:56" x14ac:dyDescent="0.2">
      <c r="A165" s="20">
        <v>24</v>
      </c>
      <c r="B165" s="25">
        <v>87</v>
      </c>
      <c r="C165" s="91" t="s">
        <v>191</v>
      </c>
      <c r="D165" s="33" t="s">
        <v>190</v>
      </c>
      <c r="E165" s="33" t="s">
        <v>55</v>
      </c>
      <c r="F165" s="33" t="s">
        <v>60</v>
      </c>
      <c r="G165" s="33">
        <v>0</v>
      </c>
      <c r="H165" s="33" t="s">
        <v>323</v>
      </c>
      <c r="I165" s="71" t="s">
        <v>260</v>
      </c>
      <c r="J165" s="35" t="s">
        <v>261</v>
      </c>
      <c r="K165" s="35">
        <v>3</v>
      </c>
      <c r="L165" s="37">
        <v>1</v>
      </c>
      <c r="M165" s="37">
        <v>0</v>
      </c>
      <c r="N165" s="37">
        <v>140.5</v>
      </c>
      <c r="O165" s="31">
        <v>3295910.98</v>
      </c>
      <c r="P165" s="103">
        <v>23458.441138790036</v>
      </c>
      <c r="Q165" s="74">
        <v>3382733.74</v>
      </c>
      <c r="R165" s="40">
        <v>24076.396725978648</v>
      </c>
      <c r="S165" s="30">
        <v>2343032.41</v>
      </c>
      <c r="T165" s="22">
        <v>16676.387259786479</v>
      </c>
      <c r="U165" s="22">
        <v>2044783.44</v>
      </c>
      <c r="V165" s="22">
        <v>14553.618790035589</v>
      </c>
      <c r="W165" s="22">
        <v>70878.66</v>
      </c>
      <c r="X165" s="22">
        <v>504.4744483985765</v>
      </c>
      <c r="Y165" s="22">
        <v>227370.31</v>
      </c>
      <c r="Z165" s="22">
        <v>1618.2940213523129</v>
      </c>
      <c r="AA165" s="27">
        <v>415795.25</v>
      </c>
      <c r="AB165" s="37">
        <v>2959.3967971530246</v>
      </c>
      <c r="AC165" s="30">
        <v>623906.07999999996</v>
      </c>
      <c r="AD165" s="22">
        <v>4440.6126690391457</v>
      </c>
      <c r="AE165" s="22">
        <v>191500</v>
      </c>
      <c r="AF165" s="22">
        <v>1362.9893238434161</v>
      </c>
      <c r="AG165" s="22">
        <v>423866.18</v>
      </c>
      <c r="AH165" s="22">
        <v>3016.8411387900355</v>
      </c>
      <c r="AI165" s="22">
        <v>8539.9</v>
      </c>
      <c r="AJ165" s="22">
        <v>60.782206405693948</v>
      </c>
      <c r="AK165" s="37">
        <v>-86822.76</v>
      </c>
      <c r="AL165" s="103">
        <v>-617.95558718861207</v>
      </c>
      <c r="AM165" s="30">
        <v>4249630.9800000004</v>
      </c>
      <c r="AN165" s="22">
        <v>30246.483843416372</v>
      </c>
      <c r="AO165" s="22">
        <v>4499469.9800000004</v>
      </c>
      <c r="AP165" s="22">
        <v>32024.697366548044</v>
      </c>
      <c r="AQ165" s="22">
        <v>-1203559</v>
      </c>
      <c r="AR165" s="22">
        <v>-8566.2562277580073</v>
      </c>
      <c r="AS165" s="22">
        <v>-249839</v>
      </c>
      <c r="AT165" s="22">
        <v>-1778.2135231316724</v>
      </c>
      <c r="AU165" s="22">
        <v>0</v>
      </c>
      <c r="AV165" s="22">
        <v>0</v>
      </c>
      <c r="AW165" s="22">
        <v>953720</v>
      </c>
      <c r="AX165" s="56">
        <v>6788.0427046263339</v>
      </c>
      <c r="AY165" s="30">
        <v>0</v>
      </c>
      <c r="AZ165" s="22" t="s">
        <v>55</v>
      </c>
      <c r="BA165" s="23">
        <v>3</v>
      </c>
      <c r="BB165" s="24" t="s">
        <v>273</v>
      </c>
      <c r="BC165" s="1">
        <v>0</v>
      </c>
      <c r="BD165" s="125">
        <v>44498.424120370371</v>
      </c>
    </row>
    <row r="166" spans="1:56" x14ac:dyDescent="0.2">
      <c r="A166" s="20">
        <v>124</v>
      </c>
      <c r="B166" s="25">
        <v>88</v>
      </c>
      <c r="C166" s="91" t="s">
        <v>192</v>
      </c>
      <c r="D166" s="33" t="s">
        <v>193</v>
      </c>
      <c r="E166" s="33" t="s">
        <v>55</v>
      </c>
      <c r="F166" s="33" t="s">
        <v>65</v>
      </c>
      <c r="G166" s="33">
        <v>0</v>
      </c>
      <c r="H166" s="33" t="s">
        <v>323</v>
      </c>
      <c r="I166" s="71" t="s">
        <v>262</v>
      </c>
      <c r="J166" s="35" t="s">
        <v>263</v>
      </c>
      <c r="K166" s="35">
        <v>1</v>
      </c>
      <c r="L166" s="37">
        <v>0.21176742015164848</v>
      </c>
      <c r="M166" s="37">
        <v>0</v>
      </c>
      <c r="N166" s="37">
        <v>33</v>
      </c>
      <c r="O166" s="31">
        <v>422649.08706805133</v>
      </c>
      <c r="P166" s="103">
        <v>12807.548092971248</v>
      </c>
      <c r="Q166" s="74">
        <v>431133.03627927037</v>
      </c>
      <c r="R166" s="40">
        <v>13064.63746300819</v>
      </c>
      <c r="S166" s="30">
        <v>285222.83576340758</v>
      </c>
      <c r="T166" s="22">
        <v>8643.1162352547744</v>
      </c>
      <c r="U166" s="22">
        <v>271030.40486097912</v>
      </c>
      <c r="V166" s="22">
        <v>8213.0425715448218</v>
      </c>
      <c r="W166" s="22">
        <v>4359.1400000000003</v>
      </c>
      <c r="X166" s="22">
        <v>132.09515151515151</v>
      </c>
      <c r="Y166" s="22">
        <v>9833.2909024284327</v>
      </c>
      <c r="Z166" s="22">
        <v>297.97851219480094</v>
      </c>
      <c r="AA166" s="27">
        <v>53844.206603549304</v>
      </c>
      <c r="AB166" s="37">
        <v>1631.6426243499786</v>
      </c>
      <c r="AC166" s="30">
        <v>92065.993912313454</v>
      </c>
      <c r="AD166" s="22">
        <v>2789.8786034034374</v>
      </c>
      <c r="AE166" s="22">
        <v>26676.130149083005</v>
      </c>
      <c r="AF166" s="22">
        <v>808.36758027524263</v>
      </c>
      <c r="AG166" s="22">
        <v>62654.559292470673</v>
      </c>
      <c r="AH166" s="22">
        <v>1898.6230088627474</v>
      </c>
      <c r="AI166" s="22">
        <v>2735.3044707597746</v>
      </c>
      <c r="AJ166" s="22">
        <v>82.888014265447723</v>
      </c>
      <c r="AK166" s="37">
        <v>-8483.9492112190292</v>
      </c>
      <c r="AL166" s="103">
        <v>-257.08937003694029</v>
      </c>
      <c r="AM166" s="30">
        <v>407879.80882580846</v>
      </c>
      <c r="AN166" s="22">
        <v>12359.994206842681</v>
      </c>
      <c r="AO166" s="22">
        <v>430848.1032154563</v>
      </c>
      <c r="AP166" s="22">
        <v>13056.003127741098</v>
      </c>
      <c r="AQ166" s="22">
        <v>-28506.012426613401</v>
      </c>
      <c r="AR166" s="22">
        <v>-863.81855838222418</v>
      </c>
      <c r="AS166" s="22">
        <v>-22968.294389647792</v>
      </c>
      <c r="AT166" s="22">
        <v>-696.00892089841795</v>
      </c>
      <c r="AU166" s="22">
        <v>-20306.996279208415</v>
      </c>
      <c r="AV166" s="22">
        <v>-615.36352361237618</v>
      </c>
      <c r="AW166" s="22">
        <v>-14769.278242242808</v>
      </c>
      <c r="AX166" s="56">
        <v>-447.5538861285699</v>
      </c>
      <c r="AY166" s="30">
        <v>1.7999999999999999E-23</v>
      </c>
      <c r="AZ166" s="22" t="s">
        <v>55</v>
      </c>
      <c r="BA166" s="23">
        <v>3</v>
      </c>
      <c r="BB166" s="24" t="s">
        <v>273</v>
      </c>
      <c r="BC166" s="1">
        <v>0</v>
      </c>
      <c r="BD166" s="125">
        <v>44498.424120370371</v>
      </c>
    </row>
    <row r="167" spans="1:56" x14ac:dyDescent="0.2">
      <c r="A167" s="20">
        <v>124</v>
      </c>
      <c r="B167" s="25">
        <v>88</v>
      </c>
      <c r="C167" s="91" t="s">
        <v>192</v>
      </c>
      <c r="D167" s="33" t="s">
        <v>193</v>
      </c>
      <c r="E167" s="33" t="s">
        <v>55</v>
      </c>
      <c r="F167" s="33" t="s">
        <v>65</v>
      </c>
      <c r="G167" s="33">
        <v>0</v>
      </c>
      <c r="H167" s="33" t="s">
        <v>323</v>
      </c>
      <c r="I167" s="71" t="s">
        <v>264</v>
      </c>
      <c r="J167" s="35" t="s">
        <v>265</v>
      </c>
      <c r="K167" s="35">
        <v>2</v>
      </c>
      <c r="L167" s="37">
        <v>0.78823257984835149</v>
      </c>
      <c r="M167" s="37">
        <v>0</v>
      </c>
      <c r="N167" s="37">
        <v>74</v>
      </c>
      <c r="O167" s="31">
        <v>1573168.2429319487</v>
      </c>
      <c r="P167" s="103">
        <v>21259.030309891201</v>
      </c>
      <c r="Q167" s="74">
        <v>1604746.8737207297</v>
      </c>
      <c r="R167" s="40">
        <v>21685.768563793645</v>
      </c>
      <c r="S167" s="30">
        <v>1034617.1542365925</v>
      </c>
      <c r="T167" s="22">
        <v>13981.312895089088</v>
      </c>
      <c r="U167" s="22">
        <v>925695.1751390209</v>
      </c>
      <c r="V167" s="22">
        <v>12509.394258635419</v>
      </c>
      <c r="W167" s="22">
        <v>47238.33</v>
      </c>
      <c r="X167" s="22">
        <v>638.35581081081079</v>
      </c>
      <c r="Y167" s="22">
        <v>61683.649097571571</v>
      </c>
      <c r="Z167" s="22">
        <v>833.56282564285902</v>
      </c>
      <c r="AA167" s="27">
        <v>227445.2033964507</v>
      </c>
      <c r="AB167" s="37">
        <v>3073.583829681766</v>
      </c>
      <c r="AC167" s="30">
        <v>342684.51608768658</v>
      </c>
      <c r="AD167" s="22">
        <v>4630.8718390227914</v>
      </c>
      <c r="AE167" s="22">
        <v>99292.869850916992</v>
      </c>
      <c r="AF167" s="22">
        <v>1341.7955385259052</v>
      </c>
      <c r="AG167" s="22">
        <v>233210.40070752936</v>
      </c>
      <c r="AH167" s="22">
        <v>3151.4919014530988</v>
      </c>
      <c r="AI167" s="22">
        <v>10181.245529240226</v>
      </c>
      <c r="AJ167" s="22">
        <v>137.58439904378682</v>
      </c>
      <c r="AK167" s="37">
        <v>-31578.630788780974</v>
      </c>
      <c r="AL167" s="103">
        <v>-426.73825390244559</v>
      </c>
      <c r="AM167" s="30">
        <v>1518194.6011741916</v>
      </c>
      <c r="AN167" s="22">
        <v>20516.143259110697</v>
      </c>
      <c r="AO167" s="22">
        <v>1603686.3067845439</v>
      </c>
      <c r="AP167" s="22">
        <v>21671.436578169512</v>
      </c>
      <c r="AQ167" s="22">
        <v>-106103.98757338659</v>
      </c>
      <c r="AR167" s="22">
        <v>-1433.8376699106295</v>
      </c>
      <c r="AS167" s="22">
        <v>-85491.705610352219</v>
      </c>
      <c r="AT167" s="22">
        <v>-1155.2933190588137</v>
      </c>
      <c r="AU167" s="22">
        <v>-75585.923720791587</v>
      </c>
      <c r="AV167" s="22">
        <v>-1021.4314016323186</v>
      </c>
      <c r="AW167" s="22">
        <v>-54973.641757757192</v>
      </c>
      <c r="AX167" s="56">
        <v>-742.88705078050259</v>
      </c>
      <c r="AY167" s="30">
        <v>-8.0000000000000009E-24</v>
      </c>
      <c r="AZ167" s="22" t="s">
        <v>55</v>
      </c>
      <c r="BA167" s="23">
        <v>5</v>
      </c>
      <c r="BB167" s="24" t="s">
        <v>273</v>
      </c>
      <c r="BC167" s="1">
        <v>0</v>
      </c>
      <c r="BD167" s="125">
        <v>44498.424120370371</v>
      </c>
    </row>
    <row r="168" spans="1:56" x14ac:dyDescent="0.2">
      <c r="A168" s="20">
        <v>28</v>
      </c>
      <c r="B168" s="25">
        <v>92</v>
      </c>
      <c r="C168" s="91" t="s">
        <v>194</v>
      </c>
      <c r="D168" s="33" t="s">
        <v>195</v>
      </c>
      <c r="E168" s="33" t="s">
        <v>55</v>
      </c>
      <c r="F168" s="33" t="s">
        <v>56</v>
      </c>
      <c r="G168" s="33">
        <v>0</v>
      </c>
      <c r="H168" s="33" t="s">
        <v>323</v>
      </c>
      <c r="I168" s="71" t="s">
        <v>262</v>
      </c>
      <c r="J168" s="35" t="s">
        <v>263</v>
      </c>
      <c r="K168" s="35">
        <v>1</v>
      </c>
      <c r="L168" s="37">
        <v>0.15146863456110304</v>
      </c>
      <c r="M168" s="37">
        <v>0</v>
      </c>
      <c r="N168" s="37">
        <v>132</v>
      </c>
      <c r="O168" s="31">
        <v>1811152.7080492883</v>
      </c>
      <c r="P168" s="103">
        <v>13720.853848858244</v>
      </c>
      <c r="Q168" s="74">
        <v>1915960.8071977554</v>
      </c>
      <c r="R168" s="40">
        <v>14514.854599982995</v>
      </c>
      <c r="S168" s="30">
        <v>1274721.5539183784</v>
      </c>
      <c r="T168" s="22">
        <v>9656.9814690786243</v>
      </c>
      <c r="U168" s="22">
        <v>1179520.0954396753</v>
      </c>
      <c r="V168" s="22">
        <v>8935.7582987854203</v>
      </c>
      <c r="W168" s="22">
        <v>29473.35</v>
      </c>
      <c r="X168" s="22">
        <v>223.28295454545454</v>
      </c>
      <c r="Y168" s="22">
        <v>65728.108478702896</v>
      </c>
      <c r="Z168" s="22">
        <v>497.94021574774922</v>
      </c>
      <c r="AA168" s="27">
        <v>208016.1215085896</v>
      </c>
      <c r="AB168" s="37">
        <v>1575.8797083984057</v>
      </c>
      <c r="AC168" s="30">
        <v>433223.13177078747</v>
      </c>
      <c r="AD168" s="22">
        <v>3281.9934225059651</v>
      </c>
      <c r="AE168" s="22">
        <v>210252.50894260756</v>
      </c>
      <c r="AF168" s="22">
        <v>1592.8220374439961</v>
      </c>
      <c r="AG168" s="22">
        <v>208405.91392214177</v>
      </c>
      <c r="AH168" s="22">
        <v>1578.8326812283467</v>
      </c>
      <c r="AI168" s="22">
        <v>14564.70890603816</v>
      </c>
      <c r="AJ168" s="22">
        <v>110.33870383362242</v>
      </c>
      <c r="AK168" s="37">
        <v>-104808.09914846723</v>
      </c>
      <c r="AL168" s="103">
        <v>-794.00075112475145</v>
      </c>
      <c r="AM168" s="30">
        <v>1872765.8393060917</v>
      </c>
      <c r="AN168" s="22">
        <v>14187.619994743118</v>
      </c>
      <c r="AO168" s="22">
        <v>2010410.5374653412</v>
      </c>
      <c r="AP168" s="22">
        <v>15230.382859585918</v>
      </c>
      <c r="AQ168" s="22">
        <v>-204026.13019292193</v>
      </c>
      <c r="AR168" s="22">
        <v>-1545.6525014615297</v>
      </c>
      <c r="AS168" s="22">
        <v>-137644.69815924941</v>
      </c>
      <c r="AT168" s="22">
        <v>-1042.7628648427985</v>
      </c>
      <c r="AU168" s="22">
        <v>-4768.3007768690759</v>
      </c>
      <c r="AV168" s="22">
        <v>-36.123490733856634</v>
      </c>
      <c r="AW168" s="22">
        <v>61613.131256803455</v>
      </c>
      <c r="AX168" s="56">
        <v>466.76614588487462</v>
      </c>
      <c r="AY168" s="30">
        <v>-4.4049999999999995E-22</v>
      </c>
      <c r="AZ168" s="22" t="s">
        <v>55</v>
      </c>
      <c r="BA168" s="23">
        <v>4</v>
      </c>
      <c r="BB168" s="24" t="s">
        <v>273</v>
      </c>
      <c r="BC168" s="1">
        <v>0</v>
      </c>
      <c r="BD168" s="125">
        <v>44498.424120370371</v>
      </c>
    </row>
    <row r="169" spans="1:56" x14ac:dyDescent="0.2">
      <c r="A169" s="20">
        <v>28</v>
      </c>
      <c r="B169" s="25">
        <v>92</v>
      </c>
      <c r="C169" s="91" t="s">
        <v>194</v>
      </c>
      <c r="D169" s="33" t="s">
        <v>195</v>
      </c>
      <c r="E169" s="33" t="s">
        <v>55</v>
      </c>
      <c r="F169" s="33" t="s">
        <v>56</v>
      </c>
      <c r="G169" s="33">
        <v>0</v>
      </c>
      <c r="H169" s="33" t="s">
        <v>323</v>
      </c>
      <c r="I169" s="71" t="s">
        <v>264</v>
      </c>
      <c r="J169" s="35" t="s">
        <v>265</v>
      </c>
      <c r="K169" s="35">
        <v>2</v>
      </c>
      <c r="L169" s="37">
        <v>0.55642775875984718</v>
      </c>
      <c r="M169" s="37">
        <v>0</v>
      </c>
      <c r="N169" s="37">
        <v>355.5</v>
      </c>
      <c r="O169" s="31">
        <v>6653361.8991934108</v>
      </c>
      <c r="P169" s="103">
        <v>18715.504639081326</v>
      </c>
      <c r="Q169" s="74">
        <v>7038379.799949198</v>
      </c>
      <c r="R169" s="40">
        <v>19798.536708717857</v>
      </c>
      <c r="S169" s="30">
        <v>4682754.6795078712</v>
      </c>
      <c r="T169" s="22">
        <v>13172.305708882901</v>
      </c>
      <c r="U169" s="22">
        <v>4077214.7417354966</v>
      </c>
      <c r="V169" s="22">
        <v>11468.958485894505</v>
      </c>
      <c r="W169" s="22">
        <v>227321.62</v>
      </c>
      <c r="X169" s="22">
        <v>639.44196905766523</v>
      </c>
      <c r="Y169" s="22">
        <v>378218.3177723746</v>
      </c>
      <c r="Z169" s="22">
        <v>1063.9052539307299</v>
      </c>
      <c r="AA169" s="27">
        <v>764157.83777497616</v>
      </c>
      <c r="AB169" s="37">
        <v>2149.5297827706781</v>
      </c>
      <c r="AC169" s="30">
        <v>1591467.2826663509</v>
      </c>
      <c r="AD169" s="22">
        <v>4476.7012170642784</v>
      </c>
      <c r="AE169" s="22">
        <v>772373.3211404602</v>
      </c>
      <c r="AF169" s="22">
        <v>2172.6394406201407</v>
      </c>
      <c r="AG169" s="22">
        <v>765589.76009792392</v>
      </c>
      <c r="AH169" s="22">
        <v>2153.5576936650459</v>
      </c>
      <c r="AI169" s="22">
        <v>53504.201427967128</v>
      </c>
      <c r="AJ169" s="22">
        <v>150.50408277909176</v>
      </c>
      <c r="AK169" s="37">
        <v>-385017.90075578773</v>
      </c>
      <c r="AL169" s="103">
        <v>-1083.0320696365336</v>
      </c>
      <c r="AM169" s="30">
        <v>6879700.8810871793</v>
      </c>
      <c r="AN169" s="22">
        <v>19352.182506574343</v>
      </c>
      <c r="AO169" s="22">
        <v>7385345.7040160503</v>
      </c>
      <c r="AP169" s="22">
        <v>20774.530812984671</v>
      </c>
      <c r="AQ169" s="22">
        <v>-749500.40106089157</v>
      </c>
      <c r="AR169" s="22">
        <v>-2108.2992997493429</v>
      </c>
      <c r="AS169" s="22">
        <v>-505644.82292887097</v>
      </c>
      <c r="AT169" s="22">
        <v>-1422.3483064103261</v>
      </c>
      <c r="AU169" s="22">
        <v>-17516.59623825143</v>
      </c>
      <c r="AV169" s="22">
        <v>-49.273125845995587</v>
      </c>
      <c r="AW169" s="22">
        <v>226338.98189376909</v>
      </c>
      <c r="AX169" s="56">
        <v>636.67786749302138</v>
      </c>
      <c r="AY169" s="30">
        <v>1.39E-22</v>
      </c>
      <c r="AZ169" s="22" t="s">
        <v>55</v>
      </c>
      <c r="BA169" s="23">
        <v>4</v>
      </c>
      <c r="BB169" s="24" t="s">
        <v>273</v>
      </c>
      <c r="BC169" s="1">
        <v>0</v>
      </c>
      <c r="BD169" s="125">
        <v>44498.424120370371</v>
      </c>
    </row>
    <row r="170" spans="1:56" x14ac:dyDescent="0.2">
      <c r="A170" s="20">
        <v>28</v>
      </c>
      <c r="B170" s="25">
        <v>92</v>
      </c>
      <c r="C170" s="91" t="s">
        <v>194</v>
      </c>
      <c r="D170" s="33" t="s">
        <v>195</v>
      </c>
      <c r="E170" s="33" t="s">
        <v>55</v>
      </c>
      <c r="F170" s="33" t="s">
        <v>56</v>
      </c>
      <c r="G170" s="33">
        <v>0</v>
      </c>
      <c r="H170" s="33" t="s">
        <v>323</v>
      </c>
      <c r="I170" s="71" t="s">
        <v>260</v>
      </c>
      <c r="J170" s="35" t="s">
        <v>261</v>
      </c>
      <c r="K170" s="35">
        <v>3</v>
      </c>
      <c r="L170" s="37">
        <v>0.29210360667904978</v>
      </c>
      <c r="M170" s="37">
        <v>0</v>
      </c>
      <c r="N170" s="37">
        <v>126.5</v>
      </c>
      <c r="O170" s="31">
        <v>3492764.2927573011</v>
      </c>
      <c r="P170" s="103">
        <v>27610.784922982621</v>
      </c>
      <c r="Q170" s="74">
        <v>3694884.1828530463</v>
      </c>
      <c r="R170" s="40">
        <v>29208.570615439101</v>
      </c>
      <c r="S170" s="30">
        <v>2458269.7565737502</v>
      </c>
      <c r="T170" s="22">
        <v>19432.962502559294</v>
      </c>
      <c r="U170" s="22">
        <v>2034043.3628248281</v>
      </c>
      <c r="V170" s="22">
        <v>16079.394172528284</v>
      </c>
      <c r="W170" s="22">
        <v>153497.67000000001</v>
      </c>
      <c r="X170" s="22">
        <v>1213.4203162055335</v>
      </c>
      <c r="Y170" s="22">
        <v>270728.72374892258</v>
      </c>
      <c r="Z170" s="22">
        <v>2140.1480138254747</v>
      </c>
      <c r="AA170" s="27">
        <v>401154.07071643433</v>
      </c>
      <c r="AB170" s="37">
        <v>3171.1784246358438</v>
      </c>
      <c r="AC170" s="30">
        <v>835460.35556286143</v>
      </c>
      <c r="AD170" s="22">
        <v>6604.4296882439639</v>
      </c>
      <c r="AE170" s="22">
        <v>405466.8899169325</v>
      </c>
      <c r="AF170" s="22">
        <v>3205.2718570508491</v>
      </c>
      <c r="AG170" s="22">
        <v>401905.77597993438</v>
      </c>
      <c r="AH170" s="22">
        <v>3177.120758734658</v>
      </c>
      <c r="AI170" s="22">
        <v>28087.689665994723</v>
      </c>
      <c r="AJ170" s="22">
        <v>222.03707245845627</v>
      </c>
      <c r="AK170" s="37">
        <v>-202119.89009574507</v>
      </c>
      <c r="AL170" s="103">
        <v>-1597.7856924564826</v>
      </c>
      <c r="AM170" s="30">
        <v>3611583.7296067285</v>
      </c>
      <c r="AN170" s="22">
        <v>28550.069008748847</v>
      </c>
      <c r="AO170" s="22">
        <v>3877028.2085186085</v>
      </c>
      <c r="AP170" s="22">
        <v>30648.444336115481</v>
      </c>
      <c r="AQ170" s="22">
        <v>-393459.46874618658</v>
      </c>
      <c r="AR170" s="22">
        <v>-3110.3515315904074</v>
      </c>
      <c r="AS170" s="22">
        <v>-265444.47891187965</v>
      </c>
      <c r="AT170" s="22">
        <v>-2098.3753273666375</v>
      </c>
      <c r="AU170" s="22">
        <v>-9195.552984879494</v>
      </c>
      <c r="AV170" s="22">
        <v>-72.692118457545391</v>
      </c>
      <c r="AW170" s="22">
        <v>118819.43684942744</v>
      </c>
      <c r="AX170" s="56">
        <v>939.28408576622473</v>
      </c>
      <c r="AY170" s="30">
        <v>2.02E-22</v>
      </c>
      <c r="AZ170" s="22" t="s">
        <v>55</v>
      </c>
      <c r="BA170" s="23">
        <v>5</v>
      </c>
      <c r="BB170" s="24" t="s">
        <v>273</v>
      </c>
      <c r="BC170" s="1">
        <v>0</v>
      </c>
      <c r="BD170" s="125">
        <v>44498.424120370371</v>
      </c>
    </row>
    <row r="171" spans="1:56" x14ac:dyDescent="0.2">
      <c r="A171" s="20">
        <v>127</v>
      </c>
      <c r="B171" s="25">
        <v>93</v>
      </c>
      <c r="C171" s="91" t="s">
        <v>196</v>
      </c>
      <c r="D171" s="33" t="s">
        <v>197</v>
      </c>
      <c r="E171" s="33" t="s">
        <v>55</v>
      </c>
      <c r="F171" s="33" t="s">
        <v>65</v>
      </c>
      <c r="G171" s="33">
        <v>0</v>
      </c>
      <c r="H171" s="33" t="s">
        <v>323</v>
      </c>
      <c r="I171" s="71" t="s">
        <v>262</v>
      </c>
      <c r="J171" s="35" t="s">
        <v>263</v>
      </c>
      <c r="K171" s="35">
        <v>1</v>
      </c>
      <c r="L171" s="37">
        <v>0.20423679410648632</v>
      </c>
      <c r="M171" s="37">
        <v>0</v>
      </c>
      <c r="N171" s="37">
        <v>38.5</v>
      </c>
      <c r="O171" s="31">
        <v>602395.39894837514</v>
      </c>
      <c r="P171" s="103">
        <v>15646.633738918832</v>
      </c>
      <c r="Q171" s="74">
        <v>453919.19140308572</v>
      </c>
      <c r="R171" s="40">
        <v>11790.108867612615</v>
      </c>
      <c r="S171" s="30">
        <v>283653.03994692507</v>
      </c>
      <c r="T171" s="22">
        <v>7367.6114271928582</v>
      </c>
      <c r="U171" s="22">
        <v>272845.35102398199</v>
      </c>
      <c r="V171" s="22">
        <v>7086.8922343891409</v>
      </c>
      <c r="W171" s="22">
        <v>2699.8</v>
      </c>
      <c r="X171" s="22">
        <v>70.124675324675323</v>
      </c>
      <c r="Y171" s="22">
        <v>8107.8889229431234</v>
      </c>
      <c r="Z171" s="22">
        <v>210.59451747904214</v>
      </c>
      <c r="AA171" s="27">
        <v>44725.141559958887</v>
      </c>
      <c r="AB171" s="37">
        <v>1161.6919885703605</v>
      </c>
      <c r="AC171" s="30">
        <v>125541.00989620175</v>
      </c>
      <c r="AD171" s="22">
        <v>3260.8054518493955</v>
      </c>
      <c r="AE171" s="22">
        <v>46586.412735689533</v>
      </c>
      <c r="AF171" s="22">
        <v>1210.0366944334942</v>
      </c>
      <c r="AG171" s="22">
        <v>68858.416751690398</v>
      </c>
      <c r="AH171" s="22">
        <v>1788.5303052387112</v>
      </c>
      <c r="AI171" s="22">
        <v>10096.180408821814</v>
      </c>
      <c r="AJ171" s="22">
        <v>262.23845217718991</v>
      </c>
      <c r="AK171" s="37">
        <v>148476.20754528933</v>
      </c>
      <c r="AL171" s="103">
        <v>3856.5248713062156</v>
      </c>
      <c r="AM171" s="30">
        <v>495297.41679620015</v>
      </c>
      <c r="AN171" s="22">
        <v>12864.867968732471</v>
      </c>
      <c r="AO171" s="22">
        <v>389815.64821761142</v>
      </c>
      <c r="AP171" s="22">
        <v>10125.081771886009</v>
      </c>
      <c r="AQ171" s="22">
        <v>247320.95429683782</v>
      </c>
      <c r="AR171" s="22">
        <v>6423.9208908269566</v>
      </c>
      <c r="AS171" s="22">
        <v>105481.76857858879</v>
      </c>
      <c r="AT171" s="22">
        <v>2739.7861968464617</v>
      </c>
      <c r="AU171" s="22">
        <v>34741.203566074175</v>
      </c>
      <c r="AV171" s="22">
        <v>902.3689237941345</v>
      </c>
      <c r="AW171" s="22">
        <v>-107097.98215217488</v>
      </c>
      <c r="AX171" s="56">
        <v>-2781.7657701863604</v>
      </c>
      <c r="AY171" s="30">
        <v>-4.6000000000000002E-23</v>
      </c>
      <c r="AZ171" s="22" t="s">
        <v>55</v>
      </c>
      <c r="BA171" s="23">
        <v>2</v>
      </c>
      <c r="BB171" s="24" t="s">
        <v>273</v>
      </c>
      <c r="BC171" s="1">
        <v>0</v>
      </c>
      <c r="BD171" s="125">
        <v>44498.424120370371</v>
      </c>
    </row>
    <row r="172" spans="1:56" x14ac:dyDescent="0.2">
      <c r="A172" s="20">
        <v>127</v>
      </c>
      <c r="B172" s="25">
        <v>93</v>
      </c>
      <c r="C172" s="91" t="s">
        <v>196</v>
      </c>
      <c r="D172" s="33" t="s">
        <v>197</v>
      </c>
      <c r="E172" s="33" t="s">
        <v>55</v>
      </c>
      <c r="F172" s="33" t="s">
        <v>65</v>
      </c>
      <c r="G172" s="33">
        <v>0</v>
      </c>
      <c r="H172" s="33" t="s">
        <v>323</v>
      </c>
      <c r="I172" s="71" t="s">
        <v>264</v>
      </c>
      <c r="J172" s="35" t="s">
        <v>265</v>
      </c>
      <c r="K172" s="35">
        <v>2</v>
      </c>
      <c r="L172" s="37">
        <v>0.79576320589351368</v>
      </c>
      <c r="M172" s="37">
        <v>0</v>
      </c>
      <c r="N172" s="37">
        <v>110</v>
      </c>
      <c r="O172" s="31">
        <v>2347099.5810516248</v>
      </c>
      <c r="P172" s="103">
        <v>21337.268918651138</v>
      </c>
      <c r="Q172" s="74">
        <v>1768595.0885969144</v>
      </c>
      <c r="R172" s="40">
        <v>16078.137169062857</v>
      </c>
      <c r="S172" s="30">
        <v>1094475.2200530749</v>
      </c>
      <c r="T172" s="22">
        <v>9949.7747277552262</v>
      </c>
      <c r="U172" s="22">
        <v>1006714.548976018</v>
      </c>
      <c r="V172" s="22">
        <v>9151.950445236529</v>
      </c>
      <c r="W172" s="22">
        <v>34785.19</v>
      </c>
      <c r="X172" s="22">
        <v>316.22899999999998</v>
      </c>
      <c r="Y172" s="22">
        <v>52975.48107705688</v>
      </c>
      <c r="Z172" s="22">
        <v>481.59528251869892</v>
      </c>
      <c r="AA172" s="27">
        <v>184977.26844004114</v>
      </c>
      <c r="AB172" s="37">
        <v>1681.6115312731008</v>
      </c>
      <c r="AC172" s="30">
        <v>489142.60010379832</v>
      </c>
      <c r="AD172" s="22">
        <v>4446.7509100345296</v>
      </c>
      <c r="AE172" s="22">
        <v>181513.58726431048</v>
      </c>
      <c r="AF172" s="22">
        <v>1650.1235205846406</v>
      </c>
      <c r="AG172" s="22">
        <v>268291.49324830959</v>
      </c>
      <c r="AH172" s="22">
        <v>2439.0135749846322</v>
      </c>
      <c r="AI172" s="22">
        <v>39337.519591178192</v>
      </c>
      <c r="AJ172" s="22">
        <v>357.61381446525621</v>
      </c>
      <c r="AK172" s="37">
        <v>578504.49245471077</v>
      </c>
      <c r="AL172" s="103">
        <v>5259.1317495882786</v>
      </c>
      <c r="AM172" s="30">
        <v>1929816.1332038001</v>
      </c>
      <c r="AN172" s="22">
        <v>17543.783029125454</v>
      </c>
      <c r="AO172" s="22">
        <v>1518829.9017823886</v>
      </c>
      <c r="AP172" s="22">
        <v>13807.54456165808</v>
      </c>
      <c r="AQ172" s="22">
        <v>963631.04570316221</v>
      </c>
      <c r="AR172" s="22">
        <v>8760.2822336651097</v>
      </c>
      <c r="AS172" s="22">
        <v>410986.23142141127</v>
      </c>
      <c r="AT172" s="22">
        <v>3736.2384674673744</v>
      </c>
      <c r="AU172" s="22">
        <v>135361.36643392584</v>
      </c>
      <c r="AV172" s="22">
        <v>1230.5578766720528</v>
      </c>
      <c r="AW172" s="22">
        <v>-417283.44784782513</v>
      </c>
      <c r="AX172" s="56">
        <v>-3793.4858895256834</v>
      </c>
      <c r="AY172" s="30">
        <v>6.0000000000000001E-23</v>
      </c>
      <c r="AZ172" s="22" t="s">
        <v>55</v>
      </c>
      <c r="BA172" s="23">
        <v>2</v>
      </c>
      <c r="BB172" s="24" t="s">
        <v>273</v>
      </c>
      <c r="BC172" s="1">
        <v>0</v>
      </c>
      <c r="BD172" s="125">
        <v>44498.424120370371</v>
      </c>
    </row>
    <row r="173" spans="1:56" x14ac:dyDescent="0.2">
      <c r="A173" s="20">
        <v>128</v>
      </c>
      <c r="B173" s="25">
        <v>94</v>
      </c>
      <c r="C173" s="91" t="s">
        <v>198</v>
      </c>
      <c r="D173" s="33" t="s">
        <v>199</v>
      </c>
      <c r="E173" s="33" t="s">
        <v>78</v>
      </c>
      <c r="F173" s="33" t="s">
        <v>65</v>
      </c>
      <c r="G173" s="33">
        <v>0</v>
      </c>
      <c r="H173" s="33" t="s">
        <v>323</v>
      </c>
      <c r="I173" s="71" t="s">
        <v>262</v>
      </c>
      <c r="J173" s="35" t="s">
        <v>263</v>
      </c>
      <c r="K173" s="35">
        <v>1</v>
      </c>
      <c r="L173" s="37">
        <v>0.18086488524021688</v>
      </c>
      <c r="M173" s="37">
        <v>0</v>
      </c>
      <c r="N173" s="37">
        <v>32.5</v>
      </c>
      <c r="O173" s="31">
        <v>413827.02167053596</v>
      </c>
      <c r="P173" s="103">
        <v>12733.139128324183</v>
      </c>
      <c r="Q173" s="74">
        <v>424148.23008192139</v>
      </c>
      <c r="R173" s="40">
        <v>13050.714771751425</v>
      </c>
      <c r="S173" s="30">
        <v>146994.03584781755</v>
      </c>
      <c r="T173" s="22">
        <v>4522.8934107020777</v>
      </c>
      <c r="U173" s="22">
        <v>134805.34</v>
      </c>
      <c r="V173" s="22">
        <v>4147.856615384615</v>
      </c>
      <c r="W173" s="22">
        <v>8333.4500000000007</v>
      </c>
      <c r="X173" s="22">
        <v>256.41384615384612</v>
      </c>
      <c r="Y173" s="22">
        <v>3855.2458478175436</v>
      </c>
      <c r="Z173" s="22">
        <v>118.62294916361672</v>
      </c>
      <c r="AA173" s="27">
        <v>197354.4202096576</v>
      </c>
      <c r="AB173" s="37">
        <v>6072.4436987586942</v>
      </c>
      <c r="AC173" s="30">
        <v>79799.774024446233</v>
      </c>
      <c r="AD173" s="22">
        <v>2455.3776622906535</v>
      </c>
      <c r="AE173" s="22">
        <v>17273.681729752152</v>
      </c>
      <c r="AF173" s="22">
        <v>531.49789937698927</v>
      </c>
      <c r="AG173" s="22">
        <v>47536.826306617346</v>
      </c>
      <c r="AH173" s="22">
        <v>1462.6715786651489</v>
      </c>
      <c r="AI173" s="22">
        <v>14989.265988076741</v>
      </c>
      <c r="AJ173" s="22">
        <v>461.20818424851507</v>
      </c>
      <c r="AK173" s="37">
        <v>-10321.208411385431</v>
      </c>
      <c r="AL173" s="103">
        <v>-317.57564342724396</v>
      </c>
      <c r="AM173" s="30">
        <v>440405.58861393627</v>
      </c>
      <c r="AN173" s="22">
        <v>13550.941188121116</v>
      </c>
      <c r="AO173" s="22">
        <v>327889.36264111212</v>
      </c>
      <c r="AP173" s="22">
        <v>10088.903465880374</v>
      </c>
      <c r="AQ173" s="22">
        <v>104109.98783662936</v>
      </c>
      <c r="AR173" s="22">
        <v>3203.3842411270566</v>
      </c>
      <c r="AS173" s="22">
        <v>112516.22597282416</v>
      </c>
      <c r="AT173" s="22">
        <v>3462.0377222407433</v>
      </c>
      <c r="AU173" s="22">
        <v>18172.328807205544</v>
      </c>
      <c r="AV173" s="22">
        <v>559.14857868324759</v>
      </c>
      <c r="AW173" s="22">
        <v>26578.566943400347</v>
      </c>
      <c r="AX173" s="56">
        <v>817.80205979693358</v>
      </c>
      <c r="AY173" s="30">
        <v>6.1999999999999998E-23</v>
      </c>
      <c r="AZ173" s="22" t="s">
        <v>55</v>
      </c>
      <c r="BA173" s="23">
        <v>3</v>
      </c>
      <c r="BB173" s="24" t="s">
        <v>273</v>
      </c>
      <c r="BC173" s="1">
        <v>0</v>
      </c>
      <c r="BD173" s="125">
        <v>44498.424120370371</v>
      </c>
    </row>
    <row r="174" spans="1:56" x14ac:dyDescent="0.2">
      <c r="A174" s="20">
        <v>128</v>
      </c>
      <c r="B174" s="25">
        <v>94</v>
      </c>
      <c r="C174" s="91" t="s">
        <v>198</v>
      </c>
      <c r="D174" s="33" t="s">
        <v>199</v>
      </c>
      <c r="E174" s="33" t="s">
        <v>78</v>
      </c>
      <c r="F174" s="33" t="s">
        <v>65</v>
      </c>
      <c r="G174" s="33">
        <v>0</v>
      </c>
      <c r="H174" s="33" t="s">
        <v>323</v>
      </c>
      <c r="I174" s="71" t="s">
        <v>264</v>
      </c>
      <c r="J174" s="35" t="s">
        <v>265</v>
      </c>
      <c r="K174" s="35">
        <v>2</v>
      </c>
      <c r="L174" s="37">
        <v>0.81913511475978318</v>
      </c>
      <c r="M174" s="37">
        <v>0</v>
      </c>
      <c r="N174" s="37">
        <v>114</v>
      </c>
      <c r="O174" s="31">
        <v>1874218.118329464</v>
      </c>
      <c r="P174" s="103">
        <v>16440.50980990758</v>
      </c>
      <c r="Q174" s="74">
        <v>1920962.7599180785</v>
      </c>
      <c r="R174" s="40">
        <v>16850.55052559718</v>
      </c>
      <c r="S174" s="30">
        <v>1395832.3741521826</v>
      </c>
      <c r="T174" s="22">
        <v>12244.143632913881</v>
      </c>
      <c r="U174" s="22">
        <v>1178733.42</v>
      </c>
      <c r="V174" s="22">
        <v>10339.766842105262</v>
      </c>
      <c r="W174" s="22">
        <v>56359.5</v>
      </c>
      <c r="X174" s="22">
        <v>494.38157894736844</v>
      </c>
      <c r="Y174" s="22">
        <v>160739.45415218247</v>
      </c>
      <c r="Z174" s="22">
        <v>1409.9952118612496</v>
      </c>
      <c r="AA174" s="27">
        <v>163718.06979034244</v>
      </c>
      <c r="AB174" s="37">
        <v>1436.12341921353</v>
      </c>
      <c r="AC174" s="30">
        <v>361412.31597555382</v>
      </c>
      <c r="AD174" s="22">
        <v>3170.2834734697699</v>
      </c>
      <c r="AE174" s="22">
        <v>78232.318270247852</v>
      </c>
      <c r="AF174" s="22">
        <v>686.24840587936706</v>
      </c>
      <c r="AG174" s="22">
        <v>215293.77369338268</v>
      </c>
      <c r="AH174" s="22">
        <v>1888.5418745033564</v>
      </c>
      <c r="AI174" s="22">
        <v>67886.224011923259</v>
      </c>
      <c r="AJ174" s="22">
        <v>595.49319308704617</v>
      </c>
      <c r="AK174" s="37">
        <v>-46744.64158861457</v>
      </c>
      <c r="AL174" s="103">
        <v>-410.04071568960148</v>
      </c>
      <c r="AM174" s="30">
        <v>1994592.1613860638</v>
      </c>
      <c r="AN174" s="22">
        <v>17496.422468298806</v>
      </c>
      <c r="AO174" s="22">
        <v>1485007.3873588878</v>
      </c>
      <c r="AP174" s="22">
        <v>13026.380590867437</v>
      </c>
      <c r="AQ174" s="22">
        <v>471513.01216337067</v>
      </c>
      <c r="AR174" s="22">
        <v>4136.079054064654</v>
      </c>
      <c r="AS174" s="22">
        <v>509584.77402717591</v>
      </c>
      <c r="AT174" s="22">
        <v>4470.0418774313666</v>
      </c>
      <c r="AU174" s="22">
        <v>82302.281192794457</v>
      </c>
      <c r="AV174" s="22">
        <v>721.94983502451271</v>
      </c>
      <c r="AW174" s="22">
        <v>120374.04305659965</v>
      </c>
      <c r="AX174" s="56">
        <v>1055.9126583912248</v>
      </c>
      <c r="AY174" s="30">
        <v>-8.0000000000000009E-23</v>
      </c>
      <c r="AZ174" s="22" t="s">
        <v>55</v>
      </c>
      <c r="BA174" s="23">
        <v>2</v>
      </c>
      <c r="BB174" s="24" t="s">
        <v>273</v>
      </c>
      <c r="BC174" s="1">
        <v>0</v>
      </c>
      <c r="BD174" s="125">
        <v>44498.424120370371</v>
      </c>
    </row>
    <row r="175" spans="1:56" x14ac:dyDescent="0.2">
      <c r="A175" s="20">
        <v>224</v>
      </c>
      <c r="B175" s="25">
        <v>109</v>
      </c>
      <c r="C175" s="91" t="s">
        <v>200</v>
      </c>
      <c r="D175" s="33" t="s">
        <v>201</v>
      </c>
      <c r="E175" s="33" t="s">
        <v>55</v>
      </c>
      <c r="F175" s="33" t="s">
        <v>65</v>
      </c>
      <c r="G175" s="33">
        <v>0</v>
      </c>
      <c r="H175" s="33" t="s">
        <v>323</v>
      </c>
      <c r="I175" s="71" t="s">
        <v>262</v>
      </c>
      <c r="J175" s="35" t="s">
        <v>263</v>
      </c>
      <c r="K175" s="35">
        <v>1</v>
      </c>
      <c r="L175" s="37">
        <v>0.23261281939026551</v>
      </c>
      <c r="M175" s="37">
        <v>0</v>
      </c>
      <c r="N175" s="37">
        <v>22.5</v>
      </c>
      <c r="O175" s="31">
        <v>337110.18571405369</v>
      </c>
      <c r="P175" s="103">
        <v>14982.674920624608</v>
      </c>
      <c r="Q175" s="74">
        <v>360896.50967836694</v>
      </c>
      <c r="R175" s="40">
        <v>16039.844874594086</v>
      </c>
      <c r="S175" s="30">
        <v>246244.65170627518</v>
      </c>
      <c r="T175" s="22">
        <v>10944.206742501119</v>
      </c>
      <c r="U175" s="22">
        <v>225136.55</v>
      </c>
      <c r="V175" s="22">
        <v>10006.068888888889</v>
      </c>
      <c r="W175" s="22">
        <v>4965.6499999999996</v>
      </c>
      <c r="X175" s="22">
        <v>220.69555555555556</v>
      </c>
      <c r="Y175" s="22">
        <v>16142.451706275191</v>
      </c>
      <c r="Z175" s="22">
        <v>717.4422980566751</v>
      </c>
      <c r="AA175" s="27">
        <v>47852.120600483016</v>
      </c>
      <c r="AB175" s="37">
        <v>2126.7609155770228</v>
      </c>
      <c r="AC175" s="30">
        <v>66799.737371608731</v>
      </c>
      <c r="AD175" s="22">
        <v>2968.8772165159439</v>
      </c>
      <c r="AE175" s="22">
        <v>22891.404294914093</v>
      </c>
      <c r="AF175" s="22">
        <v>1017.3957464406262</v>
      </c>
      <c r="AG175" s="22">
        <v>42300.187611121975</v>
      </c>
      <c r="AH175" s="22">
        <v>1880.0083382720875</v>
      </c>
      <c r="AI175" s="22">
        <v>1608.1454655726616</v>
      </c>
      <c r="AJ175" s="22">
        <v>71.473131803229407</v>
      </c>
      <c r="AK175" s="37">
        <v>-23786.323964313291</v>
      </c>
      <c r="AL175" s="103">
        <v>-1057.1699539694796</v>
      </c>
      <c r="AM175" s="30">
        <v>336446.59949353809</v>
      </c>
      <c r="AN175" s="22">
        <v>14953.182199712803</v>
      </c>
      <c r="AO175" s="22">
        <v>336446.59949353809</v>
      </c>
      <c r="AP175" s="22">
        <v>14953.182199712803</v>
      </c>
      <c r="AQ175" s="22">
        <v>210.97982718697079</v>
      </c>
      <c r="AR175" s="22">
        <v>9.3768812083098148</v>
      </c>
      <c r="AS175" s="22">
        <v>0</v>
      </c>
      <c r="AT175" s="22">
        <v>0</v>
      </c>
      <c r="AU175" s="22">
        <v>-452.6063933286091</v>
      </c>
      <c r="AV175" s="22">
        <v>-20.115839703493741</v>
      </c>
      <c r="AW175" s="22">
        <v>-663.58622051558007</v>
      </c>
      <c r="AX175" s="56">
        <v>-29.492720911803552</v>
      </c>
      <c r="AY175" s="30">
        <v>-3.1159999999999998E-23</v>
      </c>
      <c r="AZ175" s="22" t="s">
        <v>55</v>
      </c>
      <c r="BA175" s="23">
        <v>5</v>
      </c>
      <c r="BB175" s="24" t="s">
        <v>273</v>
      </c>
      <c r="BC175" s="1">
        <v>0</v>
      </c>
      <c r="BD175" s="125">
        <v>44498.424120370371</v>
      </c>
    </row>
    <row r="176" spans="1:56" x14ac:dyDescent="0.2">
      <c r="A176" s="20">
        <v>224</v>
      </c>
      <c r="B176" s="25">
        <v>109</v>
      </c>
      <c r="C176" s="91" t="s">
        <v>200</v>
      </c>
      <c r="D176" s="33" t="s">
        <v>201</v>
      </c>
      <c r="E176" s="33" t="s">
        <v>55</v>
      </c>
      <c r="F176" s="33" t="s">
        <v>65</v>
      </c>
      <c r="G176" s="33">
        <v>0</v>
      </c>
      <c r="H176" s="33" t="s">
        <v>323</v>
      </c>
      <c r="I176" s="71" t="s">
        <v>264</v>
      </c>
      <c r="J176" s="35" t="s">
        <v>265</v>
      </c>
      <c r="K176" s="35">
        <v>2</v>
      </c>
      <c r="L176" s="37">
        <v>0.76738718060973443</v>
      </c>
      <c r="M176" s="37">
        <v>0</v>
      </c>
      <c r="N176" s="37">
        <v>52.5</v>
      </c>
      <c r="O176" s="31">
        <v>1112122.8642859464</v>
      </c>
      <c r="P176" s="103">
        <v>21183.292653065648</v>
      </c>
      <c r="Q176" s="74">
        <v>1190593.6903216331</v>
      </c>
      <c r="R176" s="40">
        <v>22677.975053745395</v>
      </c>
      <c r="S176" s="30">
        <v>812358.4482937248</v>
      </c>
      <c r="T176" s="22">
        <v>15473.494253213807</v>
      </c>
      <c r="U176" s="22">
        <v>661870.6</v>
      </c>
      <c r="V176" s="22">
        <v>12607.059047619048</v>
      </c>
      <c r="W176" s="22">
        <v>19421.3</v>
      </c>
      <c r="X176" s="22">
        <v>369.9295238095238</v>
      </c>
      <c r="Y176" s="22">
        <v>131066.54829372482</v>
      </c>
      <c r="Z176" s="22">
        <v>2496.5056817852342</v>
      </c>
      <c r="AA176" s="27">
        <v>157863.629399517</v>
      </c>
      <c r="AB176" s="37">
        <v>3006.9262742765136</v>
      </c>
      <c r="AC176" s="30">
        <v>220371.6126283913</v>
      </c>
      <c r="AD176" s="22">
        <v>4197.5545262550713</v>
      </c>
      <c r="AE176" s="22">
        <v>75518.495705085908</v>
      </c>
      <c r="AF176" s="22">
        <v>1438.4475372397317</v>
      </c>
      <c r="AG176" s="22">
        <v>139547.86238887801</v>
      </c>
      <c r="AH176" s="22">
        <v>2658.0545216929145</v>
      </c>
      <c r="AI176" s="22">
        <v>5305.2545344273376</v>
      </c>
      <c r="AJ176" s="22">
        <v>101.05246732242547</v>
      </c>
      <c r="AK176" s="37">
        <v>-78470.82603568671</v>
      </c>
      <c r="AL176" s="103">
        <v>-1494.6824006797467</v>
      </c>
      <c r="AM176" s="30">
        <v>1109933.7005064618</v>
      </c>
      <c r="AN176" s="22">
        <v>21141.594295361181</v>
      </c>
      <c r="AO176" s="22">
        <v>1109933.7005064618</v>
      </c>
      <c r="AP176" s="22">
        <v>21141.594295361181</v>
      </c>
      <c r="AQ176" s="22">
        <v>696.02017281302915</v>
      </c>
      <c r="AR176" s="22">
        <v>13.257527101200557</v>
      </c>
      <c r="AS176" s="22">
        <v>0</v>
      </c>
      <c r="AT176" s="22">
        <v>0</v>
      </c>
      <c r="AU176" s="22">
        <v>-1493.1436066713907</v>
      </c>
      <c r="AV176" s="22">
        <v>-28.440830603264587</v>
      </c>
      <c r="AW176" s="22">
        <v>-2189.16377948442</v>
      </c>
      <c r="AX176" s="56">
        <v>-41.698357704465145</v>
      </c>
      <c r="AY176" s="30">
        <v>-3.8799999999999999E-23</v>
      </c>
      <c r="AZ176" s="22" t="s">
        <v>55</v>
      </c>
      <c r="BA176" s="23">
        <v>5</v>
      </c>
      <c r="BB176" s="24" t="s">
        <v>273</v>
      </c>
      <c r="BC176" s="1">
        <v>0</v>
      </c>
      <c r="BD176" s="125">
        <v>44498.424120370371</v>
      </c>
    </row>
    <row r="177" spans="1:56" x14ac:dyDescent="0.2">
      <c r="A177" s="20">
        <v>130</v>
      </c>
      <c r="B177" s="25">
        <v>96</v>
      </c>
      <c r="C177" s="91" t="s">
        <v>202</v>
      </c>
      <c r="D177" s="33" t="s">
        <v>203</v>
      </c>
      <c r="E177" s="33" t="s">
        <v>55</v>
      </c>
      <c r="F177" s="33" t="s">
        <v>65</v>
      </c>
      <c r="G177" s="33">
        <v>0</v>
      </c>
      <c r="H177" s="33" t="s">
        <v>323</v>
      </c>
      <c r="I177" s="71" t="s">
        <v>262</v>
      </c>
      <c r="J177" s="35" t="s">
        <v>263</v>
      </c>
      <c r="K177" s="35">
        <v>1</v>
      </c>
      <c r="L177" s="37">
        <v>0.16840191264054061</v>
      </c>
      <c r="M177" s="37">
        <v>0</v>
      </c>
      <c r="N177" s="37">
        <v>25.5</v>
      </c>
      <c r="O177" s="31">
        <v>310650.0197287781</v>
      </c>
      <c r="P177" s="103">
        <v>12182.353714854044</v>
      </c>
      <c r="Q177" s="74">
        <v>332315.31648242095</v>
      </c>
      <c r="R177" s="40">
        <v>13031.973195389057</v>
      </c>
      <c r="S177" s="30">
        <v>246476.5</v>
      </c>
      <c r="T177" s="22">
        <v>9665.745098039215</v>
      </c>
      <c r="U177" s="22">
        <v>238982.3</v>
      </c>
      <c r="V177" s="22">
        <v>9371.8549019607835</v>
      </c>
      <c r="W177" s="22">
        <v>4610.1499999999996</v>
      </c>
      <c r="X177" s="22">
        <v>180.79019607843136</v>
      </c>
      <c r="Y177" s="22">
        <v>2884.05</v>
      </c>
      <c r="Z177" s="22">
        <v>113.1</v>
      </c>
      <c r="AA177" s="27">
        <v>33402.098367469633</v>
      </c>
      <c r="AB177" s="37">
        <v>1309.886210489005</v>
      </c>
      <c r="AC177" s="30">
        <v>52436.718114951313</v>
      </c>
      <c r="AD177" s="22">
        <v>2056.3418868608355</v>
      </c>
      <c r="AE177" s="22">
        <v>5052.0573792162177</v>
      </c>
      <c r="AF177" s="22">
        <v>198.11989722416541</v>
      </c>
      <c r="AG177" s="22">
        <v>47384.660735735088</v>
      </c>
      <c r="AH177" s="22">
        <v>1858.2219896366701</v>
      </c>
      <c r="AI177" s="22">
        <v>0</v>
      </c>
      <c r="AJ177" s="22">
        <v>0</v>
      </c>
      <c r="AK177" s="37">
        <v>-21665.296753642873</v>
      </c>
      <c r="AL177" s="103">
        <v>-849.61948053501465</v>
      </c>
      <c r="AM177" s="30">
        <v>351691.2616465381</v>
      </c>
      <c r="AN177" s="22">
        <v>13791.81418221718</v>
      </c>
      <c r="AO177" s="22">
        <v>421705.87244405661</v>
      </c>
      <c r="AP177" s="22">
        <v>16537.485193884575</v>
      </c>
      <c r="AQ177" s="22">
        <v>-104279.51636440198</v>
      </c>
      <c r="AR177" s="22">
        <v>-4089.392798603998</v>
      </c>
      <c r="AS177" s="22">
        <v>-70014.61079751853</v>
      </c>
      <c r="AT177" s="22">
        <v>-2745.671011667393</v>
      </c>
      <c r="AU177" s="22">
        <v>6776.3363508765979</v>
      </c>
      <c r="AV177" s="22">
        <v>265.73868042653328</v>
      </c>
      <c r="AW177" s="22">
        <v>41041.241917760039</v>
      </c>
      <c r="AX177" s="56">
        <v>1609.4604673631386</v>
      </c>
      <c r="AY177" s="30">
        <v>6.1299999999999989E-23</v>
      </c>
      <c r="AZ177" s="22" t="s">
        <v>62</v>
      </c>
      <c r="BA177" s="23">
        <v>3</v>
      </c>
      <c r="BB177" s="24" t="s">
        <v>273</v>
      </c>
      <c r="BC177" s="1">
        <v>0</v>
      </c>
      <c r="BD177" s="125">
        <v>44498.424120370371</v>
      </c>
    </row>
    <row r="178" spans="1:56" x14ac:dyDescent="0.2">
      <c r="A178" s="20">
        <v>130</v>
      </c>
      <c r="B178" s="25">
        <v>96</v>
      </c>
      <c r="C178" s="91" t="s">
        <v>202</v>
      </c>
      <c r="D178" s="33" t="s">
        <v>203</v>
      </c>
      <c r="E178" s="33" t="s">
        <v>55</v>
      </c>
      <c r="F178" s="33" t="s">
        <v>65</v>
      </c>
      <c r="G178" s="33">
        <v>0</v>
      </c>
      <c r="H178" s="33" t="s">
        <v>323</v>
      </c>
      <c r="I178" s="71" t="s">
        <v>264</v>
      </c>
      <c r="J178" s="35" t="s">
        <v>265</v>
      </c>
      <c r="K178" s="35">
        <v>2</v>
      </c>
      <c r="L178" s="37">
        <v>0.83159808735945939</v>
      </c>
      <c r="M178" s="37">
        <v>0</v>
      </c>
      <c r="N178" s="37">
        <v>91.5</v>
      </c>
      <c r="O178" s="31">
        <v>1534044.110271222</v>
      </c>
      <c r="P178" s="103">
        <v>16765.509401871277</v>
      </c>
      <c r="Q178" s="74">
        <v>1641031.1335175792</v>
      </c>
      <c r="R178" s="40">
        <v>17934.76648653092</v>
      </c>
      <c r="S178" s="30">
        <v>1213136.05</v>
      </c>
      <c r="T178" s="22">
        <v>13258.317486338798</v>
      </c>
      <c r="U178" s="22">
        <v>1040799.45</v>
      </c>
      <c r="V178" s="22">
        <v>11374.85737704918</v>
      </c>
      <c r="W178" s="22">
        <v>47029.599999999999</v>
      </c>
      <c r="X178" s="22">
        <v>513.98469945355191</v>
      </c>
      <c r="Y178" s="22">
        <v>125307</v>
      </c>
      <c r="Z178" s="22">
        <v>1369.4754098360654</v>
      </c>
      <c r="AA178" s="27">
        <v>168953.40163253038</v>
      </c>
      <c r="AB178" s="37">
        <v>1846.485263743501</v>
      </c>
      <c r="AC178" s="30">
        <v>258941.68188504869</v>
      </c>
      <c r="AD178" s="22">
        <v>2829.9637364486193</v>
      </c>
      <c r="AE178" s="22">
        <v>24947.942620783782</v>
      </c>
      <c r="AF178" s="22">
        <v>272.65511060965878</v>
      </c>
      <c r="AG178" s="22">
        <v>233993.73926426494</v>
      </c>
      <c r="AH178" s="22">
        <v>2557.3086258389603</v>
      </c>
      <c r="AI178" s="22">
        <v>0</v>
      </c>
      <c r="AJ178" s="22">
        <v>0</v>
      </c>
      <c r="AK178" s="37">
        <v>-106987.02324635714</v>
      </c>
      <c r="AL178" s="103">
        <v>-1169.2570846596407</v>
      </c>
      <c r="AM178" s="30">
        <v>1736712.9383534619</v>
      </c>
      <c r="AN178" s="22">
        <v>18980.469271622536</v>
      </c>
      <c r="AO178" s="22">
        <v>2082457.3275559435</v>
      </c>
      <c r="AP178" s="22">
        <v>22759.096476021241</v>
      </c>
      <c r="AQ178" s="22">
        <v>-514950.48363559815</v>
      </c>
      <c r="AR178" s="22">
        <v>-5627.8741380939673</v>
      </c>
      <c r="AS178" s="22">
        <v>-345744.38920248148</v>
      </c>
      <c r="AT178" s="22">
        <v>-3778.6272043987046</v>
      </c>
      <c r="AU178" s="22">
        <v>33462.733649123402</v>
      </c>
      <c r="AV178" s="22">
        <v>365.71293605599345</v>
      </c>
      <c r="AW178" s="22">
        <v>202668.82808223995</v>
      </c>
      <c r="AX178" s="56">
        <v>2214.9598697512561</v>
      </c>
      <c r="AY178" s="30">
        <v>-2.1000000000000001E-23</v>
      </c>
      <c r="AZ178" s="22" t="s">
        <v>62</v>
      </c>
      <c r="BA178" s="23">
        <v>3</v>
      </c>
      <c r="BB178" s="24" t="s">
        <v>273</v>
      </c>
      <c r="BC178" s="1">
        <v>0</v>
      </c>
      <c r="BD178" s="125">
        <v>44498.424120370371</v>
      </c>
    </row>
    <row r="179" spans="1:56" x14ac:dyDescent="0.2">
      <c r="A179" s="20">
        <v>211</v>
      </c>
      <c r="B179" s="25">
        <v>97</v>
      </c>
      <c r="C179" s="91" t="s">
        <v>204</v>
      </c>
      <c r="D179" s="33" t="s">
        <v>205</v>
      </c>
      <c r="E179" s="33" t="s">
        <v>55</v>
      </c>
      <c r="F179" s="33" t="s">
        <v>65</v>
      </c>
      <c r="G179" s="33">
        <v>0</v>
      </c>
      <c r="H179" s="33" t="s">
        <v>323</v>
      </c>
      <c r="I179" s="71" t="s">
        <v>262</v>
      </c>
      <c r="J179" s="35" t="s">
        <v>263</v>
      </c>
      <c r="K179" s="35">
        <v>1</v>
      </c>
      <c r="L179" s="37">
        <v>0.20790702700268954</v>
      </c>
      <c r="M179" s="37">
        <v>0</v>
      </c>
      <c r="N179" s="37">
        <v>35.5</v>
      </c>
      <c r="O179" s="31">
        <v>437013.52271143801</v>
      </c>
      <c r="P179" s="103">
        <v>12310.240076378534</v>
      </c>
      <c r="Q179" s="74">
        <v>453805.30215200211</v>
      </c>
      <c r="R179" s="40">
        <v>12783.247947943719</v>
      </c>
      <c r="S179" s="30">
        <v>318057.74376490887</v>
      </c>
      <c r="T179" s="22">
        <v>8959.3730638002489</v>
      </c>
      <c r="U179" s="22">
        <v>294778.13384394045</v>
      </c>
      <c r="V179" s="22">
        <v>8303.6094040546595</v>
      </c>
      <c r="W179" s="22">
        <v>6249.03</v>
      </c>
      <c r="X179" s="22">
        <v>176.02901408450703</v>
      </c>
      <c r="Y179" s="22">
        <v>17030.579920968416</v>
      </c>
      <c r="Z179" s="22">
        <v>479.7346456610822</v>
      </c>
      <c r="AA179" s="27">
        <v>61168.773414569339</v>
      </c>
      <c r="AB179" s="37">
        <v>1723.0640398470237</v>
      </c>
      <c r="AC179" s="30">
        <v>74578.784972523892</v>
      </c>
      <c r="AD179" s="22">
        <v>2100.8108442964476</v>
      </c>
      <c r="AE179" s="22">
        <v>22354.912008626387</v>
      </c>
      <c r="AF179" s="22">
        <v>629.71583122891229</v>
      </c>
      <c r="AG179" s="22">
        <v>51602.230953159466</v>
      </c>
      <c r="AH179" s="22">
        <v>1453.5839705115341</v>
      </c>
      <c r="AI179" s="22">
        <v>621.64201073804156</v>
      </c>
      <c r="AJ179" s="22">
        <v>17.511042556001172</v>
      </c>
      <c r="AK179" s="37">
        <v>-16791.779440564093</v>
      </c>
      <c r="AL179" s="103">
        <v>-473.00787156518567</v>
      </c>
      <c r="AM179" s="30">
        <v>448104.99876473425</v>
      </c>
      <c r="AN179" s="22">
        <v>12622.676021541809</v>
      </c>
      <c r="AO179" s="22">
        <v>382670.42015617777</v>
      </c>
      <c r="AP179" s="22">
        <v>10779.4484551036</v>
      </c>
      <c r="AQ179" s="22">
        <v>119212.84974820718</v>
      </c>
      <c r="AR179" s="22">
        <v>3358.1084436114688</v>
      </c>
      <c r="AS179" s="22">
        <v>65434.578608556469</v>
      </c>
      <c r="AT179" s="22">
        <v>1843.2275664382105</v>
      </c>
      <c r="AU179" s="22">
        <v>64869.747192946917</v>
      </c>
      <c r="AV179" s="22">
        <v>1827.3168223365326</v>
      </c>
      <c r="AW179" s="22">
        <v>11091.476053296232</v>
      </c>
      <c r="AX179" s="56">
        <v>312.43594516327408</v>
      </c>
      <c r="AY179" s="30">
        <v>-4.6000000000000002E-23</v>
      </c>
      <c r="AZ179" s="22" t="s">
        <v>55</v>
      </c>
      <c r="BA179" s="23">
        <v>3</v>
      </c>
      <c r="BB179" s="24" t="s">
        <v>273</v>
      </c>
      <c r="BC179" s="1">
        <v>0</v>
      </c>
      <c r="BD179" s="125">
        <v>44498.424120370371</v>
      </c>
    </row>
    <row r="180" spans="1:56" x14ac:dyDescent="0.2">
      <c r="A180" s="20">
        <v>211</v>
      </c>
      <c r="B180" s="25">
        <v>97</v>
      </c>
      <c r="C180" s="91" t="s">
        <v>204</v>
      </c>
      <c r="D180" s="33" t="s">
        <v>205</v>
      </c>
      <c r="E180" s="33" t="s">
        <v>55</v>
      </c>
      <c r="F180" s="33" t="s">
        <v>65</v>
      </c>
      <c r="G180" s="33">
        <v>0</v>
      </c>
      <c r="H180" s="33" t="s">
        <v>323</v>
      </c>
      <c r="I180" s="71" t="s">
        <v>264</v>
      </c>
      <c r="J180" s="35" t="s">
        <v>265</v>
      </c>
      <c r="K180" s="35">
        <v>2</v>
      </c>
      <c r="L180" s="37">
        <v>0.79209297299731052</v>
      </c>
      <c r="M180" s="37">
        <v>0</v>
      </c>
      <c r="N180" s="37">
        <v>108.5</v>
      </c>
      <c r="O180" s="31">
        <v>1664952.577288562</v>
      </c>
      <c r="P180" s="103">
        <v>15345.185044134212</v>
      </c>
      <c r="Q180" s="74">
        <v>1728926.6078479979</v>
      </c>
      <c r="R180" s="40">
        <v>15934.807445603668</v>
      </c>
      <c r="S180" s="30">
        <v>1193076.776235091</v>
      </c>
      <c r="T180" s="22">
        <v>10996.09932013909</v>
      </c>
      <c r="U180" s="22">
        <v>1047299.7661560595</v>
      </c>
      <c r="V180" s="22">
        <v>9652.532406968292</v>
      </c>
      <c r="W180" s="22">
        <v>45135.31</v>
      </c>
      <c r="X180" s="22">
        <v>415.99364055299543</v>
      </c>
      <c r="Y180" s="22">
        <v>100641.70007903159</v>
      </c>
      <c r="Z180" s="22">
        <v>927.57327261780244</v>
      </c>
      <c r="AA180" s="27">
        <v>251716.42658543069</v>
      </c>
      <c r="AB180" s="37">
        <v>2319.9670653035082</v>
      </c>
      <c r="AC180" s="30">
        <v>284133.40502747614</v>
      </c>
      <c r="AD180" s="22">
        <v>2618.74106016107</v>
      </c>
      <c r="AE180" s="22">
        <v>85168.687991373619</v>
      </c>
      <c r="AF180" s="22">
        <v>784.96486627994102</v>
      </c>
      <c r="AG180" s="22">
        <v>196596.35904684055</v>
      </c>
      <c r="AH180" s="22">
        <v>1811.9480096482998</v>
      </c>
      <c r="AI180" s="22">
        <v>2368.3579892619582</v>
      </c>
      <c r="AJ180" s="22">
        <v>21.828184232829109</v>
      </c>
      <c r="AK180" s="37">
        <v>-63974.030559435909</v>
      </c>
      <c r="AL180" s="103">
        <v>-589.62240146945533</v>
      </c>
      <c r="AM180" s="30">
        <v>1707209.3512352658</v>
      </c>
      <c r="AN180" s="22">
        <v>15734.648398481713</v>
      </c>
      <c r="AO180" s="22">
        <v>1457913.9298438223</v>
      </c>
      <c r="AP180" s="22">
        <v>13436.994745104354</v>
      </c>
      <c r="AQ180" s="22">
        <v>454182.15025179286</v>
      </c>
      <c r="AR180" s="22">
        <v>4186.0106013990116</v>
      </c>
      <c r="AS180" s="22">
        <v>249295.42139144355</v>
      </c>
      <c r="AT180" s="22">
        <v>2297.6536533773597</v>
      </c>
      <c r="AU180" s="22">
        <v>247143.5028070531</v>
      </c>
      <c r="AV180" s="22">
        <v>2277.8203023691526</v>
      </c>
      <c r="AW180" s="22">
        <v>42256.773946703768</v>
      </c>
      <c r="AX180" s="56">
        <v>389.46335434750017</v>
      </c>
      <c r="AY180" s="30">
        <v>7.000000000000001E-23</v>
      </c>
      <c r="AZ180" s="22" t="s">
        <v>55</v>
      </c>
      <c r="BA180" s="23">
        <v>2</v>
      </c>
      <c r="BB180" s="24" t="s">
        <v>273</v>
      </c>
      <c r="BC180" s="1">
        <v>0</v>
      </c>
      <c r="BD180" s="125">
        <v>44498.424120370371</v>
      </c>
    </row>
    <row r="181" spans="1:56" x14ac:dyDescent="0.2">
      <c r="A181" s="20">
        <v>132</v>
      </c>
      <c r="B181" s="25">
        <v>98</v>
      </c>
      <c r="C181" s="91" t="s">
        <v>206</v>
      </c>
      <c r="D181" s="33" t="s">
        <v>207</v>
      </c>
      <c r="E181" s="33" t="s">
        <v>55</v>
      </c>
      <c r="F181" s="33" t="s">
        <v>56</v>
      </c>
      <c r="G181" s="33">
        <v>0</v>
      </c>
      <c r="H181" s="33" t="s">
        <v>323</v>
      </c>
      <c r="I181" s="71" t="s">
        <v>262</v>
      </c>
      <c r="J181" s="35" t="s">
        <v>263</v>
      </c>
      <c r="K181" s="35">
        <v>1</v>
      </c>
      <c r="L181" s="37">
        <v>0.1491314657425819</v>
      </c>
      <c r="M181" s="37">
        <v>0</v>
      </c>
      <c r="N181" s="37">
        <v>109</v>
      </c>
      <c r="O181" s="31">
        <v>1367079.7339562655</v>
      </c>
      <c r="P181" s="103">
        <v>12542.015907855648</v>
      </c>
      <c r="Q181" s="74">
        <v>1427419.3540028278</v>
      </c>
      <c r="R181" s="40">
        <v>13095.590403695667</v>
      </c>
      <c r="S181" s="30">
        <v>1055494.1191179538</v>
      </c>
      <c r="T181" s="22">
        <v>9683.4322854858146</v>
      </c>
      <c r="U181" s="22">
        <v>997394.75</v>
      </c>
      <c r="V181" s="22">
        <v>9150.4105504587169</v>
      </c>
      <c r="W181" s="22">
        <v>19889.05</v>
      </c>
      <c r="X181" s="22">
        <v>182.46834862385322</v>
      </c>
      <c r="Y181" s="22">
        <v>38210.319117953724</v>
      </c>
      <c r="Z181" s="22">
        <v>350.55338640324516</v>
      </c>
      <c r="AA181" s="27">
        <v>120643.20396574248</v>
      </c>
      <c r="AB181" s="37">
        <v>1106.8183850068117</v>
      </c>
      <c r="AC181" s="30">
        <v>251282.03091913165</v>
      </c>
      <c r="AD181" s="22">
        <v>2305.3397332030418</v>
      </c>
      <c r="AE181" s="22">
        <v>108536.68771572517</v>
      </c>
      <c r="AF181" s="22">
        <v>995.7494285846343</v>
      </c>
      <c r="AG181" s="22">
        <v>136908.84468122534</v>
      </c>
      <c r="AH181" s="22">
        <v>1256.0444466167462</v>
      </c>
      <c r="AI181" s="22">
        <v>5836.4985221811294</v>
      </c>
      <c r="AJ181" s="22">
        <v>53.545858001661742</v>
      </c>
      <c r="AK181" s="37">
        <v>-60339.620046562253</v>
      </c>
      <c r="AL181" s="103">
        <v>-553.57449584002063</v>
      </c>
      <c r="AM181" s="30">
        <v>1439751.1109621294</v>
      </c>
      <c r="AN181" s="22">
        <v>13208.725788643389</v>
      </c>
      <c r="AO181" s="22">
        <v>1302365.0903299677</v>
      </c>
      <c r="AP181" s="22">
        <v>11948.303581008877</v>
      </c>
      <c r="AQ181" s="22">
        <v>72780.330963420754</v>
      </c>
      <c r="AR181" s="22">
        <v>667.70945838000682</v>
      </c>
      <c r="AS181" s="22">
        <v>137386.02063216188</v>
      </c>
      <c r="AT181" s="22">
        <v>1260.4222076345125</v>
      </c>
      <c r="AU181" s="22">
        <v>8065.687337122753</v>
      </c>
      <c r="AV181" s="22">
        <v>73.997131533236271</v>
      </c>
      <c r="AW181" s="22">
        <v>72671.377005863877</v>
      </c>
      <c r="AX181" s="56">
        <v>666.70988078774189</v>
      </c>
      <c r="AY181" s="30">
        <v>-2.3800000000000002E-22</v>
      </c>
      <c r="AZ181" s="22" t="s">
        <v>62</v>
      </c>
      <c r="BA181" s="23">
        <v>3</v>
      </c>
      <c r="BB181" s="24" t="s">
        <v>273</v>
      </c>
      <c r="BC181" s="1">
        <v>0</v>
      </c>
      <c r="BD181" s="125">
        <v>44498.424120370371</v>
      </c>
    </row>
    <row r="182" spans="1:56" x14ac:dyDescent="0.2">
      <c r="A182" s="20">
        <v>132</v>
      </c>
      <c r="B182" s="25">
        <v>98</v>
      </c>
      <c r="C182" s="91" t="s">
        <v>206</v>
      </c>
      <c r="D182" s="33" t="s">
        <v>207</v>
      </c>
      <c r="E182" s="33" t="s">
        <v>55</v>
      </c>
      <c r="F182" s="33" t="s">
        <v>56</v>
      </c>
      <c r="G182" s="33">
        <v>0</v>
      </c>
      <c r="H182" s="33" t="s">
        <v>323</v>
      </c>
      <c r="I182" s="71" t="s">
        <v>264</v>
      </c>
      <c r="J182" s="35" t="s">
        <v>265</v>
      </c>
      <c r="K182" s="35">
        <v>2</v>
      </c>
      <c r="L182" s="37">
        <v>0.53054234338097384</v>
      </c>
      <c r="M182" s="37">
        <v>0</v>
      </c>
      <c r="N182" s="37">
        <v>321.5</v>
      </c>
      <c r="O182" s="31">
        <v>4863451.7338797981</v>
      </c>
      <c r="P182" s="103">
        <v>15127.377088273088</v>
      </c>
      <c r="Q182" s="74">
        <v>5078112.8267539088</v>
      </c>
      <c r="R182" s="40">
        <v>15795.063224739997</v>
      </c>
      <c r="S182" s="30">
        <v>3736434.5619851355</v>
      </c>
      <c r="T182" s="22">
        <v>11621.880441633393</v>
      </c>
      <c r="U182" s="22">
        <v>3242835.6</v>
      </c>
      <c r="V182" s="22">
        <v>10086.580404354589</v>
      </c>
      <c r="W182" s="22">
        <v>136052.4</v>
      </c>
      <c r="X182" s="22">
        <v>423.18009331259719</v>
      </c>
      <c r="Y182" s="22">
        <v>357546.56198513554</v>
      </c>
      <c r="Z182" s="22">
        <v>1112.1199439662068</v>
      </c>
      <c r="AA182" s="27">
        <v>447730.38549636817</v>
      </c>
      <c r="AB182" s="37">
        <v>1392.6295038767282</v>
      </c>
      <c r="AC182" s="30">
        <v>893947.87927240529</v>
      </c>
      <c r="AD182" s="22">
        <v>2780.5532792298759</v>
      </c>
      <c r="AE182" s="22">
        <v>386124.47317392577</v>
      </c>
      <c r="AF182" s="22">
        <v>1201.0092478193646</v>
      </c>
      <c r="AG182" s="22">
        <v>487059.78262251575</v>
      </c>
      <c r="AH182" s="22">
        <v>1514.9604436159118</v>
      </c>
      <c r="AI182" s="22">
        <v>20763.623475963821</v>
      </c>
      <c r="AJ182" s="22">
        <v>64.583587794599765</v>
      </c>
      <c r="AK182" s="37">
        <v>-214661.09287411137</v>
      </c>
      <c r="AL182" s="103">
        <v>-667.68613646690937</v>
      </c>
      <c r="AM182" s="30">
        <v>5121983.643704677</v>
      </c>
      <c r="AN182" s="22">
        <v>15931.519887106306</v>
      </c>
      <c r="AO182" s="22">
        <v>4633226.2847460452</v>
      </c>
      <c r="AP182" s="22">
        <v>14411.279268261416</v>
      </c>
      <c r="AQ182" s="22">
        <v>258919.51875552995</v>
      </c>
      <c r="AR182" s="22">
        <v>805.34842536712256</v>
      </c>
      <c r="AS182" s="22">
        <v>488757.35895863175</v>
      </c>
      <c r="AT182" s="22">
        <v>1520.2406188448886</v>
      </c>
      <c r="AU182" s="22">
        <v>28694.069621777377</v>
      </c>
      <c r="AV182" s="22">
        <v>89.250605355450617</v>
      </c>
      <c r="AW182" s="22">
        <v>258531.90982487923</v>
      </c>
      <c r="AX182" s="56">
        <v>804.14279883321683</v>
      </c>
      <c r="AY182" s="30">
        <v>6.5E-23</v>
      </c>
      <c r="AZ182" s="22" t="s">
        <v>62</v>
      </c>
      <c r="BA182" s="23">
        <v>2</v>
      </c>
      <c r="BB182" s="24" t="s">
        <v>273</v>
      </c>
      <c r="BC182" s="1">
        <v>0</v>
      </c>
      <c r="BD182" s="125">
        <v>44498.424120370371</v>
      </c>
    </row>
    <row r="183" spans="1:56" x14ac:dyDescent="0.2">
      <c r="A183" s="20">
        <v>132</v>
      </c>
      <c r="B183" s="25">
        <v>98</v>
      </c>
      <c r="C183" s="91" t="s">
        <v>206</v>
      </c>
      <c r="D183" s="33" t="s">
        <v>207</v>
      </c>
      <c r="E183" s="33" t="s">
        <v>55</v>
      </c>
      <c r="F183" s="33" t="s">
        <v>56</v>
      </c>
      <c r="G183" s="33">
        <v>0</v>
      </c>
      <c r="H183" s="33" t="s">
        <v>323</v>
      </c>
      <c r="I183" s="71" t="s">
        <v>260</v>
      </c>
      <c r="J183" s="35" t="s">
        <v>261</v>
      </c>
      <c r="K183" s="35">
        <v>3</v>
      </c>
      <c r="L183" s="37">
        <v>0.32032619087644426</v>
      </c>
      <c r="M183" s="37">
        <v>0</v>
      </c>
      <c r="N183" s="37">
        <v>118</v>
      </c>
      <c r="O183" s="31">
        <v>2936412.122163937</v>
      </c>
      <c r="P183" s="103">
        <v>24884.84849291472</v>
      </c>
      <c r="Q183" s="74">
        <v>3066018.3092432632</v>
      </c>
      <c r="R183" s="40">
        <v>25983.206010536127</v>
      </c>
      <c r="S183" s="30">
        <v>2254814.948896911</v>
      </c>
      <c r="T183" s="22">
        <v>19108.601261838226</v>
      </c>
      <c r="U183" s="22">
        <v>1878193.05</v>
      </c>
      <c r="V183" s="22">
        <v>15916.890254237289</v>
      </c>
      <c r="W183" s="22">
        <v>133659.70000000001</v>
      </c>
      <c r="X183" s="22">
        <v>1132.7093220338982</v>
      </c>
      <c r="Y183" s="22">
        <v>242962.19889691076</v>
      </c>
      <c r="Z183" s="22">
        <v>2059.0016855670401</v>
      </c>
      <c r="AA183" s="27">
        <v>271463.37053788936</v>
      </c>
      <c r="AB183" s="37">
        <v>2300.5370384566895</v>
      </c>
      <c r="AC183" s="30">
        <v>539739.98980846314</v>
      </c>
      <c r="AD183" s="22">
        <v>4574.0677102412128</v>
      </c>
      <c r="AE183" s="22">
        <v>233130.83911034913</v>
      </c>
      <c r="AF183" s="22">
        <v>1975.6850772063481</v>
      </c>
      <c r="AG183" s="22">
        <v>294072.67269625899</v>
      </c>
      <c r="AH183" s="22">
        <v>2492.1412940360933</v>
      </c>
      <c r="AI183" s="22">
        <v>12536.478001855048</v>
      </c>
      <c r="AJ183" s="22">
        <v>106.24133899877158</v>
      </c>
      <c r="AK183" s="37">
        <v>-129606.1870793264</v>
      </c>
      <c r="AL183" s="103">
        <v>-1098.3575176214099</v>
      </c>
      <c r="AM183" s="30">
        <v>3092506.2453331938</v>
      </c>
      <c r="AN183" s="22">
        <v>26207.680045196557</v>
      </c>
      <c r="AO183" s="22">
        <v>2797408.6249239873</v>
      </c>
      <c r="AP183" s="22">
        <v>23706.852753593113</v>
      </c>
      <c r="AQ183" s="22">
        <v>156328.15028104934</v>
      </c>
      <c r="AR183" s="22">
        <v>1324.8148328902485</v>
      </c>
      <c r="AS183" s="22">
        <v>295097.62040920637</v>
      </c>
      <c r="AT183" s="22">
        <v>2500.8272916034434</v>
      </c>
      <c r="AU183" s="22">
        <v>17324.653041099871</v>
      </c>
      <c r="AV183" s="22">
        <v>146.81909356864296</v>
      </c>
      <c r="AW183" s="22">
        <v>156094.1231692569</v>
      </c>
      <c r="AX183" s="56">
        <v>1322.831552281838</v>
      </c>
      <c r="AY183" s="30">
        <v>-3.21E-22</v>
      </c>
      <c r="AZ183" s="22" t="s">
        <v>62</v>
      </c>
      <c r="BA183" s="23">
        <v>4</v>
      </c>
      <c r="BB183" s="24" t="s">
        <v>273</v>
      </c>
      <c r="BC183" s="1">
        <v>0</v>
      </c>
      <c r="BD183" s="125">
        <v>44498.424120370371</v>
      </c>
    </row>
    <row r="184" spans="1:56" x14ac:dyDescent="0.2">
      <c r="A184" s="20">
        <v>133</v>
      </c>
      <c r="B184" s="25">
        <v>99</v>
      </c>
      <c r="C184" s="91" t="s">
        <v>208</v>
      </c>
      <c r="D184" s="33" t="s">
        <v>209</v>
      </c>
      <c r="E184" s="33" t="s">
        <v>55</v>
      </c>
      <c r="F184" s="33" t="s">
        <v>65</v>
      </c>
      <c r="G184" s="33">
        <v>0</v>
      </c>
      <c r="H184" s="33" t="s">
        <v>323</v>
      </c>
      <c r="I184" s="71" t="s">
        <v>262</v>
      </c>
      <c r="J184" s="35" t="s">
        <v>263</v>
      </c>
      <c r="K184" s="35">
        <v>1</v>
      </c>
      <c r="L184" s="37">
        <v>0.2336185209516862</v>
      </c>
      <c r="M184" s="37">
        <v>0</v>
      </c>
      <c r="N184" s="37">
        <v>28</v>
      </c>
      <c r="O184" s="31">
        <v>453820.22278059745</v>
      </c>
      <c r="P184" s="103">
        <v>16207.865099307051</v>
      </c>
      <c r="Q184" s="74">
        <v>462139.90628954431</v>
      </c>
      <c r="R184" s="40">
        <v>16504.99665319801</v>
      </c>
      <c r="S184" s="30">
        <v>299510.8</v>
      </c>
      <c r="T184" s="22">
        <v>10696.814285714285</v>
      </c>
      <c r="U184" s="22">
        <v>293665.84999999998</v>
      </c>
      <c r="V184" s="22">
        <v>10488.066071428571</v>
      </c>
      <c r="W184" s="22">
        <v>3471.7</v>
      </c>
      <c r="X184" s="22">
        <v>123.98928571428571</v>
      </c>
      <c r="Y184" s="22">
        <v>2373.25</v>
      </c>
      <c r="Z184" s="22">
        <v>84.758928571428569</v>
      </c>
      <c r="AA184" s="27">
        <v>58392.680650574875</v>
      </c>
      <c r="AB184" s="37">
        <v>2085.4528803776739</v>
      </c>
      <c r="AC184" s="30">
        <v>104236.42563896945</v>
      </c>
      <c r="AD184" s="22">
        <v>3722.7294871060512</v>
      </c>
      <c r="AE184" s="22">
        <v>16353.296466618034</v>
      </c>
      <c r="AF184" s="22">
        <v>584.04630237921549</v>
      </c>
      <c r="AG184" s="22">
        <v>87883.129172351415</v>
      </c>
      <c r="AH184" s="22">
        <v>3138.6831847268359</v>
      </c>
      <c r="AI184" s="22">
        <v>0</v>
      </c>
      <c r="AJ184" s="22">
        <v>0</v>
      </c>
      <c r="AK184" s="37">
        <v>-8319.6835089468968</v>
      </c>
      <c r="AL184" s="103">
        <v>-297.13155389096056</v>
      </c>
      <c r="AM184" s="30">
        <v>543486.45933122386</v>
      </c>
      <c r="AN184" s="22">
        <v>19410.230690400851</v>
      </c>
      <c r="AO184" s="22">
        <v>731048.02335136896</v>
      </c>
      <c r="AP184" s="22">
        <v>26108.857976834603</v>
      </c>
      <c r="AQ184" s="22">
        <v>-184309.59420849761</v>
      </c>
      <c r="AR184" s="22">
        <v>-6582.4855074463421</v>
      </c>
      <c r="AS184" s="22">
        <v>-187561.56402014507</v>
      </c>
      <c r="AT184" s="22">
        <v>-6698.6272864337525</v>
      </c>
      <c r="AU184" s="22">
        <v>92918.206362273893</v>
      </c>
      <c r="AV184" s="22">
        <v>3318.5073700812095</v>
      </c>
      <c r="AW184" s="22">
        <v>89666.236550626418</v>
      </c>
      <c r="AX184" s="56">
        <v>3202.3655910938</v>
      </c>
      <c r="AY184" s="30">
        <v>6.0000000000000001E-23</v>
      </c>
      <c r="AZ184" s="22" t="s">
        <v>62</v>
      </c>
      <c r="BA184" s="23">
        <v>5</v>
      </c>
      <c r="BB184" s="24" t="s">
        <v>273</v>
      </c>
      <c r="BC184" s="1">
        <v>0</v>
      </c>
      <c r="BD184" s="125">
        <v>44498.424120370371</v>
      </c>
    </row>
    <row r="185" spans="1:56" x14ac:dyDescent="0.2">
      <c r="A185" s="20">
        <v>133</v>
      </c>
      <c r="B185" s="25">
        <v>99</v>
      </c>
      <c r="C185" s="91" t="s">
        <v>208</v>
      </c>
      <c r="D185" s="33" t="s">
        <v>209</v>
      </c>
      <c r="E185" s="33" t="s">
        <v>55</v>
      </c>
      <c r="F185" s="33" t="s">
        <v>65</v>
      </c>
      <c r="G185" s="33">
        <v>0</v>
      </c>
      <c r="H185" s="33" t="s">
        <v>323</v>
      </c>
      <c r="I185" s="71" t="s">
        <v>264</v>
      </c>
      <c r="J185" s="35" t="s">
        <v>265</v>
      </c>
      <c r="K185" s="35">
        <v>2</v>
      </c>
      <c r="L185" s="37">
        <v>0.76638147904831377</v>
      </c>
      <c r="M185" s="37">
        <v>0</v>
      </c>
      <c r="N185" s="37">
        <v>88</v>
      </c>
      <c r="O185" s="31">
        <v>1488749.3172194024</v>
      </c>
      <c r="P185" s="103">
        <v>16917.60587749321</v>
      </c>
      <c r="Q185" s="74">
        <v>1516041.8937104556</v>
      </c>
      <c r="R185" s="40">
        <v>17227.748792164268</v>
      </c>
      <c r="S185" s="30">
        <v>970959.8</v>
      </c>
      <c r="T185" s="22">
        <v>11033.63409090909</v>
      </c>
      <c r="U185" s="22">
        <v>860557.1</v>
      </c>
      <c r="V185" s="22">
        <v>9779.0579545454548</v>
      </c>
      <c r="W185" s="22">
        <v>36743.050000000003</v>
      </c>
      <c r="X185" s="22">
        <v>417.53465909090903</v>
      </c>
      <c r="Y185" s="22">
        <v>73659.649999999994</v>
      </c>
      <c r="Z185" s="22">
        <v>837.04147727272721</v>
      </c>
      <c r="AA185" s="27">
        <v>203136.31934942515</v>
      </c>
      <c r="AB185" s="37">
        <v>2308.3672653343765</v>
      </c>
      <c r="AC185" s="30">
        <v>341945.77436103055</v>
      </c>
      <c r="AD185" s="22">
        <v>3885.7474359208018</v>
      </c>
      <c r="AE185" s="22">
        <v>53646.703533381966</v>
      </c>
      <c r="AF185" s="22">
        <v>609.62163106115861</v>
      </c>
      <c r="AG185" s="22">
        <v>288299.07082764863</v>
      </c>
      <c r="AH185" s="22">
        <v>3276.1258048596428</v>
      </c>
      <c r="AI185" s="22">
        <v>0</v>
      </c>
      <c r="AJ185" s="22">
        <v>0</v>
      </c>
      <c r="AK185" s="37">
        <v>-27292.576491053107</v>
      </c>
      <c r="AL185" s="103">
        <v>-310.14291467105801</v>
      </c>
      <c r="AM185" s="30">
        <v>1782897.8406687763</v>
      </c>
      <c r="AN185" s="22">
        <v>20260.202734872455</v>
      </c>
      <c r="AO185" s="22">
        <v>2398190.2766486313</v>
      </c>
      <c r="AP185" s="22">
        <v>27252.162234643536</v>
      </c>
      <c r="AQ185" s="22">
        <v>-604624.40579150245</v>
      </c>
      <c r="AR185" s="22">
        <v>-6870.7318839943446</v>
      </c>
      <c r="AS185" s="22">
        <v>-615292.43597985501</v>
      </c>
      <c r="AT185" s="22">
        <v>-6991.9594997710783</v>
      </c>
      <c r="AU185" s="22">
        <v>304816.55363772617</v>
      </c>
      <c r="AV185" s="22">
        <v>3463.8244731559785</v>
      </c>
      <c r="AW185" s="22">
        <v>294148.52344937355</v>
      </c>
      <c r="AX185" s="56">
        <v>3342.5968573792456</v>
      </c>
      <c r="AY185" s="30">
        <v>-6.0000000000000001E-23</v>
      </c>
      <c r="AZ185" s="22" t="s">
        <v>62</v>
      </c>
      <c r="BA185" s="23">
        <v>3</v>
      </c>
      <c r="BB185" s="24" t="s">
        <v>273</v>
      </c>
      <c r="BC185" s="1">
        <v>0</v>
      </c>
      <c r="BD185" s="125">
        <v>44498.424120370371</v>
      </c>
    </row>
    <row r="186" spans="1:56" x14ac:dyDescent="0.2">
      <c r="A186" s="20">
        <v>27</v>
      </c>
      <c r="B186" s="25">
        <v>100</v>
      </c>
      <c r="C186" s="91" t="s">
        <v>210</v>
      </c>
      <c r="D186" s="33" t="s">
        <v>211</v>
      </c>
      <c r="E186" s="33" t="s">
        <v>55</v>
      </c>
      <c r="F186" s="33" t="s">
        <v>65</v>
      </c>
      <c r="G186" s="33">
        <v>0</v>
      </c>
      <c r="H186" s="33" t="s">
        <v>323</v>
      </c>
      <c r="I186" s="71" t="s">
        <v>262</v>
      </c>
      <c r="J186" s="35" t="s">
        <v>263</v>
      </c>
      <c r="K186" s="35">
        <v>1</v>
      </c>
      <c r="L186" s="37">
        <v>0.20510550256759102</v>
      </c>
      <c r="M186" s="37">
        <v>0</v>
      </c>
      <c r="N186" s="37">
        <v>231</v>
      </c>
      <c r="O186" s="31">
        <v>2949041.390049695</v>
      </c>
      <c r="P186" s="103">
        <v>12766.412943938074</v>
      </c>
      <c r="Q186" s="74">
        <v>2985715.0907392306</v>
      </c>
      <c r="R186" s="40">
        <v>12925.173552983682</v>
      </c>
      <c r="S186" s="30">
        <v>2005557.411172346</v>
      </c>
      <c r="T186" s="22">
        <v>8682.0667150318022</v>
      </c>
      <c r="U186" s="22">
        <v>1901898.6226261153</v>
      </c>
      <c r="V186" s="22">
        <v>8233.3273706758246</v>
      </c>
      <c r="W186" s="22">
        <v>27381.65</v>
      </c>
      <c r="X186" s="22">
        <v>118.53528138528138</v>
      </c>
      <c r="Y186" s="22">
        <v>76277.138546230606</v>
      </c>
      <c r="Z186" s="22">
        <v>330.20406297069525</v>
      </c>
      <c r="AA186" s="27">
        <v>255799.05681875482</v>
      </c>
      <c r="AB186" s="37">
        <v>1107.355224323614</v>
      </c>
      <c r="AC186" s="30">
        <v>724358.62274813</v>
      </c>
      <c r="AD186" s="22">
        <v>3135.7516136282675</v>
      </c>
      <c r="AE186" s="22">
        <v>363048.87153511296</v>
      </c>
      <c r="AF186" s="22">
        <v>1571.6401365156403</v>
      </c>
      <c r="AG186" s="22">
        <v>334252.70505695627</v>
      </c>
      <c r="AH186" s="22">
        <v>1446.9814071729706</v>
      </c>
      <c r="AI186" s="22">
        <v>27057.0461560607</v>
      </c>
      <c r="AJ186" s="22">
        <v>117.13006993965669</v>
      </c>
      <c r="AK186" s="37">
        <v>-36673.700689535748</v>
      </c>
      <c r="AL186" s="103">
        <v>-158.7606090456093</v>
      </c>
      <c r="AM186" s="30">
        <v>2714073.4431298594</v>
      </c>
      <c r="AN186" s="22">
        <v>11749.235684544845</v>
      </c>
      <c r="AO186" s="22">
        <v>2950756.3735562488</v>
      </c>
      <c r="AP186" s="22">
        <v>12773.837114962116</v>
      </c>
      <c r="AQ186" s="22">
        <v>-81790.3314698834</v>
      </c>
      <c r="AR186" s="22">
        <v>-354.07069900382419</v>
      </c>
      <c r="AS186" s="22">
        <v>-236682.93042638965</v>
      </c>
      <c r="AT186" s="22">
        <v>-1024.6014304172709</v>
      </c>
      <c r="AU186" s="22">
        <v>-80075.347963329579</v>
      </c>
      <c r="AV186" s="22">
        <v>-346.64652797978164</v>
      </c>
      <c r="AW186" s="22">
        <v>-234967.94691983578</v>
      </c>
      <c r="AX186" s="56">
        <v>-1017.1772593932284</v>
      </c>
      <c r="AY186" s="30">
        <v>-4.0000000000000002E-22</v>
      </c>
      <c r="AZ186" s="22" t="s">
        <v>55</v>
      </c>
      <c r="BA186" s="23">
        <v>3</v>
      </c>
      <c r="BB186" s="24" t="s">
        <v>273</v>
      </c>
      <c r="BC186" s="1">
        <v>0</v>
      </c>
      <c r="BD186" s="125">
        <v>44498.424120370371</v>
      </c>
    </row>
    <row r="187" spans="1:56" x14ac:dyDescent="0.2">
      <c r="A187" s="20">
        <v>27</v>
      </c>
      <c r="B187" s="25">
        <v>100</v>
      </c>
      <c r="C187" s="91" t="s">
        <v>210</v>
      </c>
      <c r="D187" s="33" t="s">
        <v>211</v>
      </c>
      <c r="E187" s="33" t="s">
        <v>55</v>
      </c>
      <c r="F187" s="33" t="s">
        <v>65</v>
      </c>
      <c r="G187" s="33">
        <v>0</v>
      </c>
      <c r="H187" s="33" t="s">
        <v>323</v>
      </c>
      <c r="I187" s="71" t="s">
        <v>264</v>
      </c>
      <c r="J187" s="35" t="s">
        <v>265</v>
      </c>
      <c r="K187" s="35">
        <v>2</v>
      </c>
      <c r="L187" s="37">
        <v>0.79489449743240903</v>
      </c>
      <c r="M187" s="37">
        <v>0</v>
      </c>
      <c r="N187" s="37">
        <v>657.5</v>
      </c>
      <c r="O187" s="31">
        <v>11429126.689950306</v>
      </c>
      <c r="P187" s="103">
        <v>17382.702190038486</v>
      </c>
      <c r="Q187" s="74">
        <v>11571257.069260769</v>
      </c>
      <c r="R187" s="40">
        <v>17598.870067316759</v>
      </c>
      <c r="S187" s="30">
        <v>7640182.9488276541</v>
      </c>
      <c r="T187" s="22">
        <v>11620.050112285406</v>
      </c>
      <c r="U187" s="22">
        <v>6929960.5273738848</v>
      </c>
      <c r="V187" s="22">
        <v>10539.863919960282</v>
      </c>
      <c r="W187" s="22">
        <v>224682.86</v>
      </c>
      <c r="X187" s="22">
        <v>341.72298098859312</v>
      </c>
      <c r="Y187" s="22">
        <v>485539.56145376951</v>
      </c>
      <c r="Z187" s="22">
        <v>738.46321133653134</v>
      </c>
      <c r="AA187" s="27">
        <v>1123793.5931812453</v>
      </c>
      <c r="AB187" s="37">
        <v>1709.1917767015134</v>
      </c>
      <c r="AC187" s="30">
        <v>2807280.5272518704</v>
      </c>
      <c r="AD187" s="22">
        <v>4269.62817832984</v>
      </c>
      <c r="AE187" s="22">
        <v>1407010.2784648871</v>
      </c>
      <c r="AF187" s="22">
        <v>2139.9395870188396</v>
      </c>
      <c r="AG187" s="22">
        <v>1295409.5949430438</v>
      </c>
      <c r="AH187" s="22">
        <v>1970.204707137709</v>
      </c>
      <c r="AI187" s="22">
        <v>104860.65384393932</v>
      </c>
      <c r="AJ187" s="22">
        <v>159.4838841732917</v>
      </c>
      <c r="AK187" s="37">
        <v>-142130.37931046428</v>
      </c>
      <c r="AL187" s="103">
        <v>-216.16787727827261</v>
      </c>
      <c r="AM187" s="30">
        <v>10518499.106870141</v>
      </c>
      <c r="AN187" s="22">
        <v>15997.717272806298</v>
      </c>
      <c r="AO187" s="22">
        <v>11435773.176443752</v>
      </c>
      <c r="AP187" s="22">
        <v>17392.810914743346</v>
      </c>
      <c r="AQ187" s="22">
        <v>-316981.66853011661</v>
      </c>
      <c r="AR187" s="22">
        <v>-482.10139700397963</v>
      </c>
      <c r="AS187" s="22">
        <v>-917274.06957361032</v>
      </c>
      <c r="AT187" s="22">
        <v>-1395.0936419370498</v>
      </c>
      <c r="AU187" s="22">
        <v>-310335.18203667045</v>
      </c>
      <c r="AV187" s="22">
        <v>-471.99267229911851</v>
      </c>
      <c r="AW187" s="22">
        <v>-910627.58308016416</v>
      </c>
      <c r="AX187" s="56">
        <v>-1384.9849172321888</v>
      </c>
      <c r="AY187" s="30">
        <v>1.7E-21</v>
      </c>
      <c r="AZ187" s="22" t="s">
        <v>55</v>
      </c>
      <c r="BA187" s="23">
        <v>3</v>
      </c>
      <c r="BB187" s="24" t="s">
        <v>273</v>
      </c>
      <c r="BC187" s="1">
        <v>0</v>
      </c>
      <c r="BD187" s="125">
        <v>44498.424120370371</v>
      </c>
    </row>
    <row r="188" spans="1:56" x14ac:dyDescent="0.2">
      <c r="A188" s="20">
        <v>26</v>
      </c>
      <c r="B188" s="25">
        <v>101</v>
      </c>
      <c r="C188" s="91" t="s">
        <v>212</v>
      </c>
      <c r="D188" s="33" t="s">
        <v>211</v>
      </c>
      <c r="E188" s="33" t="s">
        <v>55</v>
      </c>
      <c r="F188" s="33" t="s">
        <v>60</v>
      </c>
      <c r="G188" s="33">
        <v>0</v>
      </c>
      <c r="H188" s="33" t="s">
        <v>323</v>
      </c>
      <c r="I188" s="71" t="s">
        <v>260</v>
      </c>
      <c r="J188" s="35" t="s">
        <v>261</v>
      </c>
      <c r="K188" s="35">
        <v>3</v>
      </c>
      <c r="L188" s="37">
        <v>1</v>
      </c>
      <c r="M188" s="37">
        <v>0</v>
      </c>
      <c r="N188" s="37">
        <v>424.5</v>
      </c>
      <c r="O188" s="31">
        <v>9880778.0199999996</v>
      </c>
      <c r="P188" s="103">
        <v>23276.273309776207</v>
      </c>
      <c r="Q188" s="74">
        <v>10230189.949999999</v>
      </c>
      <c r="R188" s="40">
        <v>24099.387396937575</v>
      </c>
      <c r="S188" s="30">
        <v>6968422.1600000001</v>
      </c>
      <c r="T188" s="22">
        <v>16415.599905771498</v>
      </c>
      <c r="U188" s="22">
        <v>6154533.9000000004</v>
      </c>
      <c r="V188" s="22">
        <v>14498.313074204947</v>
      </c>
      <c r="W188" s="22">
        <v>244919.81</v>
      </c>
      <c r="X188" s="22">
        <v>576.96068315665491</v>
      </c>
      <c r="Y188" s="22">
        <v>568968.44999999995</v>
      </c>
      <c r="Z188" s="22">
        <v>1340.3261484098937</v>
      </c>
      <c r="AA188" s="27">
        <v>1183506.5</v>
      </c>
      <c r="AB188" s="37">
        <v>2788.0011778563012</v>
      </c>
      <c r="AC188" s="30">
        <v>2078261.29</v>
      </c>
      <c r="AD188" s="22">
        <v>4895.7863133097753</v>
      </c>
      <c r="AE188" s="22">
        <v>877476.9</v>
      </c>
      <c r="AF188" s="22">
        <v>2067.0833922261481</v>
      </c>
      <c r="AG188" s="22">
        <v>1191687.8799999999</v>
      </c>
      <c r="AH188" s="22">
        <v>2807.2741578327441</v>
      </c>
      <c r="AI188" s="22">
        <v>9096.51</v>
      </c>
      <c r="AJ188" s="22">
        <v>21.428763250883392</v>
      </c>
      <c r="AK188" s="37">
        <v>-349411.93</v>
      </c>
      <c r="AL188" s="103">
        <v>-823.11408716136623</v>
      </c>
      <c r="AM188" s="30">
        <v>10386395.210000001</v>
      </c>
      <c r="AN188" s="22">
        <v>24467.36209658422</v>
      </c>
      <c r="AO188" s="22">
        <v>13810186.210000001</v>
      </c>
      <c r="AP188" s="22">
        <v>32532.829705535925</v>
      </c>
      <c r="AQ188" s="22">
        <v>-3423791</v>
      </c>
      <c r="AR188" s="22">
        <v>-8065.4676089517079</v>
      </c>
      <c r="AS188" s="22">
        <v>-3423791</v>
      </c>
      <c r="AT188" s="22">
        <v>-8065.4676089517079</v>
      </c>
      <c r="AU188" s="22">
        <v>505617.19</v>
      </c>
      <c r="AV188" s="22">
        <v>1191.0887868080092</v>
      </c>
      <c r="AW188" s="22">
        <v>505617.19</v>
      </c>
      <c r="AX188" s="56">
        <v>1191.0887868080092</v>
      </c>
      <c r="AY188" s="30">
        <v>0</v>
      </c>
      <c r="AZ188" s="22" t="s">
        <v>55</v>
      </c>
      <c r="BA188" s="23">
        <v>3</v>
      </c>
      <c r="BB188" s="24" t="s">
        <v>273</v>
      </c>
      <c r="BC188" s="1">
        <v>1</v>
      </c>
      <c r="BD188" s="125">
        <v>44498.424120370371</v>
      </c>
    </row>
    <row r="189" spans="1:56" x14ac:dyDescent="0.2">
      <c r="A189" s="20">
        <v>134</v>
      </c>
      <c r="B189" s="25">
        <v>102</v>
      </c>
      <c r="C189" s="91" t="s">
        <v>213</v>
      </c>
      <c r="D189" s="33" t="s">
        <v>214</v>
      </c>
      <c r="E189" s="33" t="s">
        <v>55</v>
      </c>
      <c r="F189" s="33" t="s">
        <v>56</v>
      </c>
      <c r="G189" s="33">
        <v>0</v>
      </c>
      <c r="H189" s="33" t="s">
        <v>323</v>
      </c>
      <c r="I189" s="71" t="s">
        <v>262</v>
      </c>
      <c r="J189" s="35" t="s">
        <v>263</v>
      </c>
      <c r="K189" s="35">
        <v>1</v>
      </c>
      <c r="L189" s="37">
        <v>0.16084534804019679</v>
      </c>
      <c r="M189" s="37">
        <v>1</v>
      </c>
      <c r="N189" s="37">
        <v>80.5</v>
      </c>
      <c r="O189" s="31">
        <v>1208862.1621418393</v>
      </c>
      <c r="P189" s="103">
        <v>15016.921268842727</v>
      </c>
      <c r="Q189" s="74">
        <v>1276155.1735537762</v>
      </c>
      <c r="R189" s="40">
        <v>15852.859298804675</v>
      </c>
      <c r="S189" s="30">
        <v>887665.1496390067</v>
      </c>
      <c r="T189" s="22">
        <v>11026.896268807535</v>
      </c>
      <c r="U189" s="22">
        <v>817297.77484624542</v>
      </c>
      <c r="V189" s="22">
        <v>10152.767389394352</v>
      </c>
      <c r="W189" s="22">
        <v>25319.77975609756</v>
      </c>
      <c r="X189" s="22">
        <v>314.53142554158461</v>
      </c>
      <c r="Y189" s="22">
        <v>45047.595036663632</v>
      </c>
      <c r="Z189" s="22">
        <v>559.59745387159796</v>
      </c>
      <c r="AA189" s="27">
        <v>171469.19841196557</v>
      </c>
      <c r="AB189" s="37">
        <v>2130.0521541859071</v>
      </c>
      <c r="AC189" s="30">
        <v>217020.82550280413</v>
      </c>
      <c r="AD189" s="22">
        <v>2695.9108758112307</v>
      </c>
      <c r="AE189" s="22">
        <v>30888.853229383018</v>
      </c>
      <c r="AF189" s="22">
        <v>383.71246247680767</v>
      </c>
      <c r="AG189" s="22">
        <v>184290.29303836086</v>
      </c>
      <c r="AH189" s="22">
        <v>2289.3204104144202</v>
      </c>
      <c r="AI189" s="22">
        <v>1841.6792350602529</v>
      </c>
      <c r="AJ189" s="22">
        <v>22.878002920003148</v>
      </c>
      <c r="AK189" s="37">
        <v>-67293.011411936881</v>
      </c>
      <c r="AL189" s="103">
        <v>-835.93802996194881</v>
      </c>
      <c r="AM189" s="30">
        <v>1134677.7736129106</v>
      </c>
      <c r="AN189" s="22">
        <v>14095.3760697256</v>
      </c>
      <c r="AO189" s="22">
        <v>1062438.2675197055</v>
      </c>
      <c r="AP189" s="22">
        <v>13197.990900865905</v>
      </c>
      <c r="AQ189" s="22">
        <v>116183.90278591949</v>
      </c>
      <c r="AR189" s="22">
        <v>1443.2782954772604</v>
      </c>
      <c r="AS189" s="22">
        <v>72239.506093205346</v>
      </c>
      <c r="AT189" s="22">
        <v>897.38516885969364</v>
      </c>
      <c r="AU189" s="22">
        <v>-30239.9918362145</v>
      </c>
      <c r="AV189" s="22">
        <v>-375.65207249955898</v>
      </c>
      <c r="AW189" s="22">
        <v>-74184.388528928772</v>
      </c>
      <c r="AX189" s="56">
        <v>-921.54519911712759</v>
      </c>
      <c r="AY189" s="30">
        <v>-1.4777300000039999E-10</v>
      </c>
      <c r="AZ189" s="22" t="s">
        <v>55</v>
      </c>
      <c r="BA189" s="23">
        <v>4</v>
      </c>
      <c r="BB189" s="24" t="s">
        <v>273</v>
      </c>
      <c r="BC189" s="1">
        <v>0</v>
      </c>
      <c r="BD189" s="125">
        <v>44498.424120370371</v>
      </c>
    </row>
    <row r="190" spans="1:56" x14ac:dyDescent="0.2">
      <c r="A190" s="20">
        <v>134</v>
      </c>
      <c r="B190" s="25">
        <v>102</v>
      </c>
      <c r="C190" s="91" t="s">
        <v>213</v>
      </c>
      <c r="D190" s="33" t="s">
        <v>214</v>
      </c>
      <c r="E190" s="33" t="s">
        <v>55</v>
      </c>
      <c r="F190" s="33" t="s">
        <v>56</v>
      </c>
      <c r="G190" s="33">
        <v>0</v>
      </c>
      <c r="H190" s="33" t="s">
        <v>323</v>
      </c>
      <c r="I190" s="71" t="s">
        <v>264</v>
      </c>
      <c r="J190" s="35" t="s">
        <v>265</v>
      </c>
      <c r="K190" s="35">
        <v>2</v>
      </c>
      <c r="L190" s="37">
        <v>0.55677256053074986</v>
      </c>
      <c r="M190" s="37">
        <v>0</v>
      </c>
      <c r="N190" s="37">
        <v>230.5</v>
      </c>
      <c r="O190" s="31">
        <v>4184524.386594295</v>
      </c>
      <c r="P190" s="103">
        <v>18154.118813858113</v>
      </c>
      <c r="Q190" s="74">
        <v>4417461.8182711238</v>
      </c>
      <c r="R190" s="40">
        <v>19164.693354755418</v>
      </c>
      <c r="S190" s="30">
        <v>3039108.1091556465</v>
      </c>
      <c r="T190" s="22">
        <v>13184.850798939899</v>
      </c>
      <c r="U190" s="22">
        <v>2679991.6129576499</v>
      </c>
      <c r="V190" s="22">
        <v>11626.861661421475</v>
      </c>
      <c r="W190" s="22">
        <v>109110.24024390244</v>
      </c>
      <c r="X190" s="22">
        <v>473.36329823818841</v>
      </c>
      <c r="Y190" s="22">
        <v>250006.25595409414</v>
      </c>
      <c r="Z190" s="22">
        <v>1084.6258392802347</v>
      </c>
      <c r="AA190" s="27">
        <v>627127.5022282477</v>
      </c>
      <c r="AB190" s="37">
        <v>2720.7266907950002</v>
      </c>
      <c r="AC190" s="30">
        <v>751226.20688722958</v>
      </c>
      <c r="AD190" s="22">
        <v>3259.115865020518</v>
      </c>
      <c r="AE190" s="22">
        <v>106922.99226511759</v>
      </c>
      <c r="AF190" s="22">
        <v>463.87415299400254</v>
      </c>
      <c r="AG190" s="22">
        <v>637928.16880403482</v>
      </c>
      <c r="AH190" s="22">
        <v>2767.5842464383286</v>
      </c>
      <c r="AI190" s="22">
        <v>6375.0458180770856</v>
      </c>
      <c r="AJ190" s="22">
        <v>27.657465588186923</v>
      </c>
      <c r="AK190" s="37">
        <v>-232937.43167682871</v>
      </c>
      <c r="AL190" s="103">
        <v>-1010.5745408973044</v>
      </c>
      <c r="AM190" s="30">
        <v>3927732.1793223922</v>
      </c>
      <c r="AN190" s="22">
        <v>17040.05283870886</v>
      </c>
      <c r="AO190" s="22">
        <v>3677672.2598465797</v>
      </c>
      <c r="AP190" s="22">
        <v>15955.194185885377</v>
      </c>
      <c r="AQ190" s="22">
        <v>402175.1939658582</v>
      </c>
      <c r="AR190" s="22">
        <v>1744.7947677477575</v>
      </c>
      <c r="AS190" s="22">
        <v>250059.91947581255</v>
      </c>
      <c r="AT190" s="22">
        <v>1084.8586528234814</v>
      </c>
      <c r="AU190" s="22">
        <v>-104676.93278185731</v>
      </c>
      <c r="AV190" s="22">
        <v>-454.12986022497739</v>
      </c>
      <c r="AW190" s="22">
        <v>-256792.20727190279</v>
      </c>
      <c r="AX190" s="56">
        <v>-1114.0659751492528</v>
      </c>
      <c r="AY190" s="30">
        <v>1.5777299999981002E-10</v>
      </c>
      <c r="AZ190" s="22" t="s">
        <v>55</v>
      </c>
      <c r="BA190" s="23">
        <v>4</v>
      </c>
      <c r="BB190" s="24" t="s">
        <v>273</v>
      </c>
      <c r="BC190" s="1">
        <v>0</v>
      </c>
      <c r="BD190" s="125">
        <v>44498.424120370371</v>
      </c>
    </row>
    <row r="191" spans="1:56" x14ac:dyDescent="0.2">
      <c r="A191" s="20">
        <v>134</v>
      </c>
      <c r="B191" s="25">
        <v>102</v>
      </c>
      <c r="C191" s="91" t="s">
        <v>213</v>
      </c>
      <c r="D191" s="33" t="s">
        <v>214</v>
      </c>
      <c r="E191" s="33" t="s">
        <v>55</v>
      </c>
      <c r="F191" s="33" t="s">
        <v>56</v>
      </c>
      <c r="G191" s="33">
        <v>0</v>
      </c>
      <c r="H191" s="33" t="s">
        <v>323</v>
      </c>
      <c r="I191" s="71" t="s">
        <v>260</v>
      </c>
      <c r="J191" s="35" t="s">
        <v>261</v>
      </c>
      <c r="K191" s="35">
        <v>3</v>
      </c>
      <c r="L191" s="37">
        <v>0.28238209142905335</v>
      </c>
      <c r="M191" s="37">
        <v>0</v>
      </c>
      <c r="N191" s="37">
        <v>89.5</v>
      </c>
      <c r="O191" s="31">
        <v>2122293.4312638654</v>
      </c>
      <c r="P191" s="103">
        <v>23712.775768311349</v>
      </c>
      <c r="Q191" s="74">
        <v>2240433.8781750998</v>
      </c>
      <c r="R191" s="40">
        <v>25032.780761732964</v>
      </c>
      <c r="S191" s="30">
        <v>1527367.2912053468</v>
      </c>
      <c r="T191" s="22">
        <v>17065.556326316724</v>
      </c>
      <c r="U191" s="22">
        <v>1354712.4121961046</v>
      </c>
      <c r="V191" s="22">
        <v>15136.45153291737</v>
      </c>
      <c r="W191" s="22">
        <v>89214.2</v>
      </c>
      <c r="X191" s="22">
        <v>996.80670391061449</v>
      </c>
      <c r="Y191" s="22">
        <v>83440.67900924226</v>
      </c>
      <c r="Z191" s="22">
        <v>932.29808948874017</v>
      </c>
      <c r="AA191" s="27">
        <v>332062.12935978686</v>
      </c>
      <c r="AB191" s="37">
        <v>3710.1913894948248</v>
      </c>
      <c r="AC191" s="30">
        <v>381004.45760996651</v>
      </c>
      <c r="AD191" s="22">
        <v>4257.0330459214119</v>
      </c>
      <c r="AE191" s="22">
        <v>54228.854505499403</v>
      </c>
      <c r="AF191" s="22">
        <v>605.90898888826143</v>
      </c>
      <c r="AG191" s="22">
        <v>323542.32815760438</v>
      </c>
      <c r="AH191" s="22">
        <v>3614.998079973233</v>
      </c>
      <c r="AI191" s="22">
        <v>3233.2749468626603</v>
      </c>
      <c r="AJ191" s="22">
        <v>36.125977059917993</v>
      </c>
      <c r="AK191" s="37">
        <v>-118140.44691123442</v>
      </c>
      <c r="AL191" s="103">
        <v>-1320.0049934216136</v>
      </c>
      <c r="AM191" s="30">
        <v>1992054.3970646972</v>
      </c>
      <c r="AN191" s="22">
        <v>22257.591028655839</v>
      </c>
      <c r="AO191" s="22">
        <v>1865229.8226337151</v>
      </c>
      <c r="AP191" s="22">
        <v>20840.556677471679</v>
      </c>
      <c r="AQ191" s="22">
        <v>203973.90324822237</v>
      </c>
      <c r="AR191" s="22">
        <v>2279.038025119803</v>
      </c>
      <c r="AS191" s="22">
        <v>126824.57443098215</v>
      </c>
      <c r="AT191" s="22">
        <v>1417.0343511841581</v>
      </c>
      <c r="AU191" s="22">
        <v>-53089.705381928208</v>
      </c>
      <c r="AV191" s="22">
        <v>-593.18106571986823</v>
      </c>
      <c r="AW191" s="22">
        <v>-130239.03419916844</v>
      </c>
      <c r="AX191" s="56">
        <v>-1455.1847396555133</v>
      </c>
      <c r="AY191" s="30">
        <v>6.8000000000000001E-23</v>
      </c>
      <c r="AZ191" s="22" t="s">
        <v>55</v>
      </c>
      <c r="BA191" s="23">
        <v>4</v>
      </c>
      <c r="BB191" s="24" t="s">
        <v>273</v>
      </c>
      <c r="BC191" s="1">
        <v>0</v>
      </c>
      <c r="BD191" s="125">
        <v>44498.424120370371</v>
      </c>
    </row>
    <row r="192" spans="1:56" x14ac:dyDescent="0.2">
      <c r="A192" s="20">
        <v>135</v>
      </c>
      <c r="B192" s="25">
        <v>103</v>
      </c>
      <c r="C192" s="91" t="s">
        <v>215</v>
      </c>
      <c r="D192" s="33" t="s">
        <v>216</v>
      </c>
      <c r="E192" s="33" t="s">
        <v>55</v>
      </c>
      <c r="F192" s="33" t="s">
        <v>65</v>
      </c>
      <c r="G192" s="33">
        <v>0</v>
      </c>
      <c r="H192" s="33" t="s">
        <v>323</v>
      </c>
      <c r="I192" s="71" t="s">
        <v>262</v>
      </c>
      <c r="J192" s="35" t="s">
        <v>263</v>
      </c>
      <c r="K192" s="35">
        <v>1</v>
      </c>
      <c r="L192" s="37">
        <v>0.19170273830104193</v>
      </c>
      <c r="M192" s="37">
        <v>0</v>
      </c>
      <c r="N192" s="37">
        <v>63</v>
      </c>
      <c r="O192" s="31">
        <v>757161.15878954146</v>
      </c>
      <c r="P192" s="103">
        <v>12018.431091897484</v>
      </c>
      <c r="Q192" s="74">
        <v>762423.26284696092</v>
      </c>
      <c r="R192" s="40">
        <v>12101.956553126363</v>
      </c>
      <c r="S192" s="30">
        <v>545109.66090593697</v>
      </c>
      <c r="T192" s="22">
        <v>8652.5343000942376</v>
      </c>
      <c r="U192" s="22">
        <v>516250.5865157271</v>
      </c>
      <c r="V192" s="22">
        <v>8194.4537542178914</v>
      </c>
      <c r="W192" s="22">
        <v>11731.41</v>
      </c>
      <c r="X192" s="22">
        <v>186.21285714285713</v>
      </c>
      <c r="Y192" s="22">
        <v>17127.664390209771</v>
      </c>
      <c r="Z192" s="22">
        <v>271.86768873348842</v>
      </c>
      <c r="AA192" s="27">
        <v>71697.549597802747</v>
      </c>
      <c r="AB192" s="37">
        <v>1138.0563428222656</v>
      </c>
      <c r="AC192" s="30">
        <v>145616.05234322121</v>
      </c>
      <c r="AD192" s="22">
        <v>2311.36591020986</v>
      </c>
      <c r="AE192" s="22">
        <v>50925.065618718581</v>
      </c>
      <c r="AF192" s="22">
        <v>808.33437490029485</v>
      </c>
      <c r="AG192" s="22">
        <v>85439.307137588257</v>
      </c>
      <c r="AH192" s="22">
        <v>1356.1794783744167</v>
      </c>
      <c r="AI192" s="22">
        <v>9251.679586914348</v>
      </c>
      <c r="AJ192" s="22">
        <v>146.8520569351484</v>
      </c>
      <c r="AK192" s="37">
        <v>-5262.1040574194067</v>
      </c>
      <c r="AL192" s="103">
        <v>-83.525461228879479</v>
      </c>
      <c r="AM192" s="30">
        <v>730713.32183099946</v>
      </c>
      <c r="AN192" s="22">
        <v>11598.62415604761</v>
      </c>
      <c r="AO192" s="22">
        <v>562831.56579124485</v>
      </c>
      <c r="AP192" s="22">
        <v>8933.8343776388083</v>
      </c>
      <c r="AQ192" s="22">
        <v>84896.707873046224</v>
      </c>
      <c r="AR192" s="22">
        <v>1347.5667916356542</v>
      </c>
      <c r="AS192" s="22">
        <v>167881.75603975446</v>
      </c>
      <c r="AT192" s="22">
        <v>2664.7897784088004</v>
      </c>
      <c r="AU192" s="22">
        <v>-109432.88512525031</v>
      </c>
      <c r="AV192" s="22">
        <v>-1737.0299226230204</v>
      </c>
      <c r="AW192" s="22">
        <v>-26447.836958542073</v>
      </c>
      <c r="AX192" s="56">
        <v>-419.80693584987409</v>
      </c>
      <c r="AY192" s="30">
        <v>-6.0000000000000001E-23</v>
      </c>
      <c r="AZ192" s="22" t="s">
        <v>55</v>
      </c>
      <c r="BA192" s="23">
        <v>3</v>
      </c>
      <c r="BB192" s="24" t="s">
        <v>273</v>
      </c>
      <c r="BC192" s="1">
        <v>0</v>
      </c>
      <c r="BD192" s="125">
        <v>44498.424120370371</v>
      </c>
    </row>
    <row r="193" spans="1:56" x14ac:dyDescent="0.2">
      <c r="A193" s="20">
        <v>135</v>
      </c>
      <c r="B193" s="25">
        <v>103</v>
      </c>
      <c r="C193" s="91" t="s">
        <v>215</v>
      </c>
      <c r="D193" s="33" t="s">
        <v>216</v>
      </c>
      <c r="E193" s="33" t="s">
        <v>55</v>
      </c>
      <c r="F193" s="33" t="s">
        <v>65</v>
      </c>
      <c r="G193" s="33">
        <v>0</v>
      </c>
      <c r="H193" s="33" t="s">
        <v>323</v>
      </c>
      <c r="I193" s="71" t="s">
        <v>264</v>
      </c>
      <c r="J193" s="35" t="s">
        <v>265</v>
      </c>
      <c r="K193" s="35">
        <v>2</v>
      </c>
      <c r="L193" s="37">
        <v>0.8082972616989581</v>
      </c>
      <c r="M193" s="37">
        <v>0</v>
      </c>
      <c r="N193" s="37">
        <v>193</v>
      </c>
      <c r="O193" s="31">
        <v>3192501.5612104586</v>
      </c>
      <c r="P193" s="103">
        <v>16541.458866375433</v>
      </c>
      <c r="Q193" s="74">
        <v>3214688.7471530391</v>
      </c>
      <c r="R193" s="40">
        <v>16656.418379031289</v>
      </c>
      <c r="S193" s="30">
        <v>2295610.2090940634</v>
      </c>
      <c r="T193" s="22">
        <v>11894.353414995145</v>
      </c>
      <c r="U193" s="22">
        <v>2049569.7734842729</v>
      </c>
      <c r="V193" s="22">
        <v>10619.53250509986</v>
      </c>
      <c r="W193" s="22">
        <v>56010.49</v>
      </c>
      <c r="X193" s="22">
        <v>290.20979274611398</v>
      </c>
      <c r="Y193" s="22">
        <v>190029.94560979024</v>
      </c>
      <c r="Z193" s="22">
        <v>984.61111714917206</v>
      </c>
      <c r="AA193" s="27">
        <v>305101.6204021973</v>
      </c>
      <c r="AB193" s="37">
        <v>1580.8374114103483</v>
      </c>
      <c r="AC193" s="30">
        <v>613976.91765677882</v>
      </c>
      <c r="AD193" s="22">
        <v>3181.2275526257968</v>
      </c>
      <c r="AE193" s="22">
        <v>214720.93438128143</v>
      </c>
      <c r="AF193" s="22">
        <v>1112.5437014574165</v>
      </c>
      <c r="AG193" s="22">
        <v>360247.11286241177</v>
      </c>
      <c r="AH193" s="22">
        <v>1866.5653516187135</v>
      </c>
      <c r="AI193" s="22">
        <v>39008.870413085657</v>
      </c>
      <c r="AJ193" s="22">
        <v>202.11849954966661</v>
      </c>
      <c r="AK193" s="37">
        <v>-22187.185942580596</v>
      </c>
      <c r="AL193" s="103">
        <v>-114.95951265585799</v>
      </c>
      <c r="AM193" s="30">
        <v>3080986.6481690006</v>
      </c>
      <c r="AN193" s="22">
        <v>15963.661389476689</v>
      </c>
      <c r="AO193" s="22">
        <v>2373128.4042087551</v>
      </c>
      <c r="AP193" s="22">
        <v>12296.00209434588</v>
      </c>
      <c r="AQ193" s="22">
        <v>357959.29212695378</v>
      </c>
      <c r="AR193" s="22">
        <v>1854.7113581707449</v>
      </c>
      <c r="AS193" s="22">
        <v>707858.24396024563</v>
      </c>
      <c r="AT193" s="22">
        <v>3667.6592951308053</v>
      </c>
      <c r="AU193" s="22">
        <v>-461413.86487474979</v>
      </c>
      <c r="AV193" s="22">
        <v>-2390.7454138588064</v>
      </c>
      <c r="AW193" s="22">
        <v>-111514.91304145793</v>
      </c>
      <c r="AX193" s="56">
        <v>-577.79747689874569</v>
      </c>
      <c r="AY193" s="30">
        <v>6.0000000000000001E-23</v>
      </c>
      <c r="AZ193" s="22" t="s">
        <v>55</v>
      </c>
      <c r="BA193" s="23">
        <v>2</v>
      </c>
      <c r="BB193" s="24" t="s">
        <v>273</v>
      </c>
      <c r="BC193" s="1">
        <v>0</v>
      </c>
      <c r="BD193" s="125">
        <v>44498.424120370371</v>
      </c>
    </row>
    <row r="194" spans="1:56" x14ac:dyDescent="0.2">
      <c r="A194" s="20"/>
      <c r="B194" s="25"/>
      <c r="C194" s="91"/>
      <c r="D194" s="33"/>
      <c r="E194" s="33"/>
      <c r="F194" s="33"/>
      <c r="G194" s="33"/>
      <c r="H194" s="33"/>
      <c r="I194" s="71"/>
      <c r="J194" s="35"/>
      <c r="K194" s="35"/>
      <c r="L194" s="37"/>
      <c r="M194" s="37"/>
      <c r="N194" s="37"/>
      <c r="O194" s="31"/>
      <c r="P194" s="103"/>
      <c r="Q194" s="74"/>
      <c r="R194" s="40"/>
      <c r="S194" s="30"/>
      <c r="T194" s="22"/>
      <c r="U194" s="22"/>
      <c r="V194" s="22"/>
      <c r="W194" s="22"/>
      <c r="X194" s="22"/>
      <c r="Y194" s="22"/>
      <c r="Z194" s="22"/>
      <c r="AA194" s="27"/>
      <c r="AB194" s="37"/>
      <c r="AC194" s="30"/>
      <c r="AD194" s="22"/>
      <c r="AE194" s="22"/>
      <c r="AF194" s="22"/>
      <c r="AG194" s="22"/>
      <c r="AH194" s="22"/>
      <c r="AI194" s="22"/>
      <c r="AJ194" s="22"/>
      <c r="AK194" s="37"/>
      <c r="AL194" s="103"/>
      <c r="AM194" s="30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56"/>
      <c r="AY194" s="30"/>
      <c r="AZ194" s="22"/>
      <c r="BA194" s="23"/>
      <c r="BB194" s="24"/>
    </row>
    <row r="195" spans="1:56" x14ac:dyDescent="0.2">
      <c r="A195" s="20"/>
      <c r="B195" s="25"/>
      <c r="C195" s="91"/>
      <c r="D195" s="33"/>
      <c r="E195" s="33"/>
      <c r="F195" s="33"/>
      <c r="G195" s="33"/>
      <c r="H195" s="33"/>
      <c r="I195" s="71"/>
      <c r="J195" s="35"/>
      <c r="K195" s="35"/>
      <c r="L195" s="37"/>
      <c r="M195" s="37"/>
      <c r="N195" s="37"/>
      <c r="O195" s="31"/>
      <c r="P195" s="103"/>
      <c r="Q195" s="74"/>
      <c r="R195" s="40"/>
      <c r="S195" s="30"/>
      <c r="T195" s="22"/>
      <c r="U195" s="22"/>
      <c r="V195" s="22"/>
      <c r="W195" s="22"/>
      <c r="X195" s="22"/>
      <c r="Y195" s="22"/>
      <c r="Z195" s="22"/>
      <c r="AA195" s="27"/>
      <c r="AB195" s="37"/>
      <c r="AC195" s="30"/>
      <c r="AD195" s="22"/>
      <c r="AE195" s="22"/>
      <c r="AF195" s="22"/>
      <c r="AG195" s="22"/>
      <c r="AH195" s="22"/>
      <c r="AI195" s="22"/>
      <c r="AJ195" s="22"/>
      <c r="AK195" s="37"/>
      <c r="AL195" s="103"/>
      <c r="AM195" s="30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56"/>
      <c r="AY195" s="30"/>
      <c r="AZ195" s="22"/>
      <c r="BA195" s="23"/>
      <c r="BB195" s="24"/>
    </row>
    <row r="196" spans="1:56" ht="13.5" thickBot="1" x14ac:dyDescent="0.25">
      <c r="A196" s="20"/>
      <c r="B196" s="25"/>
      <c r="C196" s="92"/>
      <c r="D196" s="34"/>
      <c r="E196" s="34"/>
      <c r="F196" s="34"/>
      <c r="G196" s="34"/>
      <c r="H196" s="34"/>
      <c r="I196" s="72"/>
      <c r="J196" s="36"/>
      <c r="K196" s="36"/>
      <c r="L196" s="38"/>
      <c r="M196" s="38"/>
      <c r="N196" s="38"/>
      <c r="O196" s="62"/>
      <c r="P196" s="104"/>
      <c r="Q196" s="75"/>
      <c r="R196" s="41"/>
      <c r="S196" s="64"/>
      <c r="T196" s="65"/>
      <c r="U196" s="65"/>
      <c r="V196" s="65"/>
      <c r="W196" s="65"/>
      <c r="X196" s="65"/>
      <c r="Y196" s="65"/>
      <c r="Z196" s="65"/>
      <c r="AA196" s="66"/>
      <c r="AB196" s="38"/>
      <c r="AC196" s="64"/>
      <c r="AD196" s="65"/>
      <c r="AE196" s="65"/>
      <c r="AF196" s="65"/>
      <c r="AG196" s="65"/>
      <c r="AH196" s="65"/>
      <c r="AI196" s="65"/>
      <c r="AJ196" s="65"/>
      <c r="AK196" s="38"/>
      <c r="AL196" s="104"/>
      <c r="AM196" s="64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7"/>
      <c r="AY196" s="30"/>
      <c r="AZ196" s="22"/>
      <c r="BA196" s="23"/>
      <c r="BB196" s="24"/>
    </row>
  </sheetData>
  <sheetProtection sheet="1" objects="1" scenarios="1" autoFilter="0"/>
  <autoFilter ref="C13:AX13"/>
  <mergeCells count="3">
    <mergeCell ref="T11:Z11"/>
    <mergeCell ref="AD11:AJ11"/>
    <mergeCell ref="AN9:AX9"/>
  </mergeCells>
  <conditionalFormatting sqref="A14:B196 D14:O196 AM14:BB196 Q14:AK196">
    <cfRule type="expression" dxfId="2" priority="1">
      <formula>ISODD(ROW())</formula>
    </cfRule>
  </conditionalFormatting>
  <pageMargins left="0.19685039370078741" right="0.19685039370078741" top="1.1811023622047245" bottom="0.39370078740157483" header="0.31496062992125984" footer="0.19685039370078741"/>
  <pageSetup paperSize="9" scale="66" fitToHeight="0" orientation="landscape" r:id="rId1"/>
  <headerFooter scaleWithDoc="0">
    <oddHeader>&amp;L&amp;"Arial,Fett"Amt für Volksschule&amp;"Arial,Standard"
Finanzen&amp;R
&amp;G</oddHeader>
    <oddFooter>&amp;L&amp;8&amp;F/AVFIN/avtro&amp;C&amp;8&amp;P/&amp;N&amp;R&amp;8&amp;A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00"/>
  <sheetViews>
    <sheetView topLeftCell="D1" workbookViewId="0">
      <selection activeCell="D4" sqref="D4"/>
    </sheetView>
  </sheetViews>
  <sheetFormatPr baseColWidth="10" defaultRowHeight="12.75" outlineLevelRow="1" outlineLevelCol="1" x14ac:dyDescent="0.2"/>
  <cols>
    <col min="1" max="3" width="11.42578125" hidden="1" customWidth="1" outlineLevel="1"/>
    <col min="4" max="4" width="30.28515625" customWidth="1" collapsed="1"/>
    <col min="5" max="5" width="11.42578125" hidden="1" customWidth="1" outlineLevel="1"/>
    <col min="6" max="6" width="26.140625" style="7" bestFit="1" customWidth="1" collapsed="1"/>
    <col min="7" max="7" width="7.7109375" bestFit="1" customWidth="1"/>
    <col min="8" max="11" width="11.42578125" hidden="1" customWidth="1" outlineLevel="1"/>
    <col min="12" max="12" width="10.28515625" customWidth="1" collapsed="1"/>
    <col min="13" max="13" width="11.42578125" hidden="1" customWidth="1" outlineLevel="1"/>
    <col min="14" max="14" width="8.7109375" customWidth="1" collapsed="1"/>
    <col min="15" max="15" width="11.42578125" hidden="1" customWidth="1" outlineLevel="1"/>
    <col min="16" max="16" width="11.42578125" collapsed="1"/>
    <col min="17" max="17" width="11.42578125" hidden="1" customWidth="1" outlineLevel="1"/>
    <col min="18" max="18" width="6.7109375" customWidth="1" collapsed="1"/>
    <col min="19" max="19" width="6.5703125" customWidth="1"/>
    <col min="20" max="20" width="11.42578125" hidden="1" customWidth="1" outlineLevel="1"/>
    <col min="21" max="21" width="6.5703125" customWidth="1" collapsed="1"/>
    <col min="22" max="22" width="11.42578125" hidden="1" customWidth="1" outlineLevel="1"/>
    <col min="23" max="23" width="6.5703125" customWidth="1" collapsed="1"/>
    <col min="24" max="24" width="11.42578125" hidden="1" customWidth="1" outlineLevel="1"/>
    <col min="25" max="25" width="10" customWidth="1" collapsed="1"/>
    <col min="26" max="26" width="8.85546875" customWidth="1"/>
    <col min="27" max="27" width="10" hidden="1" customWidth="1" outlineLevel="1"/>
    <col min="28" max="28" width="8.85546875" hidden="1" customWidth="1" outlineLevel="1"/>
    <col min="29" max="29" width="11.42578125" hidden="1" customWidth="1" outlineLevel="1"/>
    <col min="30" max="30" width="11.42578125" collapsed="1"/>
    <col min="33" max="33" width="11.42578125" hidden="1" customWidth="1" outlineLevel="1"/>
    <col min="34" max="34" width="13.28515625" customWidth="1" collapsed="1"/>
    <col min="35" max="36" width="11.42578125" hidden="1" customWidth="1" outlineLevel="1"/>
    <col min="37" max="37" width="7.42578125" customWidth="1" collapsed="1"/>
    <col min="38" max="39" width="11.42578125" hidden="1" customWidth="1" outlineLevel="1"/>
    <col min="40" max="40" width="7.42578125" customWidth="1" collapsed="1"/>
    <col min="41" max="42" width="11.42578125" hidden="1" customWidth="1" outlineLevel="1"/>
    <col min="43" max="43" width="9.140625" customWidth="1" collapsed="1"/>
    <col min="44" max="44" width="11.42578125" hidden="1" customWidth="1" outlineLevel="1"/>
    <col min="45" max="45" width="13.140625" customWidth="1" collapsed="1"/>
    <col min="46" max="46" width="10.85546875" customWidth="1"/>
    <col min="47" max="47" width="11.42578125" hidden="1" customWidth="1" outlineLevel="1"/>
    <col min="48" max="48" width="9.85546875" customWidth="1" collapsed="1"/>
    <col min="49" max="49" width="7.42578125" customWidth="1"/>
    <col min="50" max="50" width="10.5703125" customWidth="1"/>
    <col min="51" max="54" width="11.42578125" hidden="1" customWidth="1" outlineLevel="1"/>
    <col min="55" max="55" width="11.42578125" collapsed="1"/>
  </cols>
  <sheetData>
    <row r="1" spans="1:54" ht="16.5" x14ac:dyDescent="0.2">
      <c r="D1" s="78" t="s">
        <v>324</v>
      </c>
      <c r="E1" s="78"/>
      <c r="F1" s="183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</row>
    <row r="2" spans="1:54" ht="19.5" x14ac:dyDescent="0.2">
      <c r="D2" s="80" t="s">
        <v>267</v>
      </c>
      <c r="E2" s="80"/>
      <c r="F2" s="183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</row>
    <row r="3" spans="1:54" x14ac:dyDescent="0.2">
      <c r="D3" s="3">
        <v>44538</v>
      </c>
    </row>
    <row r="5" spans="1:54" x14ac:dyDescent="0.2">
      <c r="D5" s="9" t="s">
        <v>274</v>
      </c>
      <c r="N5" s="11">
        <f>SUBTOTAL(9,N14:N1048576)</f>
        <v>29877</v>
      </c>
      <c r="Y5" s="11">
        <f>SUBTOTAL(9,Y14:Y1048576)</f>
        <v>18987344</v>
      </c>
      <c r="AA5" s="11">
        <f>SUBTOTAL(9,AA14:AA1048576)</f>
        <v>3738154</v>
      </c>
      <c r="AD5" s="11">
        <f>SUBTOTAL(9,AD14:AD1048576)</f>
        <v>614384304.01999974</v>
      </c>
      <c r="AE5" s="11">
        <f>SUBTOTAL(9,AE14:AE1048576)</f>
        <v>59019562.43</v>
      </c>
      <c r="AF5" s="11">
        <f>SUBTOTAL(9,AF14:AF1048576)</f>
        <v>246225444.72999993</v>
      </c>
      <c r="AG5" s="11">
        <f>SUBTOTAL(9,AG14:AG1048576)</f>
        <v>526045525.72000003</v>
      </c>
      <c r="AH5" s="249">
        <f>AF5/AG5</f>
        <v>0.46806869879368418</v>
      </c>
      <c r="AI5" s="11">
        <f>SUBTOTAL(9,AI14:AI1048576)</f>
        <v>2851774.1</v>
      </c>
      <c r="AJ5" s="11">
        <f>SUBTOTAL(9,AJ14:AJ1048576)</f>
        <v>621130774.62</v>
      </c>
      <c r="AK5" s="250">
        <f>AI5/AJ5</f>
        <v>4.591261963705919E-3</v>
      </c>
      <c r="AL5" s="11">
        <f>SUBTOTAL(9,AL14:AL1048576)</f>
        <v>500789574.81999999</v>
      </c>
      <c r="AN5" s="250">
        <f>(AL5*AM6)/AJ5</f>
        <v>4.0312732461724815E-2</v>
      </c>
      <c r="AO5" s="11">
        <f>SUBTOTAL(9,AO14:AO1048576)</f>
        <v>15380829.209999999</v>
      </c>
      <c r="AP5" s="11"/>
      <c r="AQ5" s="11">
        <f>SUBTOTAL(9,AQ14:AQ1048576)</f>
        <v>23879099.759999994</v>
      </c>
      <c r="AR5" s="11">
        <f>SUBTOTAL(9,AR14:AR1048576)</f>
        <v>9277632.0100000016</v>
      </c>
      <c r="AS5" s="249">
        <f>AJ5/(AU5-AO5)</f>
        <v>1.0490104121091106</v>
      </c>
      <c r="AT5" s="11">
        <f>SUBTOTAL(9,AT14:AT1048576)</f>
        <v>347029011.17999995</v>
      </c>
      <c r="AU5" s="11">
        <f>SUBTOTAL(9,AU14:AU1048576)</f>
        <v>607491991.74000013</v>
      </c>
      <c r="AW5" s="249">
        <f>AT5/AU5</f>
        <v>0.57124870105040748</v>
      </c>
      <c r="AX5" s="11">
        <f>SUBTOTAL(9,AX14:AX1048576)</f>
        <v>224821795.84000006</v>
      </c>
    </row>
    <row r="6" spans="1:54" x14ac:dyDescent="0.2">
      <c r="D6" s="9" t="s">
        <v>238</v>
      </c>
      <c r="N6" s="11">
        <f>SUBTOTAL(1,N14:N1048576)</f>
        <v>343.41379310344826</v>
      </c>
      <c r="Y6" s="11">
        <f>SUBTOTAL(1,Y14:Y1048576)</f>
        <v>218245.33333333334</v>
      </c>
      <c r="AA6" s="11">
        <f>SUBTOTAL(1,AA14:AA1048576)</f>
        <v>42967.287356321838</v>
      </c>
      <c r="AD6" s="11">
        <f>SUBTOTAL(1,AD14:AD1048576)</f>
        <v>7061888.5519540198</v>
      </c>
      <c r="AE6" s="11">
        <f>SUBTOTAL(1,AE14:AE1048576)</f>
        <v>728636.57320987654</v>
      </c>
      <c r="AF6" s="11">
        <f>SUBTOTAL(1,AF14:AF1048576)</f>
        <v>3039820.3053086409</v>
      </c>
      <c r="AG6" s="11">
        <f>SUBTOTAL(1,AG14:AG1048576)</f>
        <v>6494389.2064197538</v>
      </c>
      <c r="AH6" s="249">
        <f>AF6/AG6</f>
        <v>0.46806869879368412</v>
      </c>
      <c r="AI6" s="11">
        <f>SUBTOTAL(1,AI14:AI1048576)</f>
        <v>35207.087654320989</v>
      </c>
      <c r="AJ6" s="11">
        <f>SUBTOTAL(1,AJ14:AJ1048576)</f>
        <v>7668281.1681481479</v>
      </c>
      <c r="AK6" s="250">
        <f>AI6/AJ6</f>
        <v>4.5912619637059199E-3</v>
      </c>
      <c r="AL6" s="11">
        <f>SUBTOTAL(1,AL14:AL1048576)</f>
        <v>6182587.3434567899</v>
      </c>
      <c r="AM6" s="249">
        <f>SUBTOTAL(1,AM14:AM1048576)</f>
        <v>4.9999999999999913E-2</v>
      </c>
      <c r="AN6" s="250">
        <f>(AL6*AM6)/AJ6</f>
        <v>4.0312732461724815E-2</v>
      </c>
      <c r="AO6" s="11">
        <f>SUBTOTAL(1,AO14:AO1048576)</f>
        <v>189886.78037037037</v>
      </c>
      <c r="AP6" s="11"/>
      <c r="AQ6" s="11">
        <f>SUBTOTAL(1,AQ14:AQ1048576)</f>
        <v>294803.70074074069</v>
      </c>
      <c r="AR6" s="11">
        <f>SUBTOTAL(1,AR14:AR1048576)</f>
        <v>106639.44839080461</v>
      </c>
      <c r="AS6" s="249">
        <f>AJ6/(AU6-AO6)</f>
        <v>1.0490104121091106</v>
      </c>
      <c r="AT6" s="11">
        <f>SUBTOTAL(1,AT14:AT1048576)</f>
        <v>4284308.7799999993</v>
      </c>
      <c r="AU6" s="11">
        <f>SUBTOTAL(1,AU14:AU1048576)</f>
        <v>7499901.1325925943</v>
      </c>
      <c r="AW6" s="249">
        <f>AT6/AU6</f>
        <v>0.57124870105040748</v>
      </c>
      <c r="AX6" s="11">
        <f>SUBTOTAL(1,AX14:AX1048576)</f>
        <v>2775577.7264197539</v>
      </c>
    </row>
    <row r="7" spans="1:54" ht="6" customHeight="1" thickBot="1" x14ac:dyDescent="0.25"/>
    <row r="8" spans="1:54" ht="15.75" hidden="1" outlineLevel="1" thickBot="1" x14ac:dyDescent="0.3">
      <c r="A8" s="124" t="s">
        <v>0</v>
      </c>
      <c r="B8" s="124" t="s">
        <v>239</v>
      </c>
      <c r="C8" s="124" t="s">
        <v>1</v>
      </c>
      <c r="D8" s="124" t="s">
        <v>2</v>
      </c>
      <c r="E8" s="124" t="s">
        <v>3</v>
      </c>
      <c r="F8" s="184" t="s">
        <v>240</v>
      </c>
      <c r="G8" s="124" t="s">
        <v>6</v>
      </c>
      <c r="H8" s="124" t="s">
        <v>8</v>
      </c>
      <c r="I8" s="124" t="s">
        <v>4</v>
      </c>
      <c r="J8" s="124" t="s">
        <v>5</v>
      </c>
      <c r="K8" s="124" t="s">
        <v>272</v>
      </c>
      <c r="L8" s="124" t="s">
        <v>11</v>
      </c>
      <c r="M8" s="124" t="s">
        <v>244</v>
      </c>
      <c r="N8" s="124" t="s">
        <v>10</v>
      </c>
      <c r="O8" s="124" t="s">
        <v>283</v>
      </c>
      <c r="P8" s="124" t="s">
        <v>12</v>
      </c>
      <c r="Q8" s="124" t="s">
        <v>243</v>
      </c>
      <c r="R8" s="124" t="s">
        <v>284</v>
      </c>
      <c r="S8" s="144" t="s">
        <v>14</v>
      </c>
      <c r="T8" s="144" t="s">
        <v>241</v>
      </c>
      <c r="U8" s="144" t="s">
        <v>242</v>
      </c>
      <c r="V8" s="144" t="s">
        <v>285</v>
      </c>
      <c r="W8" s="144" t="s">
        <v>286</v>
      </c>
      <c r="X8" s="144" t="s">
        <v>287</v>
      </c>
      <c r="Y8" s="144" t="s">
        <v>325</v>
      </c>
      <c r="Z8" s="144" t="s">
        <v>326</v>
      </c>
      <c r="AA8" s="144" t="s">
        <v>288</v>
      </c>
      <c r="AB8" s="144" t="s">
        <v>289</v>
      </c>
      <c r="AC8" s="124" t="s">
        <v>278</v>
      </c>
      <c r="AD8" s="144" t="s">
        <v>248</v>
      </c>
      <c r="AE8" s="144" t="s">
        <v>290</v>
      </c>
      <c r="AF8" s="144" t="s">
        <v>246</v>
      </c>
      <c r="AG8" s="144" t="s">
        <v>247</v>
      </c>
      <c r="AH8" s="144" t="s">
        <v>291</v>
      </c>
      <c r="AI8" s="144" t="s">
        <v>292</v>
      </c>
      <c r="AJ8" s="144" t="s">
        <v>293</v>
      </c>
      <c r="AK8" s="144" t="s">
        <v>253</v>
      </c>
      <c r="AL8" s="144" t="s">
        <v>294</v>
      </c>
      <c r="AM8" s="144" t="s">
        <v>295</v>
      </c>
      <c r="AN8" s="144" t="s">
        <v>296</v>
      </c>
      <c r="AO8" s="124" t="s">
        <v>297</v>
      </c>
      <c r="AP8" s="269" t="s">
        <v>327</v>
      </c>
      <c r="AQ8" s="144" t="s">
        <v>302</v>
      </c>
      <c r="AR8" s="144" t="s">
        <v>245</v>
      </c>
      <c r="AS8" s="144" t="s">
        <v>298</v>
      </c>
      <c r="AT8" s="144" t="s">
        <v>299</v>
      </c>
      <c r="AU8" s="144" t="s">
        <v>300</v>
      </c>
      <c r="AV8" s="144" t="s">
        <v>254</v>
      </c>
      <c r="AW8" s="144" t="s">
        <v>301</v>
      </c>
      <c r="AX8" s="144" t="s">
        <v>303</v>
      </c>
      <c r="AY8" s="124" t="s">
        <v>304</v>
      </c>
      <c r="AZ8" s="124" t="s">
        <v>305</v>
      </c>
      <c r="BA8" s="124" t="s">
        <v>306</v>
      </c>
      <c r="BB8" s="124" t="s">
        <v>280</v>
      </c>
    </row>
    <row r="9" spans="1:54" s="7" customFormat="1" ht="12.75" customHeight="1" collapsed="1" x14ac:dyDescent="0.2">
      <c r="A9" s="133"/>
      <c r="B9" s="133"/>
      <c r="C9" s="179"/>
      <c r="D9" s="113" t="s">
        <v>217</v>
      </c>
      <c r="E9" s="181"/>
      <c r="F9" s="113" t="s">
        <v>61</v>
      </c>
      <c r="G9" s="271" t="s">
        <v>218</v>
      </c>
      <c r="H9" s="142"/>
      <c r="I9" s="134"/>
      <c r="J9" s="134"/>
      <c r="K9" s="135"/>
      <c r="L9" s="126" t="s">
        <v>220</v>
      </c>
      <c r="M9" s="166"/>
      <c r="N9" s="126" t="s">
        <v>219</v>
      </c>
      <c r="O9" s="166"/>
      <c r="P9" s="263" t="s">
        <v>221</v>
      </c>
      <c r="Q9" s="264"/>
      <c r="R9" s="265"/>
      <c r="S9" s="263" t="s">
        <v>222</v>
      </c>
      <c r="T9" s="264"/>
      <c r="U9" s="264"/>
      <c r="V9" s="264"/>
      <c r="W9" s="264"/>
      <c r="X9" s="265"/>
      <c r="Y9" s="263" t="s">
        <v>250</v>
      </c>
      <c r="Z9" s="265"/>
      <c r="AA9" s="263"/>
      <c r="AB9" s="265"/>
      <c r="AC9" s="166"/>
      <c r="AD9" s="257" t="s">
        <v>310</v>
      </c>
      <c r="AE9" s="258"/>
      <c r="AF9" s="258"/>
      <c r="AG9" s="258"/>
      <c r="AH9" s="258"/>
      <c r="AI9" s="258"/>
      <c r="AJ9" s="258"/>
      <c r="AK9" s="258"/>
      <c r="AL9" s="258"/>
      <c r="AM9" s="258"/>
      <c r="AN9" s="259"/>
      <c r="AO9" s="166"/>
      <c r="AP9" s="175"/>
      <c r="AQ9" s="257" t="s">
        <v>230</v>
      </c>
      <c r="AR9" s="258"/>
      <c r="AS9" s="259"/>
      <c r="AT9" s="257" t="s">
        <v>299</v>
      </c>
      <c r="AU9" s="258"/>
      <c r="AV9" s="258"/>
      <c r="AW9" s="258"/>
      <c r="AX9" s="259"/>
      <c r="AY9" s="136"/>
      <c r="AZ9" s="136"/>
      <c r="BA9" s="134"/>
      <c r="BB9" s="137"/>
    </row>
    <row r="10" spans="1:54" s="7" customFormat="1" ht="11.25" x14ac:dyDescent="0.2">
      <c r="A10" s="133"/>
      <c r="B10" s="133"/>
      <c r="C10" s="179"/>
      <c r="D10" s="114"/>
      <c r="E10" s="181"/>
      <c r="F10" s="114"/>
      <c r="G10" s="114"/>
      <c r="H10" s="142"/>
      <c r="I10" s="134"/>
      <c r="J10" s="134"/>
      <c r="K10" s="135"/>
      <c r="L10" s="114"/>
      <c r="M10" s="166"/>
      <c r="N10" s="114"/>
      <c r="O10" s="166"/>
      <c r="P10" s="116" t="s">
        <v>224</v>
      </c>
      <c r="Q10" s="117"/>
      <c r="R10" s="118" t="s">
        <v>307</v>
      </c>
      <c r="S10" s="116" t="s">
        <v>249</v>
      </c>
      <c r="T10" s="117"/>
      <c r="U10" s="117" t="s">
        <v>224</v>
      </c>
      <c r="V10" s="117"/>
      <c r="W10" s="117" t="s">
        <v>319</v>
      </c>
      <c r="X10" s="118"/>
      <c r="Y10" s="247" t="s">
        <v>224</v>
      </c>
      <c r="Z10" s="248" t="s">
        <v>309</v>
      </c>
      <c r="AA10" s="157"/>
      <c r="AB10" s="158"/>
      <c r="AC10" s="166"/>
      <c r="AD10" s="157" t="s">
        <v>234</v>
      </c>
      <c r="AE10" s="169" t="s">
        <v>233</v>
      </c>
      <c r="AF10" s="266" t="s">
        <v>246</v>
      </c>
      <c r="AG10" s="261"/>
      <c r="AH10" s="267"/>
      <c r="AI10" s="169"/>
      <c r="AJ10" s="169"/>
      <c r="AK10" s="261" t="s">
        <v>313</v>
      </c>
      <c r="AL10" s="261"/>
      <c r="AM10" s="261"/>
      <c r="AN10" s="262"/>
      <c r="AO10" s="166"/>
      <c r="AP10" s="175"/>
      <c r="AQ10" s="260" t="s">
        <v>316</v>
      </c>
      <c r="AR10" s="261"/>
      <c r="AS10" s="262"/>
      <c r="AT10" s="157" t="s">
        <v>224</v>
      </c>
      <c r="AU10" s="169"/>
      <c r="AV10" s="169" t="s">
        <v>309</v>
      </c>
      <c r="AW10" s="169" t="s">
        <v>309</v>
      </c>
      <c r="AX10" s="158" t="s">
        <v>317</v>
      </c>
      <c r="AY10" s="136"/>
      <c r="AZ10" s="136"/>
      <c r="BA10" s="134"/>
      <c r="BB10" s="137"/>
    </row>
    <row r="11" spans="1:54" s="7" customFormat="1" ht="11.25" x14ac:dyDescent="0.2">
      <c r="A11" s="133"/>
      <c r="B11" s="133"/>
      <c r="C11" s="179"/>
      <c r="D11" s="114"/>
      <c r="E11" s="181"/>
      <c r="F11" s="114"/>
      <c r="G11" s="114"/>
      <c r="H11" s="142"/>
      <c r="I11" s="134"/>
      <c r="J11" s="134"/>
      <c r="K11" s="135"/>
      <c r="L11" s="114"/>
      <c r="M11" s="166"/>
      <c r="N11" s="114"/>
      <c r="O11" s="166"/>
      <c r="P11" s="116"/>
      <c r="Q11" s="117"/>
      <c r="R11" s="118"/>
      <c r="S11" s="116"/>
      <c r="T11" s="117"/>
      <c r="U11" s="117"/>
      <c r="V11" s="117"/>
      <c r="W11" s="117" t="s">
        <v>308</v>
      </c>
      <c r="X11" s="118"/>
      <c r="Y11" s="247"/>
      <c r="Z11" s="248" t="s">
        <v>221</v>
      </c>
      <c r="AA11" s="157"/>
      <c r="AB11" s="158"/>
      <c r="AC11" s="166"/>
      <c r="AD11" s="157" t="s">
        <v>251</v>
      </c>
      <c r="AE11" s="169" t="s">
        <v>311</v>
      </c>
      <c r="AF11" s="171"/>
      <c r="AG11" s="169"/>
      <c r="AH11" s="172"/>
      <c r="AI11" s="169"/>
      <c r="AJ11" s="169"/>
      <c r="AK11" s="117"/>
      <c r="AL11" s="169"/>
      <c r="AM11" s="169"/>
      <c r="AN11" s="158"/>
      <c r="AO11" s="166"/>
      <c r="AP11" s="175"/>
      <c r="AQ11" s="153"/>
      <c r="AR11" s="152"/>
      <c r="AS11" s="154"/>
      <c r="AT11" s="157"/>
      <c r="AU11" s="169"/>
      <c r="AV11" s="169" t="s">
        <v>221</v>
      </c>
      <c r="AW11" s="169" t="s">
        <v>228</v>
      </c>
      <c r="AX11" s="158" t="s">
        <v>318</v>
      </c>
      <c r="AY11" s="136"/>
      <c r="AZ11" s="136"/>
      <c r="BA11" s="134"/>
      <c r="BB11" s="137"/>
    </row>
    <row r="12" spans="1:54" s="7" customFormat="1" ht="11.25" x14ac:dyDescent="0.2">
      <c r="A12" s="138"/>
      <c r="B12" s="138"/>
      <c r="C12" s="180"/>
      <c r="D12" s="114"/>
      <c r="E12" s="182"/>
      <c r="F12" s="114"/>
      <c r="G12" s="114"/>
      <c r="H12" s="143"/>
      <c r="I12" s="139"/>
      <c r="J12" s="139"/>
      <c r="K12" s="140"/>
      <c r="L12" s="114"/>
      <c r="M12" s="167"/>
      <c r="N12" s="114"/>
      <c r="O12" s="167"/>
      <c r="P12" s="116"/>
      <c r="Q12" s="117"/>
      <c r="R12" s="118"/>
      <c r="S12" s="146"/>
      <c r="T12" s="145"/>
      <c r="U12" s="145"/>
      <c r="V12" s="145"/>
      <c r="W12" s="145"/>
      <c r="X12" s="119"/>
      <c r="Y12" s="247"/>
      <c r="Z12" s="248"/>
      <c r="AA12" s="157"/>
      <c r="AB12" s="158"/>
      <c r="AC12" s="167"/>
      <c r="AD12" s="157"/>
      <c r="AE12" s="169"/>
      <c r="AF12" s="171" t="s">
        <v>224</v>
      </c>
      <c r="AG12" s="169"/>
      <c r="AH12" s="172" t="s">
        <v>312</v>
      </c>
      <c r="AI12" s="169"/>
      <c r="AJ12" s="169"/>
      <c r="AK12" s="169" t="s">
        <v>314</v>
      </c>
      <c r="AL12" s="169"/>
      <c r="AM12" s="169"/>
      <c r="AN12" s="158" t="s">
        <v>315</v>
      </c>
      <c r="AO12" s="167"/>
      <c r="AP12" s="175"/>
      <c r="AQ12" s="153" t="s">
        <v>224</v>
      </c>
      <c r="AR12" s="152"/>
      <c r="AS12" s="154" t="s">
        <v>298</v>
      </c>
      <c r="AT12" s="157"/>
      <c r="AU12" s="169"/>
      <c r="AV12" s="169"/>
      <c r="AW12" s="169"/>
      <c r="AX12" s="158"/>
      <c r="AY12" s="136"/>
      <c r="AZ12" s="136"/>
      <c r="BA12" s="139"/>
      <c r="BB12" s="141"/>
    </row>
    <row r="13" spans="1:54" s="7" customFormat="1" ht="12" thickBot="1" x14ac:dyDescent="0.25">
      <c r="A13" s="175"/>
      <c r="B13" s="175"/>
      <c r="C13" s="175"/>
      <c r="D13" s="115"/>
      <c r="E13" s="176"/>
      <c r="F13" s="115"/>
      <c r="G13" s="115"/>
      <c r="H13" s="175"/>
      <c r="I13" s="176"/>
      <c r="J13" s="176"/>
      <c r="K13" s="176"/>
      <c r="L13" s="115"/>
      <c r="M13" s="175"/>
      <c r="N13" s="115"/>
      <c r="O13" s="175"/>
      <c r="P13" s="120"/>
      <c r="Q13" s="121"/>
      <c r="R13" s="122"/>
      <c r="S13" s="147"/>
      <c r="T13" s="148"/>
      <c r="U13" s="148"/>
      <c r="V13" s="148"/>
      <c r="W13" s="148"/>
      <c r="X13" s="149"/>
      <c r="Y13" s="159"/>
      <c r="Z13" s="160"/>
      <c r="AA13" s="159"/>
      <c r="AB13" s="160"/>
      <c r="AC13" s="175"/>
      <c r="AD13" s="159"/>
      <c r="AE13" s="170"/>
      <c r="AF13" s="173"/>
      <c r="AG13" s="170"/>
      <c r="AH13" s="174"/>
      <c r="AI13" s="170"/>
      <c r="AJ13" s="170"/>
      <c r="AK13" s="170"/>
      <c r="AL13" s="170"/>
      <c r="AM13" s="170"/>
      <c r="AN13" s="160"/>
      <c r="AO13" s="175"/>
      <c r="AP13" s="175"/>
      <c r="AQ13" s="155"/>
      <c r="AR13" s="168"/>
      <c r="AS13" s="156"/>
      <c r="AT13" s="159"/>
      <c r="AU13" s="170"/>
      <c r="AV13" s="170"/>
      <c r="AW13" s="170"/>
      <c r="AX13" s="160"/>
      <c r="AY13" s="136"/>
      <c r="AZ13" s="136"/>
      <c r="BA13" s="176"/>
      <c r="BB13" s="177"/>
    </row>
    <row r="14" spans="1:54" s="128" customFormat="1" x14ac:dyDescent="0.2">
      <c r="A14" s="129">
        <v>214</v>
      </c>
      <c r="B14" s="129">
        <v>1</v>
      </c>
      <c r="C14" s="185">
        <v>1</v>
      </c>
      <c r="D14" s="186" t="s">
        <v>53</v>
      </c>
      <c r="E14" s="189" t="s">
        <v>54</v>
      </c>
      <c r="F14" s="191" t="s">
        <v>53</v>
      </c>
      <c r="G14" s="196" t="s">
        <v>56</v>
      </c>
      <c r="H14" s="194">
        <v>3</v>
      </c>
      <c r="I14" s="178" t="s">
        <v>323</v>
      </c>
      <c r="J14" s="178" t="s">
        <v>55</v>
      </c>
      <c r="K14" s="199" t="s">
        <v>55</v>
      </c>
      <c r="L14" s="201">
        <v>9198</v>
      </c>
      <c r="M14" s="204">
        <v>9198</v>
      </c>
      <c r="N14" s="206">
        <v>996.5</v>
      </c>
      <c r="O14" s="204">
        <v>0.10833876929767342</v>
      </c>
      <c r="P14" s="209">
        <v>18715724.449999999</v>
      </c>
      <c r="Q14" s="210">
        <v>18715724.449999999</v>
      </c>
      <c r="R14" s="211">
        <v>2034.76</v>
      </c>
      <c r="S14" s="218">
        <v>90</v>
      </c>
      <c r="T14" s="219"/>
      <c r="U14" s="220">
        <v>90</v>
      </c>
      <c r="V14" s="220">
        <v>55</v>
      </c>
      <c r="W14" s="221">
        <v>145</v>
      </c>
      <c r="X14" s="204">
        <v>117</v>
      </c>
      <c r="Y14" s="209">
        <v>0</v>
      </c>
      <c r="Z14" s="229">
        <v>0</v>
      </c>
      <c r="AA14" s="209">
        <v>0</v>
      </c>
      <c r="AB14" s="229">
        <v>0</v>
      </c>
      <c r="AC14" s="204">
        <v>0</v>
      </c>
      <c r="AD14" s="209">
        <v>18207588.25</v>
      </c>
      <c r="AE14" s="210">
        <v>2772301.23</v>
      </c>
      <c r="AF14" s="210">
        <v>10442406.16</v>
      </c>
      <c r="AG14" s="210">
        <v>16511594.35</v>
      </c>
      <c r="AH14" s="232">
        <v>0.63242870062393464</v>
      </c>
      <c r="AI14" s="220">
        <v>94505.69</v>
      </c>
      <c r="AJ14" s="220">
        <v>19173096.670000002</v>
      </c>
      <c r="AK14" s="233">
        <v>4.9290780527838432E-3</v>
      </c>
      <c r="AL14" s="220">
        <v>12390000</v>
      </c>
      <c r="AM14" s="220">
        <v>0.05</v>
      </c>
      <c r="AN14" s="229">
        <v>3.2310899520437253E-2</v>
      </c>
      <c r="AO14" s="204">
        <v>0</v>
      </c>
      <c r="AP14" s="204">
        <v>0</v>
      </c>
      <c r="AQ14" s="209">
        <v>-180688.08</v>
      </c>
      <c r="AR14" s="220">
        <v>-180688.08</v>
      </c>
      <c r="AS14" s="238">
        <v>0.99066394080878684</v>
      </c>
      <c r="AT14" s="209">
        <v>7765182.0899999999</v>
      </c>
      <c r="AU14" s="210">
        <v>19353784.75</v>
      </c>
      <c r="AV14" s="242">
        <v>0.41490149690678957</v>
      </c>
      <c r="AW14" s="242">
        <v>0.40122292307709995</v>
      </c>
      <c r="AX14" s="211">
        <v>5326546.87</v>
      </c>
      <c r="AY14" s="217"/>
      <c r="AZ14" s="127"/>
      <c r="BA14" s="130" t="s">
        <v>55</v>
      </c>
      <c r="BB14" s="131">
        <v>44517.437557870369</v>
      </c>
    </row>
    <row r="15" spans="1:54" s="128" customFormat="1" x14ac:dyDescent="0.2">
      <c r="A15" s="129">
        <v>31</v>
      </c>
      <c r="B15" s="129">
        <v>1</v>
      </c>
      <c r="C15" s="185">
        <v>3</v>
      </c>
      <c r="D15" s="187" t="s">
        <v>58</v>
      </c>
      <c r="E15" s="190" t="s">
        <v>59</v>
      </c>
      <c r="F15" s="192" t="s">
        <v>58</v>
      </c>
      <c r="G15" s="197" t="s">
        <v>60</v>
      </c>
      <c r="H15" s="195">
        <v>2</v>
      </c>
      <c r="I15" s="130" t="s">
        <v>323</v>
      </c>
      <c r="J15" s="130" t="s">
        <v>55</v>
      </c>
      <c r="K15" s="200" t="s">
        <v>55</v>
      </c>
      <c r="L15" s="202">
        <v>8477</v>
      </c>
      <c r="M15" s="205">
        <v>0</v>
      </c>
      <c r="N15" s="207">
        <v>238.5</v>
      </c>
      <c r="O15" s="205">
        <v>2.8134953403326651E-2</v>
      </c>
      <c r="P15" s="212">
        <v>16515808.300000001</v>
      </c>
      <c r="Q15" s="132">
        <v>0</v>
      </c>
      <c r="R15" s="213">
        <v>1948.3</v>
      </c>
      <c r="S15" s="222">
        <v>31</v>
      </c>
      <c r="T15" s="127"/>
      <c r="U15" s="127"/>
      <c r="V15" s="127"/>
      <c r="W15" s="223"/>
      <c r="X15" s="228"/>
      <c r="Y15" s="212">
        <v>383367</v>
      </c>
      <c r="Z15" s="230">
        <v>2.3212124592170279E-2</v>
      </c>
      <c r="AA15" s="212">
        <v>383367</v>
      </c>
      <c r="AB15" s="230">
        <v>2.3212124592170279E-2</v>
      </c>
      <c r="AC15" s="205">
        <v>0</v>
      </c>
      <c r="AD15" s="212">
        <v>2686604</v>
      </c>
      <c r="AE15" s="132">
        <v>0</v>
      </c>
      <c r="AF15" s="132">
        <v>405457.05</v>
      </c>
      <c r="AG15" s="132">
        <v>5904163.6399999997</v>
      </c>
      <c r="AH15" s="164">
        <v>6.8673071195567342E-2</v>
      </c>
      <c r="AI15" s="129">
        <v>12030.35</v>
      </c>
      <c r="AJ15" s="129">
        <v>6095409.96</v>
      </c>
      <c r="AK15" s="151">
        <v>1.9736736460626843E-3</v>
      </c>
      <c r="AL15" s="129">
        <v>3000000</v>
      </c>
      <c r="AM15" s="129">
        <v>0.05</v>
      </c>
      <c r="AN15" s="230">
        <v>2.4608681119784766E-2</v>
      </c>
      <c r="AO15" s="205">
        <v>0</v>
      </c>
      <c r="AP15" s="205">
        <v>0</v>
      </c>
      <c r="AQ15" s="212">
        <v>589971.98</v>
      </c>
      <c r="AR15" s="129">
        <v>589971.98</v>
      </c>
      <c r="AS15" s="239">
        <v>1.1071616794418959</v>
      </c>
      <c r="AT15" s="212">
        <v>2281146.9500000002</v>
      </c>
      <c r="AU15" s="132">
        <v>5505437.9800000004</v>
      </c>
      <c r="AV15" s="150">
        <v>0.13811900141756914</v>
      </c>
      <c r="AW15" s="150">
        <v>0.41434431888741391</v>
      </c>
      <c r="AX15" s="213">
        <v>2281146.9500000002</v>
      </c>
      <c r="AY15" s="217"/>
      <c r="AZ15" s="127"/>
      <c r="BA15" s="130" t="s">
        <v>273</v>
      </c>
      <c r="BB15" s="131">
        <v>44517.437557870369</v>
      </c>
    </row>
    <row r="16" spans="1:54" s="128" customFormat="1" x14ac:dyDescent="0.2">
      <c r="A16" s="129">
        <v>17</v>
      </c>
      <c r="B16" s="129">
        <v>16</v>
      </c>
      <c r="C16" s="185">
        <v>4</v>
      </c>
      <c r="D16" s="187" t="s">
        <v>63</v>
      </c>
      <c r="E16" s="190" t="s">
        <v>64</v>
      </c>
      <c r="F16" s="192" t="s">
        <v>67</v>
      </c>
      <c r="G16" s="197" t="s">
        <v>65</v>
      </c>
      <c r="H16" s="195">
        <v>1</v>
      </c>
      <c r="I16" s="130" t="s">
        <v>323</v>
      </c>
      <c r="J16" s="130" t="s">
        <v>55</v>
      </c>
      <c r="K16" s="200" t="s">
        <v>55</v>
      </c>
      <c r="L16" s="202">
        <v>2336</v>
      </c>
      <c r="M16" s="205">
        <v>2336</v>
      </c>
      <c r="N16" s="207">
        <v>204.5</v>
      </c>
      <c r="O16" s="205">
        <v>8.7542808219178092E-2</v>
      </c>
      <c r="P16" s="212">
        <v>5119018.82</v>
      </c>
      <c r="Q16" s="132">
        <v>5119018.82</v>
      </c>
      <c r="R16" s="213">
        <v>2191.36</v>
      </c>
      <c r="S16" s="222">
        <v>64</v>
      </c>
      <c r="T16" s="129">
        <v>26</v>
      </c>
      <c r="U16" s="129">
        <v>90</v>
      </c>
      <c r="V16" s="129">
        <v>60</v>
      </c>
      <c r="W16" s="224">
        <v>150</v>
      </c>
      <c r="X16" s="205">
        <v>117</v>
      </c>
      <c r="Y16" s="212">
        <v>-52471</v>
      </c>
      <c r="Z16" s="230">
        <v>-1.025020650344083E-2</v>
      </c>
      <c r="AA16" s="212">
        <v>-52471</v>
      </c>
      <c r="AB16" s="230">
        <v>-1.025020650344083E-2</v>
      </c>
      <c r="AC16" s="205">
        <v>0</v>
      </c>
      <c r="AD16" s="212">
        <v>468007</v>
      </c>
      <c r="AE16" s="132">
        <v>0</v>
      </c>
      <c r="AF16" s="132">
        <v>-1796201.54</v>
      </c>
      <c r="AG16" s="132">
        <v>3389978</v>
      </c>
      <c r="AH16" s="164">
        <v>-0.52985640024802527</v>
      </c>
      <c r="AI16" s="129">
        <v>-309.35000000000002</v>
      </c>
      <c r="AJ16" s="129">
        <v>3578895.55</v>
      </c>
      <c r="AK16" s="151">
        <v>-8.6437280909189992E-5</v>
      </c>
      <c r="AL16" s="129">
        <v>400000</v>
      </c>
      <c r="AM16" s="129">
        <v>0.05</v>
      </c>
      <c r="AN16" s="230">
        <v>5.5883162055400028E-3</v>
      </c>
      <c r="AO16" s="205">
        <v>500000</v>
      </c>
      <c r="AP16" s="205">
        <v>0</v>
      </c>
      <c r="AQ16" s="212">
        <v>504316.9</v>
      </c>
      <c r="AR16" s="129">
        <v>4316.8999999999996</v>
      </c>
      <c r="AS16" s="239">
        <v>1.2489259542745406</v>
      </c>
      <c r="AT16" s="212">
        <v>2264208.54</v>
      </c>
      <c r="AU16" s="132">
        <v>2865578.65</v>
      </c>
      <c r="AV16" s="150">
        <v>0.44231299387955758</v>
      </c>
      <c r="AW16" s="150">
        <v>0.79014007868881919</v>
      </c>
      <c r="AX16" s="213">
        <v>753208.54</v>
      </c>
      <c r="AY16" s="217"/>
      <c r="AZ16" s="127"/>
      <c r="BA16" s="130" t="s">
        <v>55</v>
      </c>
      <c r="BB16" s="131">
        <v>44517.437557870369</v>
      </c>
    </row>
    <row r="17" spans="1:54" s="128" customFormat="1" x14ac:dyDescent="0.2">
      <c r="A17" s="129">
        <v>16</v>
      </c>
      <c r="B17" s="129">
        <v>1</v>
      </c>
      <c r="C17" s="185">
        <v>5</v>
      </c>
      <c r="D17" s="187" t="s">
        <v>67</v>
      </c>
      <c r="E17" s="190" t="s">
        <v>64</v>
      </c>
      <c r="F17" s="192" t="s">
        <v>67</v>
      </c>
      <c r="G17" s="197" t="s">
        <v>60</v>
      </c>
      <c r="H17" s="195">
        <v>2</v>
      </c>
      <c r="I17" s="130" t="s">
        <v>323</v>
      </c>
      <c r="J17" s="130" t="s">
        <v>55</v>
      </c>
      <c r="K17" s="200" t="s">
        <v>55</v>
      </c>
      <c r="L17" s="202">
        <v>8829</v>
      </c>
      <c r="M17" s="205">
        <v>0</v>
      </c>
      <c r="N17" s="207">
        <v>230.5</v>
      </c>
      <c r="O17" s="205">
        <v>2.6107146902253933E-2</v>
      </c>
      <c r="P17" s="212">
        <v>20370894.66</v>
      </c>
      <c r="Q17" s="132">
        <v>0</v>
      </c>
      <c r="R17" s="213">
        <v>2307.27</v>
      </c>
      <c r="S17" s="222">
        <v>26</v>
      </c>
      <c r="T17" s="127"/>
      <c r="U17" s="127"/>
      <c r="V17" s="127"/>
      <c r="W17" s="223"/>
      <c r="X17" s="228"/>
      <c r="Y17" s="212">
        <v>-300548</v>
      </c>
      <c r="Z17" s="230">
        <v>-1.4753794814429618E-2</v>
      </c>
      <c r="AA17" s="212">
        <v>-300548</v>
      </c>
      <c r="AB17" s="230">
        <v>-1.4753794814429618E-2</v>
      </c>
      <c r="AC17" s="205">
        <v>0</v>
      </c>
      <c r="AD17" s="212">
        <v>5</v>
      </c>
      <c r="AE17" s="132">
        <v>0</v>
      </c>
      <c r="AF17" s="132">
        <v>-4422984.68</v>
      </c>
      <c r="AG17" s="132">
        <v>4241766.37</v>
      </c>
      <c r="AH17" s="164">
        <v>-1.0427223694547796</v>
      </c>
      <c r="AI17" s="129">
        <v>-4048.59</v>
      </c>
      <c r="AJ17" s="129">
        <v>6070980.1100000003</v>
      </c>
      <c r="AK17" s="151">
        <v>-6.6687584650973269E-4</v>
      </c>
      <c r="AL17" s="129">
        <v>0</v>
      </c>
      <c r="AM17" s="129">
        <v>0.05</v>
      </c>
      <c r="AN17" s="230">
        <v>0</v>
      </c>
      <c r="AO17" s="205">
        <v>0</v>
      </c>
      <c r="AP17" s="205">
        <v>0</v>
      </c>
      <c r="AQ17" s="212">
        <v>-277010.78999999998</v>
      </c>
      <c r="AR17" s="129">
        <v>-277010.78999999998</v>
      </c>
      <c r="AS17" s="239">
        <v>0.96014373672434039</v>
      </c>
      <c r="AT17" s="212">
        <v>4422989.68</v>
      </c>
      <c r="AU17" s="132">
        <v>6322990.9000000004</v>
      </c>
      <c r="AV17" s="150">
        <v>0.2171229960108193</v>
      </c>
      <c r="AW17" s="150">
        <v>0.69950910098573749</v>
      </c>
      <c r="AX17" s="213">
        <v>3492689.68</v>
      </c>
      <c r="AY17" s="217"/>
      <c r="AZ17" s="127"/>
      <c r="BA17" s="130" t="s">
        <v>273</v>
      </c>
      <c r="BB17" s="131">
        <v>44517.437557870369</v>
      </c>
    </row>
    <row r="18" spans="1:54" s="128" customFormat="1" x14ac:dyDescent="0.2">
      <c r="A18" s="129">
        <v>225</v>
      </c>
      <c r="B18" s="129">
        <v>26</v>
      </c>
      <c r="C18" s="185">
        <v>110</v>
      </c>
      <c r="D18" s="187" t="s">
        <v>68</v>
      </c>
      <c r="E18" s="190" t="s">
        <v>69</v>
      </c>
      <c r="F18" s="192" t="s">
        <v>212</v>
      </c>
      <c r="G18" s="197" t="s">
        <v>65</v>
      </c>
      <c r="H18" s="195">
        <v>1</v>
      </c>
      <c r="I18" s="130" t="s">
        <v>323</v>
      </c>
      <c r="J18" s="130" t="s">
        <v>55</v>
      </c>
      <c r="K18" s="200" t="s">
        <v>55</v>
      </c>
      <c r="L18" s="202">
        <v>1220</v>
      </c>
      <c r="M18" s="205">
        <v>1220</v>
      </c>
      <c r="N18" s="207">
        <v>95</v>
      </c>
      <c r="O18" s="205">
        <v>7.7868852459016397E-2</v>
      </c>
      <c r="P18" s="212">
        <v>2317094.67</v>
      </c>
      <c r="Q18" s="132">
        <v>2317094.67</v>
      </c>
      <c r="R18" s="213">
        <v>1899.25</v>
      </c>
      <c r="S18" s="222">
        <v>63</v>
      </c>
      <c r="T18" s="129">
        <v>33</v>
      </c>
      <c r="U18" s="129">
        <v>96</v>
      </c>
      <c r="V18" s="129">
        <v>70</v>
      </c>
      <c r="W18" s="224">
        <v>166</v>
      </c>
      <c r="X18" s="205">
        <v>117</v>
      </c>
      <c r="Y18" s="212">
        <v>84192</v>
      </c>
      <c r="Z18" s="230">
        <v>3.6335157596301404E-2</v>
      </c>
      <c r="AA18" s="212">
        <v>84192</v>
      </c>
      <c r="AB18" s="230">
        <v>3.6335157596301404E-2</v>
      </c>
      <c r="AC18" s="205">
        <v>0</v>
      </c>
      <c r="AD18" s="212">
        <v>1156678.5900000001</v>
      </c>
      <c r="AE18" s="132">
        <v>0</v>
      </c>
      <c r="AF18" s="132">
        <v>527983.54</v>
      </c>
      <c r="AG18" s="132">
        <v>1723737.9</v>
      </c>
      <c r="AH18" s="164">
        <v>0.30630152066622196</v>
      </c>
      <c r="AI18" s="129">
        <v>8948.9500000000007</v>
      </c>
      <c r="AJ18" s="129">
        <v>1855094.2</v>
      </c>
      <c r="AK18" s="151">
        <v>4.823986835816748E-3</v>
      </c>
      <c r="AL18" s="129">
        <v>1600000</v>
      </c>
      <c r="AM18" s="129">
        <v>0.05</v>
      </c>
      <c r="AN18" s="230">
        <v>4.3124494702209734E-2</v>
      </c>
      <c r="AO18" s="205">
        <v>120000</v>
      </c>
      <c r="AP18" s="205">
        <v>120000</v>
      </c>
      <c r="AQ18" s="212">
        <v>193704.4</v>
      </c>
      <c r="AR18" s="129">
        <v>73704.399999999994</v>
      </c>
      <c r="AS18" s="239">
        <v>1.1165917835778214</v>
      </c>
      <c r="AT18" s="212">
        <v>628695.05000000005</v>
      </c>
      <c r="AU18" s="132">
        <v>1781389.8</v>
      </c>
      <c r="AV18" s="150">
        <v>0.27132903033262773</v>
      </c>
      <c r="AW18" s="150">
        <v>0.3529239080632437</v>
      </c>
      <c r="AX18" s="213">
        <v>463180.55</v>
      </c>
      <c r="AY18" s="217"/>
      <c r="AZ18" s="127"/>
      <c r="BA18" s="130" t="s">
        <v>55</v>
      </c>
      <c r="BB18" s="131">
        <v>44517.437557870369</v>
      </c>
    </row>
    <row r="19" spans="1:54" s="128" customFormat="1" x14ac:dyDescent="0.2">
      <c r="A19" s="129">
        <v>222</v>
      </c>
      <c r="B19" s="129">
        <v>1</v>
      </c>
      <c r="C19" s="185">
        <v>105</v>
      </c>
      <c r="D19" s="187" t="s">
        <v>268</v>
      </c>
      <c r="E19" s="190" t="s">
        <v>70</v>
      </c>
      <c r="F19" s="192" t="s">
        <v>268</v>
      </c>
      <c r="G19" s="197" t="s">
        <v>56</v>
      </c>
      <c r="H19" s="195">
        <v>3</v>
      </c>
      <c r="I19" s="130" t="s">
        <v>323</v>
      </c>
      <c r="J19" s="130" t="s">
        <v>55</v>
      </c>
      <c r="K19" s="200" t="s">
        <v>55</v>
      </c>
      <c r="L19" s="202">
        <v>16197</v>
      </c>
      <c r="M19" s="205">
        <v>16197</v>
      </c>
      <c r="N19" s="207">
        <v>1738</v>
      </c>
      <c r="O19" s="205">
        <v>0.1073038216953757</v>
      </c>
      <c r="P19" s="212">
        <v>27684442.460000001</v>
      </c>
      <c r="Q19" s="132">
        <v>27684442.460000001</v>
      </c>
      <c r="R19" s="213">
        <v>1709.23</v>
      </c>
      <c r="S19" s="222">
        <v>95</v>
      </c>
      <c r="T19" s="127"/>
      <c r="U19" s="129">
        <v>95</v>
      </c>
      <c r="V19" s="129">
        <v>63</v>
      </c>
      <c r="W19" s="224">
        <v>158</v>
      </c>
      <c r="X19" s="205">
        <v>117</v>
      </c>
      <c r="Y19" s="212">
        <v>5438128</v>
      </c>
      <c r="Z19" s="230">
        <v>0.19643263568906275</v>
      </c>
      <c r="AA19" s="212">
        <v>5438128</v>
      </c>
      <c r="AB19" s="230">
        <v>0.19643263568906275</v>
      </c>
      <c r="AC19" s="205">
        <v>0</v>
      </c>
      <c r="AD19" s="212">
        <v>19935702.399999999</v>
      </c>
      <c r="AE19" s="132">
        <v>3173020.05</v>
      </c>
      <c r="AF19" s="132">
        <v>8896806.8200000003</v>
      </c>
      <c r="AG19" s="132">
        <v>31672092.059999999</v>
      </c>
      <c r="AH19" s="164">
        <v>0.28090366759309049</v>
      </c>
      <c r="AI19" s="129">
        <v>121183.63</v>
      </c>
      <c r="AJ19" s="129">
        <v>34379348.899999999</v>
      </c>
      <c r="AK19" s="151">
        <v>3.5248960168643567E-3</v>
      </c>
      <c r="AL19" s="129">
        <v>19000000</v>
      </c>
      <c r="AM19" s="129">
        <v>0.05</v>
      </c>
      <c r="AN19" s="230">
        <v>2.7632867706811053E-2</v>
      </c>
      <c r="AO19" s="205">
        <v>1000000</v>
      </c>
      <c r="AP19" s="205">
        <v>1000000</v>
      </c>
      <c r="AQ19" s="212">
        <v>1803665.66</v>
      </c>
      <c r="AR19" s="129">
        <v>803665.66</v>
      </c>
      <c r="AS19" s="239">
        <v>1.0553684675379351</v>
      </c>
      <c r="AT19" s="212">
        <v>11038895.58</v>
      </c>
      <c r="AU19" s="132">
        <v>33575683.240000002</v>
      </c>
      <c r="AV19" s="150">
        <v>0.39874003588656709</v>
      </c>
      <c r="AW19" s="150">
        <v>0.32877649878614945</v>
      </c>
      <c r="AX19" s="213">
        <v>4305895.58</v>
      </c>
      <c r="AY19" s="217"/>
      <c r="AZ19" s="127"/>
      <c r="BA19" s="130" t="s">
        <v>273</v>
      </c>
      <c r="BB19" s="131">
        <v>44517.437557870369</v>
      </c>
    </row>
    <row r="20" spans="1:54" s="128" customFormat="1" x14ac:dyDescent="0.2">
      <c r="A20" s="129">
        <v>142</v>
      </c>
      <c r="B20" s="129">
        <v>37</v>
      </c>
      <c r="C20" s="185">
        <v>9</v>
      </c>
      <c r="D20" s="187" t="s">
        <v>71</v>
      </c>
      <c r="E20" s="190" t="s">
        <v>72</v>
      </c>
      <c r="F20" s="192" t="s">
        <v>73</v>
      </c>
      <c r="G20" s="197" t="s">
        <v>65</v>
      </c>
      <c r="H20" s="195">
        <v>1</v>
      </c>
      <c r="I20" s="130" t="s">
        <v>323</v>
      </c>
      <c r="J20" s="130" t="s">
        <v>55</v>
      </c>
      <c r="K20" s="200" t="s">
        <v>55</v>
      </c>
      <c r="L20" s="202">
        <v>12698</v>
      </c>
      <c r="M20" s="205">
        <v>12698</v>
      </c>
      <c r="N20" s="207">
        <v>966.5</v>
      </c>
      <c r="O20" s="205">
        <v>7.6114348716333283E-2</v>
      </c>
      <c r="P20" s="212">
        <v>22325329.32</v>
      </c>
      <c r="Q20" s="132">
        <v>22325329.32</v>
      </c>
      <c r="R20" s="213">
        <v>1758.17</v>
      </c>
      <c r="S20" s="222">
        <v>65</v>
      </c>
      <c r="T20" s="129">
        <v>42</v>
      </c>
      <c r="U20" s="129">
        <v>107</v>
      </c>
      <c r="V20" s="129">
        <v>76</v>
      </c>
      <c r="W20" s="224">
        <v>183</v>
      </c>
      <c r="X20" s="205">
        <v>117</v>
      </c>
      <c r="Y20" s="212">
        <v>1644791</v>
      </c>
      <c r="Z20" s="230">
        <v>7.367376204957142E-2</v>
      </c>
      <c r="AA20" s="212">
        <v>1644791</v>
      </c>
      <c r="AB20" s="230">
        <v>7.367376204957142E-2</v>
      </c>
      <c r="AC20" s="205">
        <v>0</v>
      </c>
      <c r="AD20" s="212">
        <v>39720121.329999998</v>
      </c>
      <c r="AE20" s="132">
        <v>4126862.16</v>
      </c>
      <c r="AF20" s="132">
        <v>33512705.699999999</v>
      </c>
      <c r="AG20" s="132">
        <v>16807599.539999999</v>
      </c>
      <c r="AH20" s="164">
        <v>1.9939019620406782</v>
      </c>
      <c r="AI20" s="129">
        <v>303768.7</v>
      </c>
      <c r="AJ20" s="129">
        <v>18376908.239999998</v>
      </c>
      <c r="AK20" s="151">
        <v>1.6529913303849637E-2</v>
      </c>
      <c r="AL20" s="129">
        <v>37730000</v>
      </c>
      <c r="AM20" s="129">
        <v>0.05</v>
      </c>
      <c r="AN20" s="230">
        <v>0.10265600586140816</v>
      </c>
      <c r="AO20" s="205">
        <v>1000000</v>
      </c>
      <c r="AP20" s="205">
        <v>0</v>
      </c>
      <c r="AQ20" s="212">
        <v>1137966.33</v>
      </c>
      <c r="AR20" s="129">
        <v>137966.32999999999</v>
      </c>
      <c r="AS20" s="239">
        <v>1.0656144689969878</v>
      </c>
      <c r="AT20" s="212">
        <v>6207415.6299999999</v>
      </c>
      <c r="AU20" s="132">
        <v>17245362.91</v>
      </c>
      <c r="AV20" s="150">
        <v>0.27804363111630015</v>
      </c>
      <c r="AW20" s="150">
        <v>0.35994694123836213</v>
      </c>
      <c r="AX20" s="213">
        <v>5200995.9800000004</v>
      </c>
      <c r="AY20" s="217"/>
      <c r="AZ20" s="127"/>
      <c r="BA20" s="130" t="s">
        <v>55</v>
      </c>
      <c r="BB20" s="131">
        <v>44517.437557870369</v>
      </c>
    </row>
    <row r="21" spans="1:54" s="128" customFormat="1" x14ac:dyDescent="0.2">
      <c r="A21" s="129">
        <v>37</v>
      </c>
      <c r="B21" s="129">
        <v>1</v>
      </c>
      <c r="C21" s="185">
        <v>10</v>
      </c>
      <c r="D21" s="187" t="s">
        <v>73</v>
      </c>
      <c r="E21" s="190" t="s">
        <v>72</v>
      </c>
      <c r="F21" s="192" t="s">
        <v>73</v>
      </c>
      <c r="G21" s="197" t="s">
        <v>60</v>
      </c>
      <c r="H21" s="195">
        <v>2</v>
      </c>
      <c r="I21" s="130" t="s">
        <v>323</v>
      </c>
      <c r="J21" s="130" t="s">
        <v>55</v>
      </c>
      <c r="K21" s="200" t="s">
        <v>55</v>
      </c>
      <c r="L21" s="202">
        <v>18087</v>
      </c>
      <c r="M21" s="205">
        <v>0</v>
      </c>
      <c r="N21" s="207">
        <v>456.5</v>
      </c>
      <c r="O21" s="205">
        <v>2.5239122021341296E-2</v>
      </c>
      <c r="P21" s="212">
        <v>36133705.990000002</v>
      </c>
      <c r="Q21" s="132">
        <v>0</v>
      </c>
      <c r="R21" s="213">
        <v>1997.77</v>
      </c>
      <c r="S21" s="222">
        <v>42</v>
      </c>
      <c r="T21" s="127"/>
      <c r="U21" s="127"/>
      <c r="V21" s="127"/>
      <c r="W21" s="223"/>
      <c r="X21" s="228"/>
      <c r="Y21" s="212">
        <v>0</v>
      </c>
      <c r="Z21" s="230">
        <v>0</v>
      </c>
      <c r="AA21" s="212">
        <v>0</v>
      </c>
      <c r="AB21" s="230">
        <v>0</v>
      </c>
      <c r="AC21" s="205">
        <v>0</v>
      </c>
      <c r="AD21" s="212">
        <v>26640000</v>
      </c>
      <c r="AE21" s="132">
        <v>534951</v>
      </c>
      <c r="AF21" s="132">
        <v>23281896.41</v>
      </c>
      <c r="AG21" s="132">
        <v>12824797.199999999</v>
      </c>
      <c r="AH21" s="164">
        <v>1.8153812529682731</v>
      </c>
      <c r="AI21" s="129">
        <v>322949.8</v>
      </c>
      <c r="AJ21" s="129">
        <v>18020090.34</v>
      </c>
      <c r="AK21" s="151">
        <v>1.7921652661370621E-2</v>
      </c>
      <c r="AL21" s="129">
        <v>26200000</v>
      </c>
      <c r="AM21" s="129">
        <v>0.05</v>
      </c>
      <c r="AN21" s="230">
        <v>7.2696638878226624E-2</v>
      </c>
      <c r="AO21" s="205">
        <v>0</v>
      </c>
      <c r="AP21" s="205">
        <v>0</v>
      </c>
      <c r="AQ21" s="212">
        <v>1389008.39</v>
      </c>
      <c r="AR21" s="129">
        <v>1389008.39</v>
      </c>
      <c r="AS21" s="239">
        <v>1.0835188230192083</v>
      </c>
      <c r="AT21" s="212">
        <v>3358103.59</v>
      </c>
      <c r="AU21" s="132">
        <v>16631081.949999999</v>
      </c>
      <c r="AV21" s="150">
        <v>9.2935487739047709E-2</v>
      </c>
      <c r="AW21" s="150">
        <v>0.20191732564939949</v>
      </c>
      <c r="AX21" s="213">
        <v>3358103.59</v>
      </c>
      <c r="AY21" s="217"/>
      <c r="AZ21" s="127"/>
      <c r="BA21" s="130" t="s">
        <v>55</v>
      </c>
      <c r="BB21" s="131">
        <v>44517.437557870369</v>
      </c>
    </row>
    <row r="22" spans="1:54" s="128" customFormat="1" x14ac:dyDescent="0.2">
      <c r="A22" s="129">
        <v>210</v>
      </c>
      <c r="B22" s="129">
        <v>1</v>
      </c>
      <c r="C22" s="185">
        <v>11</v>
      </c>
      <c r="D22" s="187" t="s">
        <v>74</v>
      </c>
      <c r="E22" s="190" t="s">
        <v>75</v>
      </c>
      <c r="F22" s="192" t="s">
        <v>74</v>
      </c>
      <c r="G22" s="197" t="s">
        <v>56</v>
      </c>
      <c r="H22" s="195">
        <v>3</v>
      </c>
      <c r="I22" s="130" t="s">
        <v>323</v>
      </c>
      <c r="J22" s="130" t="s">
        <v>55</v>
      </c>
      <c r="K22" s="200" t="s">
        <v>55</v>
      </c>
      <c r="L22" s="202">
        <v>4101</v>
      </c>
      <c r="M22" s="205">
        <v>4101</v>
      </c>
      <c r="N22" s="207">
        <v>484.5</v>
      </c>
      <c r="O22" s="205">
        <v>0.11814191660570594</v>
      </c>
      <c r="P22" s="212">
        <v>7984748.3799999999</v>
      </c>
      <c r="Q22" s="132">
        <v>7984748.3799999999</v>
      </c>
      <c r="R22" s="213">
        <v>1947.02</v>
      </c>
      <c r="S22" s="222">
        <v>95</v>
      </c>
      <c r="T22" s="127"/>
      <c r="U22" s="129">
        <v>95</v>
      </c>
      <c r="V22" s="129">
        <v>42</v>
      </c>
      <c r="W22" s="224">
        <v>137</v>
      </c>
      <c r="X22" s="205">
        <v>117</v>
      </c>
      <c r="Y22" s="212">
        <v>1105846</v>
      </c>
      <c r="Z22" s="230">
        <v>0.13849478372667268</v>
      </c>
      <c r="AA22" s="212">
        <v>1105846</v>
      </c>
      <c r="AB22" s="230">
        <v>0.13849478372667268</v>
      </c>
      <c r="AC22" s="205">
        <v>0</v>
      </c>
      <c r="AD22" s="212">
        <v>8906098.7300000004</v>
      </c>
      <c r="AE22" s="132">
        <v>392192</v>
      </c>
      <c r="AF22" s="132">
        <v>4813679.32</v>
      </c>
      <c r="AG22" s="132">
        <v>8925128.0500000007</v>
      </c>
      <c r="AH22" s="164">
        <v>0.53934008487418839</v>
      </c>
      <c r="AI22" s="129">
        <v>19922.5</v>
      </c>
      <c r="AJ22" s="129">
        <v>9574826.5199999996</v>
      </c>
      <c r="AK22" s="151">
        <v>2.0807165496299772E-3</v>
      </c>
      <c r="AL22" s="129">
        <v>7079077.6500000004</v>
      </c>
      <c r="AM22" s="129">
        <v>0.05</v>
      </c>
      <c r="AN22" s="230">
        <v>3.6967132695371281E-2</v>
      </c>
      <c r="AO22" s="205">
        <v>0</v>
      </c>
      <c r="AP22" s="205">
        <v>0</v>
      </c>
      <c r="AQ22" s="212">
        <v>85397.27</v>
      </c>
      <c r="AR22" s="129">
        <v>85397.27</v>
      </c>
      <c r="AS22" s="239">
        <v>1.0089991998201577</v>
      </c>
      <c r="AT22" s="212">
        <v>4092419.41</v>
      </c>
      <c r="AU22" s="132">
        <v>9489429.25</v>
      </c>
      <c r="AV22" s="150">
        <v>0.51252953947184998</v>
      </c>
      <c r="AW22" s="150">
        <v>0.43126085902373951</v>
      </c>
      <c r="AX22" s="213">
        <v>3908903.37</v>
      </c>
      <c r="AY22" s="217"/>
      <c r="AZ22" s="127"/>
      <c r="BA22" s="130" t="s">
        <v>273</v>
      </c>
      <c r="BB22" s="131">
        <v>44517.437557870369</v>
      </c>
    </row>
    <row r="23" spans="1:54" s="128" customFormat="1" x14ac:dyDescent="0.2">
      <c r="A23" s="129">
        <v>39</v>
      </c>
      <c r="B23" s="129">
        <v>24</v>
      </c>
      <c r="C23" s="185">
        <v>12</v>
      </c>
      <c r="D23" s="187" t="s">
        <v>76</v>
      </c>
      <c r="E23" s="190" t="s">
        <v>77</v>
      </c>
      <c r="F23" s="192" t="s">
        <v>191</v>
      </c>
      <c r="G23" s="197" t="s">
        <v>65</v>
      </c>
      <c r="H23" s="195">
        <v>1</v>
      </c>
      <c r="I23" s="130" t="s">
        <v>323</v>
      </c>
      <c r="J23" s="130" t="s">
        <v>78</v>
      </c>
      <c r="K23" s="200" t="s">
        <v>55</v>
      </c>
      <c r="L23" s="202">
        <v>907</v>
      </c>
      <c r="M23" s="205">
        <v>907</v>
      </c>
      <c r="N23" s="207">
        <v>47</v>
      </c>
      <c r="O23" s="205">
        <v>5.1819184123484012E-2</v>
      </c>
      <c r="P23" s="212">
        <v>2308188.85</v>
      </c>
      <c r="Q23" s="132">
        <v>2308188.85</v>
      </c>
      <c r="R23" s="213">
        <v>2544.86</v>
      </c>
      <c r="S23" s="222">
        <v>57</v>
      </c>
      <c r="T23" s="129">
        <v>30</v>
      </c>
      <c r="U23" s="129">
        <v>87</v>
      </c>
      <c r="V23" s="129">
        <v>53</v>
      </c>
      <c r="W23" s="224">
        <v>140</v>
      </c>
      <c r="X23" s="205">
        <v>117</v>
      </c>
      <c r="Y23" s="212">
        <v>-184555</v>
      </c>
      <c r="Z23" s="230">
        <v>-7.9956629198689705E-2</v>
      </c>
      <c r="AA23" s="212">
        <v>-184555</v>
      </c>
      <c r="AB23" s="230">
        <v>-7.9956629198689705E-2</v>
      </c>
      <c r="AC23" s="205">
        <v>0</v>
      </c>
      <c r="AD23" s="234">
        <v>136000.75</v>
      </c>
      <c r="AE23" s="161"/>
      <c r="AF23" s="161"/>
      <c r="AG23" s="161"/>
      <c r="AH23" s="165"/>
      <c r="AI23" s="127"/>
      <c r="AJ23" s="127"/>
      <c r="AK23" s="163"/>
      <c r="AL23" s="127"/>
      <c r="AM23" s="129">
        <v>0.05</v>
      </c>
      <c r="AN23" s="235"/>
      <c r="AO23" s="228"/>
      <c r="AP23" s="228"/>
      <c r="AQ23" s="234"/>
      <c r="AR23" s="129">
        <v>375045.57</v>
      </c>
      <c r="AS23" s="240"/>
      <c r="AT23" s="234"/>
      <c r="AU23" s="161"/>
      <c r="AV23" s="162"/>
      <c r="AW23" s="162"/>
      <c r="AX23" s="243"/>
      <c r="AY23" s="217"/>
      <c r="AZ23" s="127"/>
      <c r="BA23" s="130" t="s">
        <v>55</v>
      </c>
      <c r="BB23" s="131">
        <v>44517.437557870369</v>
      </c>
    </row>
    <row r="24" spans="1:54" s="128" customFormat="1" x14ac:dyDescent="0.2">
      <c r="A24" s="129">
        <v>40</v>
      </c>
      <c r="B24" s="129">
        <v>31</v>
      </c>
      <c r="C24" s="185">
        <v>13</v>
      </c>
      <c r="D24" s="187" t="s">
        <v>79</v>
      </c>
      <c r="E24" s="190" t="s">
        <v>80</v>
      </c>
      <c r="F24" s="192" t="s">
        <v>58</v>
      </c>
      <c r="G24" s="197" t="s">
        <v>65</v>
      </c>
      <c r="H24" s="195">
        <v>1</v>
      </c>
      <c r="I24" s="130" t="s">
        <v>323</v>
      </c>
      <c r="J24" s="130" t="s">
        <v>55</v>
      </c>
      <c r="K24" s="200" t="s">
        <v>55</v>
      </c>
      <c r="L24" s="202">
        <v>1225</v>
      </c>
      <c r="M24" s="205">
        <v>1225</v>
      </c>
      <c r="N24" s="207">
        <v>104</v>
      </c>
      <c r="O24" s="205">
        <v>8.4897959183673474E-2</v>
      </c>
      <c r="P24" s="212">
        <v>2847143.45</v>
      </c>
      <c r="Q24" s="132">
        <v>2847143.45</v>
      </c>
      <c r="R24" s="213">
        <v>2324.19</v>
      </c>
      <c r="S24" s="222">
        <v>57</v>
      </c>
      <c r="T24" s="129">
        <v>31</v>
      </c>
      <c r="U24" s="129">
        <v>88</v>
      </c>
      <c r="V24" s="129">
        <v>49</v>
      </c>
      <c r="W24" s="224">
        <v>137</v>
      </c>
      <c r="X24" s="205">
        <v>117</v>
      </c>
      <c r="Y24" s="212">
        <v>-56937</v>
      </c>
      <c r="Z24" s="230">
        <v>-1.999793863565252E-2</v>
      </c>
      <c r="AA24" s="212">
        <v>-56937</v>
      </c>
      <c r="AB24" s="230">
        <v>-1.999793863565252E-2</v>
      </c>
      <c r="AC24" s="205">
        <v>0</v>
      </c>
      <c r="AD24" s="212">
        <v>1609028.15</v>
      </c>
      <c r="AE24" s="132">
        <v>0</v>
      </c>
      <c r="AF24" s="132">
        <v>657930.93999999994</v>
      </c>
      <c r="AG24" s="132">
        <v>1644622.69</v>
      </c>
      <c r="AH24" s="164">
        <v>0.40004977676673059</v>
      </c>
      <c r="AI24" s="129">
        <v>6699.98</v>
      </c>
      <c r="AJ24" s="129">
        <v>1806446.86</v>
      </c>
      <c r="AK24" s="151">
        <v>3.7089272584525401E-3</v>
      </c>
      <c r="AL24" s="129">
        <v>1600000</v>
      </c>
      <c r="AM24" s="129">
        <v>0.05</v>
      </c>
      <c r="AN24" s="230">
        <v>4.428583080489841E-2</v>
      </c>
      <c r="AO24" s="205">
        <v>0</v>
      </c>
      <c r="AP24" s="205">
        <v>0</v>
      </c>
      <c r="AQ24" s="212">
        <v>-70335.600000000006</v>
      </c>
      <c r="AR24" s="129">
        <v>-70335.600000000006</v>
      </c>
      <c r="AS24" s="239">
        <v>0.96252330704326816</v>
      </c>
      <c r="AT24" s="212">
        <v>951097.21</v>
      </c>
      <c r="AU24" s="132">
        <v>1876782.46</v>
      </c>
      <c r="AV24" s="150">
        <v>0.33405314017458448</v>
      </c>
      <c r="AW24" s="150">
        <v>0.50677008671532442</v>
      </c>
      <c r="AX24" s="213">
        <v>866097.21</v>
      </c>
      <c r="AY24" s="217"/>
      <c r="AZ24" s="127"/>
      <c r="BA24" s="130" t="s">
        <v>55</v>
      </c>
      <c r="BB24" s="131">
        <v>44517.437557870369</v>
      </c>
    </row>
    <row r="25" spans="1:54" s="128" customFormat="1" x14ac:dyDescent="0.2">
      <c r="A25" s="129">
        <v>41</v>
      </c>
      <c r="B25" s="129">
        <v>1</v>
      </c>
      <c r="C25" s="185">
        <v>15</v>
      </c>
      <c r="D25" s="187" t="s">
        <v>81</v>
      </c>
      <c r="E25" s="190" t="s">
        <v>82</v>
      </c>
      <c r="F25" s="192" t="s">
        <v>81</v>
      </c>
      <c r="G25" s="197" t="s">
        <v>56</v>
      </c>
      <c r="H25" s="195">
        <v>3</v>
      </c>
      <c r="I25" s="130" t="s">
        <v>323</v>
      </c>
      <c r="J25" s="130" t="s">
        <v>55</v>
      </c>
      <c r="K25" s="200" t="s">
        <v>55</v>
      </c>
      <c r="L25" s="202">
        <v>2949</v>
      </c>
      <c r="M25" s="205">
        <v>2949</v>
      </c>
      <c r="N25" s="207">
        <v>350</v>
      </c>
      <c r="O25" s="205">
        <v>0.11868429976263141</v>
      </c>
      <c r="P25" s="212">
        <v>5194864.3</v>
      </c>
      <c r="Q25" s="132">
        <v>5194864.3</v>
      </c>
      <c r="R25" s="213">
        <v>1761.56</v>
      </c>
      <c r="S25" s="222">
        <v>98</v>
      </c>
      <c r="T25" s="127"/>
      <c r="U25" s="129">
        <v>98</v>
      </c>
      <c r="V25" s="129">
        <v>49</v>
      </c>
      <c r="W25" s="224">
        <v>147</v>
      </c>
      <c r="X25" s="205">
        <v>117</v>
      </c>
      <c r="Y25" s="212">
        <v>1691827</v>
      </c>
      <c r="Z25" s="230">
        <v>0.32567299207411443</v>
      </c>
      <c r="AA25" s="212">
        <v>1691827</v>
      </c>
      <c r="AB25" s="230">
        <v>0.32567299207411443</v>
      </c>
      <c r="AC25" s="205">
        <v>0</v>
      </c>
      <c r="AD25" s="212">
        <v>3390417.55</v>
      </c>
      <c r="AE25" s="132">
        <v>411136.55</v>
      </c>
      <c r="AF25" s="132">
        <v>-1228656.76</v>
      </c>
      <c r="AG25" s="132">
        <v>6662036.7000000002</v>
      </c>
      <c r="AH25" s="164">
        <v>-0.18442659734972638</v>
      </c>
      <c r="AI25" s="129">
        <v>16181.04</v>
      </c>
      <c r="AJ25" s="129">
        <v>7455036.0599999996</v>
      </c>
      <c r="AK25" s="151">
        <v>2.1704844711374878E-3</v>
      </c>
      <c r="AL25" s="129">
        <v>3100000</v>
      </c>
      <c r="AM25" s="129">
        <v>0.05</v>
      </c>
      <c r="AN25" s="230">
        <v>2.07913145895635E-2</v>
      </c>
      <c r="AO25" s="205">
        <v>0</v>
      </c>
      <c r="AP25" s="205">
        <v>0</v>
      </c>
      <c r="AQ25" s="212">
        <v>160237.79999999999</v>
      </c>
      <c r="AR25" s="129">
        <v>160237.79999999999</v>
      </c>
      <c r="AS25" s="239">
        <v>1.0017777740546672</v>
      </c>
      <c r="AT25" s="212">
        <v>4619074.3099999996</v>
      </c>
      <c r="AU25" s="132">
        <v>7441806.21</v>
      </c>
      <c r="AV25" s="150">
        <v>0.88916168801560425</v>
      </c>
      <c r="AW25" s="150">
        <v>0.6206926355853063</v>
      </c>
      <c r="AX25" s="213">
        <v>3156875.65</v>
      </c>
      <c r="AY25" s="217"/>
      <c r="AZ25" s="127"/>
      <c r="BA25" s="130" t="s">
        <v>273</v>
      </c>
      <c r="BB25" s="131">
        <v>44517.437557870369</v>
      </c>
    </row>
    <row r="26" spans="1:54" s="128" customFormat="1" x14ac:dyDescent="0.2">
      <c r="A26" s="129">
        <v>215</v>
      </c>
      <c r="B26" s="129">
        <v>1</v>
      </c>
      <c r="C26" s="185">
        <v>16</v>
      </c>
      <c r="D26" s="187" t="s">
        <v>83</v>
      </c>
      <c r="E26" s="190" t="s">
        <v>84</v>
      </c>
      <c r="F26" s="192" t="s">
        <v>83</v>
      </c>
      <c r="G26" s="197" t="s">
        <v>56</v>
      </c>
      <c r="H26" s="195">
        <v>3</v>
      </c>
      <c r="I26" s="130" t="s">
        <v>323</v>
      </c>
      <c r="J26" s="130" t="s">
        <v>55</v>
      </c>
      <c r="K26" s="200" t="s">
        <v>55</v>
      </c>
      <c r="L26" s="202">
        <v>10838</v>
      </c>
      <c r="M26" s="205">
        <v>10838</v>
      </c>
      <c r="N26" s="207">
        <v>1245</v>
      </c>
      <c r="O26" s="205">
        <v>0.11487359291382174</v>
      </c>
      <c r="P26" s="212">
        <v>18829401.300000001</v>
      </c>
      <c r="Q26" s="132">
        <v>18829401.300000001</v>
      </c>
      <c r="R26" s="213">
        <v>1737.35</v>
      </c>
      <c r="S26" s="222">
        <v>90</v>
      </c>
      <c r="T26" s="127"/>
      <c r="U26" s="129">
        <v>90</v>
      </c>
      <c r="V26" s="129">
        <v>70</v>
      </c>
      <c r="W26" s="224">
        <v>160</v>
      </c>
      <c r="X26" s="205">
        <v>117</v>
      </c>
      <c r="Y26" s="212">
        <v>4046834</v>
      </c>
      <c r="Z26" s="230">
        <v>0.21492101291611435</v>
      </c>
      <c r="AA26" s="212">
        <v>4046834</v>
      </c>
      <c r="AB26" s="230">
        <v>0.21492101291611435</v>
      </c>
      <c r="AC26" s="205">
        <v>0</v>
      </c>
      <c r="AD26" s="212">
        <v>11776319.41</v>
      </c>
      <c r="AE26" s="132">
        <v>1252046.1000000001</v>
      </c>
      <c r="AF26" s="132">
        <v>6717443.71</v>
      </c>
      <c r="AG26" s="132">
        <v>21055594.350000001</v>
      </c>
      <c r="AH26" s="164">
        <v>0.31903367809705163</v>
      </c>
      <c r="AI26" s="129">
        <v>47753.58</v>
      </c>
      <c r="AJ26" s="129">
        <v>22706880.48</v>
      </c>
      <c r="AK26" s="151">
        <v>2.1030444953484867E-3</v>
      </c>
      <c r="AL26" s="129">
        <v>16000000</v>
      </c>
      <c r="AM26" s="129">
        <v>0.05</v>
      </c>
      <c r="AN26" s="230">
        <v>3.5231611876613007E-2</v>
      </c>
      <c r="AO26" s="205">
        <v>0</v>
      </c>
      <c r="AP26" s="205">
        <v>0</v>
      </c>
      <c r="AQ26" s="212">
        <v>-857199.83</v>
      </c>
      <c r="AR26" s="129">
        <v>-857199.83</v>
      </c>
      <c r="AS26" s="239">
        <v>0.96362260615636142</v>
      </c>
      <c r="AT26" s="212">
        <v>5058875.7</v>
      </c>
      <c r="AU26" s="132">
        <v>23564080.309999999</v>
      </c>
      <c r="AV26" s="150">
        <v>0.26866896187506506</v>
      </c>
      <c r="AW26" s="150">
        <v>0.21468589622201981</v>
      </c>
      <c r="AX26" s="213">
        <v>4158456.76</v>
      </c>
      <c r="AY26" s="217"/>
      <c r="AZ26" s="127"/>
      <c r="BA26" s="130" t="s">
        <v>273</v>
      </c>
      <c r="BB26" s="131">
        <v>44517.437557870369</v>
      </c>
    </row>
    <row r="27" spans="1:54" s="128" customFormat="1" x14ac:dyDescent="0.2">
      <c r="A27" s="129">
        <v>45</v>
      </c>
      <c r="B27" s="129">
        <v>85</v>
      </c>
      <c r="C27" s="185">
        <v>17</v>
      </c>
      <c r="D27" s="187" t="s">
        <v>85</v>
      </c>
      <c r="E27" s="190" t="s">
        <v>86</v>
      </c>
      <c r="F27" s="192" t="s">
        <v>137</v>
      </c>
      <c r="G27" s="197" t="s">
        <v>65</v>
      </c>
      <c r="H27" s="195">
        <v>1</v>
      </c>
      <c r="I27" s="130" t="s">
        <v>323</v>
      </c>
      <c r="J27" s="130" t="s">
        <v>55</v>
      </c>
      <c r="K27" s="200" t="s">
        <v>55</v>
      </c>
      <c r="L27" s="202">
        <v>2392</v>
      </c>
      <c r="M27" s="205">
        <v>2392</v>
      </c>
      <c r="N27" s="207">
        <v>164.5</v>
      </c>
      <c r="O27" s="205">
        <v>6.8770903010033441E-2</v>
      </c>
      <c r="P27" s="212">
        <v>11259448.74</v>
      </c>
      <c r="Q27" s="132">
        <v>11259448.74</v>
      </c>
      <c r="R27" s="213">
        <v>4707.12</v>
      </c>
      <c r="S27" s="222">
        <v>38</v>
      </c>
      <c r="T27" s="129">
        <v>30</v>
      </c>
      <c r="U27" s="129">
        <v>68</v>
      </c>
      <c r="V27" s="129">
        <v>36</v>
      </c>
      <c r="W27" s="224">
        <v>104</v>
      </c>
      <c r="X27" s="205">
        <v>117</v>
      </c>
      <c r="Y27" s="212">
        <v>-1201724</v>
      </c>
      <c r="Z27" s="230">
        <v>-0.10673026963840505</v>
      </c>
      <c r="AA27" s="212">
        <v>-1469937</v>
      </c>
      <c r="AB27" s="230">
        <v>-0.13055141809722384</v>
      </c>
      <c r="AC27" s="205">
        <v>1</v>
      </c>
      <c r="AD27" s="212">
        <v>4780972.3499999996</v>
      </c>
      <c r="AE27" s="132">
        <v>178644.65</v>
      </c>
      <c r="AF27" s="132">
        <v>344060.72</v>
      </c>
      <c r="AG27" s="132">
        <v>2907170.4</v>
      </c>
      <c r="AH27" s="164">
        <v>0.11834900355342087</v>
      </c>
      <c r="AI27" s="129">
        <v>30708.18</v>
      </c>
      <c r="AJ27" s="129">
        <v>4633255.7699999996</v>
      </c>
      <c r="AK27" s="151">
        <v>6.6277756990739158E-3</v>
      </c>
      <c r="AL27" s="129">
        <v>3000000</v>
      </c>
      <c r="AM27" s="129">
        <v>0.05</v>
      </c>
      <c r="AN27" s="230">
        <v>3.2374642680259372E-2</v>
      </c>
      <c r="AO27" s="205">
        <v>110000</v>
      </c>
      <c r="AP27" s="205">
        <v>110000</v>
      </c>
      <c r="AQ27" s="212">
        <v>223112.36</v>
      </c>
      <c r="AR27" s="129">
        <v>113112.36</v>
      </c>
      <c r="AS27" s="239">
        <v>1.0505907267083634</v>
      </c>
      <c r="AT27" s="212">
        <v>4436911.63</v>
      </c>
      <c r="AU27" s="132">
        <v>4520143.41</v>
      </c>
      <c r="AV27" s="150">
        <v>0.3940611776345278</v>
      </c>
      <c r="AW27" s="150">
        <v>0.98158647360261508</v>
      </c>
      <c r="AX27" s="213">
        <v>4326911.63</v>
      </c>
      <c r="AY27" s="217"/>
      <c r="AZ27" s="127"/>
      <c r="BA27" s="130" t="s">
        <v>55</v>
      </c>
      <c r="BB27" s="131">
        <v>44517.437557870369</v>
      </c>
    </row>
    <row r="28" spans="1:54" s="128" customFormat="1" x14ac:dyDescent="0.2">
      <c r="A28" s="129">
        <v>46</v>
      </c>
      <c r="B28" s="129">
        <v>31</v>
      </c>
      <c r="C28" s="185">
        <v>18</v>
      </c>
      <c r="D28" s="187" t="s">
        <v>87</v>
      </c>
      <c r="E28" s="190" t="s">
        <v>88</v>
      </c>
      <c r="F28" s="192" t="s">
        <v>58</v>
      </c>
      <c r="G28" s="197" t="s">
        <v>65</v>
      </c>
      <c r="H28" s="195">
        <v>1</v>
      </c>
      <c r="I28" s="130" t="s">
        <v>323</v>
      </c>
      <c r="J28" s="130" t="s">
        <v>55</v>
      </c>
      <c r="K28" s="200" t="s">
        <v>55</v>
      </c>
      <c r="L28" s="202">
        <v>759</v>
      </c>
      <c r="M28" s="205">
        <v>759</v>
      </c>
      <c r="N28" s="207">
        <v>61.5</v>
      </c>
      <c r="O28" s="205">
        <v>8.1027667984189727E-2</v>
      </c>
      <c r="P28" s="212">
        <v>1361951.63</v>
      </c>
      <c r="Q28" s="132">
        <v>1361951.63</v>
      </c>
      <c r="R28" s="213">
        <v>1794.4</v>
      </c>
      <c r="S28" s="222">
        <v>67</v>
      </c>
      <c r="T28" s="129">
        <v>31</v>
      </c>
      <c r="U28" s="129">
        <v>98</v>
      </c>
      <c r="V28" s="129">
        <v>49</v>
      </c>
      <c r="W28" s="224">
        <v>147</v>
      </c>
      <c r="X28" s="205">
        <v>117</v>
      </c>
      <c r="Y28" s="212">
        <v>116592</v>
      </c>
      <c r="Z28" s="230">
        <v>8.5606564456330955E-2</v>
      </c>
      <c r="AA28" s="212">
        <v>116592</v>
      </c>
      <c r="AB28" s="230">
        <v>8.5606564456330955E-2</v>
      </c>
      <c r="AC28" s="205">
        <v>0</v>
      </c>
      <c r="AD28" s="212">
        <v>316504</v>
      </c>
      <c r="AE28" s="132">
        <v>0</v>
      </c>
      <c r="AF28" s="132">
        <v>-168664.74</v>
      </c>
      <c r="AG28" s="132">
        <v>1024959.65</v>
      </c>
      <c r="AH28" s="164">
        <v>-0.16455744379790949</v>
      </c>
      <c r="AI28" s="129">
        <v>1572.08</v>
      </c>
      <c r="AJ28" s="129">
        <v>1075694.42</v>
      </c>
      <c r="AK28" s="151">
        <v>1.4614559402474172E-3</v>
      </c>
      <c r="AL28" s="129">
        <v>650000</v>
      </c>
      <c r="AM28" s="129">
        <v>0.05</v>
      </c>
      <c r="AN28" s="230">
        <v>3.0213041357972276E-2</v>
      </c>
      <c r="AO28" s="205">
        <v>0</v>
      </c>
      <c r="AP28" s="205">
        <v>0</v>
      </c>
      <c r="AQ28" s="212">
        <v>3516.03</v>
      </c>
      <c r="AR28" s="129">
        <v>3516.03</v>
      </c>
      <c r="AS28" s="239">
        <v>1.003279333022185</v>
      </c>
      <c r="AT28" s="212">
        <v>485168.74</v>
      </c>
      <c r="AU28" s="132">
        <v>1072178.3899999999</v>
      </c>
      <c r="AV28" s="150">
        <v>0.35623052193123778</v>
      </c>
      <c r="AW28" s="150">
        <v>0.45250747872282709</v>
      </c>
      <c r="AX28" s="213">
        <v>471098.74</v>
      </c>
      <c r="AY28" s="217"/>
      <c r="AZ28" s="127"/>
      <c r="BA28" s="130" t="s">
        <v>273</v>
      </c>
      <c r="BB28" s="131">
        <v>44517.437557870369</v>
      </c>
    </row>
    <row r="29" spans="1:54" s="128" customFormat="1" x14ac:dyDescent="0.2">
      <c r="A29" s="129">
        <v>212</v>
      </c>
      <c r="B29" s="129">
        <v>1</v>
      </c>
      <c r="C29" s="185">
        <v>20</v>
      </c>
      <c r="D29" s="187" t="s">
        <v>89</v>
      </c>
      <c r="E29" s="190" t="s">
        <v>90</v>
      </c>
      <c r="F29" s="192" t="s">
        <v>89</v>
      </c>
      <c r="G29" s="197" t="s">
        <v>56</v>
      </c>
      <c r="H29" s="195">
        <v>3</v>
      </c>
      <c r="I29" s="130" t="s">
        <v>323</v>
      </c>
      <c r="J29" s="130" t="s">
        <v>55</v>
      </c>
      <c r="K29" s="200" t="s">
        <v>55</v>
      </c>
      <c r="L29" s="202">
        <v>4013</v>
      </c>
      <c r="M29" s="205">
        <v>4013</v>
      </c>
      <c r="N29" s="207">
        <v>433</v>
      </c>
      <c r="O29" s="205">
        <v>0.10789932718664341</v>
      </c>
      <c r="P29" s="212">
        <v>6836849.3200000003</v>
      </c>
      <c r="Q29" s="132">
        <v>6836849.3200000003</v>
      </c>
      <c r="R29" s="213">
        <v>1703.67</v>
      </c>
      <c r="S29" s="222">
        <v>99</v>
      </c>
      <c r="T29" s="127"/>
      <c r="U29" s="129">
        <v>99</v>
      </c>
      <c r="V29" s="129">
        <v>69</v>
      </c>
      <c r="W29" s="224">
        <v>168</v>
      </c>
      <c r="X29" s="205">
        <v>117</v>
      </c>
      <c r="Y29" s="212">
        <v>1762804</v>
      </c>
      <c r="Z29" s="230">
        <v>0.25783865015764307</v>
      </c>
      <c r="AA29" s="212">
        <v>1762804</v>
      </c>
      <c r="AB29" s="230">
        <v>0.25783865015764307</v>
      </c>
      <c r="AC29" s="205">
        <v>0</v>
      </c>
      <c r="AD29" s="212">
        <v>3957507</v>
      </c>
      <c r="AE29" s="132">
        <v>294711</v>
      </c>
      <c r="AF29" s="132">
        <v>-277124.46999999997</v>
      </c>
      <c r="AG29" s="132">
        <v>8507343.8499999996</v>
      </c>
      <c r="AH29" s="164">
        <v>-3.2574734827486726E-2</v>
      </c>
      <c r="AI29" s="129">
        <v>8407.07</v>
      </c>
      <c r="AJ29" s="129">
        <v>8996096.0999999996</v>
      </c>
      <c r="AK29" s="151">
        <v>9.3452425435962163E-4</v>
      </c>
      <c r="AL29" s="129">
        <v>3850000</v>
      </c>
      <c r="AM29" s="129">
        <v>0.05</v>
      </c>
      <c r="AN29" s="230">
        <v>2.139817070206709E-2</v>
      </c>
      <c r="AO29" s="205">
        <v>400000</v>
      </c>
      <c r="AP29" s="205">
        <v>400000</v>
      </c>
      <c r="AQ29" s="212">
        <v>101979.55</v>
      </c>
      <c r="AR29" s="129">
        <v>-298020.45</v>
      </c>
      <c r="AS29" s="239">
        <v>1.0114659561100534</v>
      </c>
      <c r="AT29" s="212">
        <v>4234631.47</v>
      </c>
      <c r="AU29" s="132">
        <v>9294116.5500000007</v>
      </c>
      <c r="AV29" s="150">
        <v>0.61938347209325362</v>
      </c>
      <c r="AW29" s="150">
        <v>0.45562495878104731</v>
      </c>
      <c r="AX29" s="213">
        <v>3365020.46</v>
      </c>
      <c r="AY29" s="217"/>
      <c r="AZ29" s="127"/>
      <c r="BA29" s="130" t="s">
        <v>273</v>
      </c>
      <c r="BB29" s="131">
        <v>44517.437557870369</v>
      </c>
    </row>
    <row r="30" spans="1:54" s="128" customFormat="1" x14ac:dyDescent="0.2">
      <c r="A30" s="129">
        <v>49</v>
      </c>
      <c r="B30" s="129">
        <v>26</v>
      </c>
      <c r="C30" s="185">
        <v>21</v>
      </c>
      <c r="D30" s="187" t="s">
        <v>91</v>
      </c>
      <c r="E30" s="190" t="s">
        <v>92</v>
      </c>
      <c r="F30" s="192" t="s">
        <v>212</v>
      </c>
      <c r="G30" s="197" t="s">
        <v>65</v>
      </c>
      <c r="H30" s="195">
        <v>1</v>
      </c>
      <c r="I30" s="130" t="s">
        <v>323</v>
      </c>
      <c r="J30" s="130" t="s">
        <v>55</v>
      </c>
      <c r="K30" s="200" t="s">
        <v>55</v>
      </c>
      <c r="L30" s="202">
        <v>1202</v>
      </c>
      <c r="M30" s="205">
        <v>1202</v>
      </c>
      <c r="N30" s="207">
        <v>109</v>
      </c>
      <c r="O30" s="205">
        <v>9.0682196339434279E-2</v>
      </c>
      <c r="P30" s="212">
        <v>3955588.75</v>
      </c>
      <c r="Q30" s="132">
        <v>3955588.75</v>
      </c>
      <c r="R30" s="213">
        <v>3290.83</v>
      </c>
      <c r="S30" s="222">
        <v>53</v>
      </c>
      <c r="T30" s="129">
        <v>33</v>
      </c>
      <c r="U30" s="129">
        <v>86</v>
      </c>
      <c r="V30" s="129">
        <v>47</v>
      </c>
      <c r="W30" s="224">
        <v>133</v>
      </c>
      <c r="X30" s="205">
        <v>117</v>
      </c>
      <c r="Y30" s="212">
        <v>-225973</v>
      </c>
      <c r="Z30" s="230">
        <v>-5.7127526212122026E-2</v>
      </c>
      <c r="AA30" s="212">
        <v>-225973</v>
      </c>
      <c r="AB30" s="230">
        <v>-5.7127526212122026E-2</v>
      </c>
      <c r="AC30" s="205">
        <v>0</v>
      </c>
      <c r="AD30" s="212">
        <v>4591748.75</v>
      </c>
      <c r="AE30" s="132">
        <v>724731.5</v>
      </c>
      <c r="AF30" s="132">
        <v>2921549.88</v>
      </c>
      <c r="AG30" s="132">
        <v>2014360.65</v>
      </c>
      <c r="AH30" s="164">
        <v>1.4503608775320349</v>
      </c>
      <c r="AI30" s="129">
        <v>18892.400000000001</v>
      </c>
      <c r="AJ30" s="129">
        <v>2257671.0499999998</v>
      </c>
      <c r="AK30" s="151">
        <v>8.3680924198412353E-3</v>
      </c>
      <c r="AL30" s="129">
        <v>4700000</v>
      </c>
      <c r="AM30" s="129">
        <v>0.05</v>
      </c>
      <c r="AN30" s="230">
        <v>0.10408956610397249</v>
      </c>
      <c r="AO30" s="205">
        <v>0</v>
      </c>
      <c r="AP30" s="205">
        <v>0</v>
      </c>
      <c r="AQ30" s="212">
        <v>290790.71999999997</v>
      </c>
      <c r="AR30" s="129">
        <v>290790.71999999997</v>
      </c>
      <c r="AS30" s="239">
        <v>1.1478436260532432</v>
      </c>
      <c r="AT30" s="212">
        <v>1670198.87</v>
      </c>
      <c r="AU30" s="132">
        <v>1966880.33</v>
      </c>
      <c r="AV30" s="150">
        <v>0.42223774400207809</v>
      </c>
      <c r="AW30" s="150">
        <v>0.84916140780156157</v>
      </c>
      <c r="AX30" s="213">
        <v>1670198.87</v>
      </c>
      <c r="AY30" s="217"/>
      <c r="AZ30" s="127"/>
      <c r="BA30" s="130" t="s">
        <v>55</v>
      </c>
      <c r="BB30" s="131">
        <v>44517.437557870369</v>
      </c>
    </row>
    <row r="31" spans="1:54" s="128" customFormat="1" x14ac:dyDescent="0.2">
      <c r="A31" s="129">
        <v>227</v>
      </c>
      <c r="B31" s="129">
        <v>52</v>
      </c>
      <c r="C31" s="185">
        <v>227</v>
      </c>
      <c r="D31" s="187" t="s">
        <v>269</v>
      </c>
      <c r="E31" s="190" t="s">
        <v>270</v>
      </c>
      <c r="F31" s="192" t="s">
        <v>93</v>
      </c>
      <c r="G31" s="197" t="s">
        <v>65</v>
      </c>
      <c r="H31" s="195">
        <v>1</v>
      </c>
      <c r="I31" s="130" t="s">
        <v>323</v>
      </c>
      <c r="J31" s="130" t="s">
        <v>55</v>
      </c>
      <c r="K31" s="200" t="s">
        <v>55</v>
      </c>
      <c r="L31" s="202">
        <v>1680</v>
      </c>
      <c r="M31" s="205">
        <v>1680</v>
      </c>
      <c r="N31" s="207">
        <v>146</v>
      </c>
      <c r="O31" s="205">
        <v>8.6904761904761901E-2</v>
      </c>
      <c r="P31" s="212">
        <v>4337635.3600000003</v>
      </c>
      <c r="Q31" s="132">
        <v>4337635.3600000003</v>
      </c>
      <c r="R31" s="213">
        <v>2581.92</v>
      </c>
      <c r="S31" s="222">
        <v>60</v>
      </c>
      <c r="T31" s="129">
        <v>28</v>
      </c>
      <c r="U31" s="129">
        <v>88</v>
      </c>
      <c r="V31" s="129">
        <v>50</v>
      </c>
      <c r="W31" s="224">
        <v>138</v>
      </c>
      <c r="X31" s="205">
        <v>117</v>
      </c>
      <c r="Y31" s="212">
        <v>-142534</v>
      </c>
      <c r="Z31" s="230">
        <v>-3.2859839099061566E-2</v>
      </c>
      <c r="AA31" s="212">
        <v>-142534</v>
      </c>
      <c r="AB31" s="230">
        <v>-3.2859839099061566E-2</v>
      </c>
      <c r="AC31" s="205">
        <v>0</v>
      </c>
      <c r="AD31" s="212">
        <v>0</v>
      </c>
      <c r="AE31" s="132">
        <v>0</v>
      </c>
      <c r="AF31" s="132">
        <v>-2631423.58</v>
      </c>
      <c r="AG31" s="132">
        <v>2359935.4</v>
      </c>
      <c r="AH31" s="164">
        <v>-1.115040513397104</v>
      </c>
      <c r="AI31" s="129">
        <v>-7053.57</v>
      </c>
      <c r="AJ31" s="129">
        <v>2768363.92</v>
      </c>
      <c r="AK31" s="151">
        <v>-2.5479200725893004E-3</v>
      </c>
      <c r="AL31" s="129">
        <v>0</v>
      </c>
      <c r="AM31" s="129">
        <v>0.05</v>
      </c>
      <c r="AN31" s="230">
        <v>0</v>
      </c>
      <c r="AO31" s="205">
        <v>170000</v>
      </c>
      <c r="AP31" s="205">
        <v>170000</v>
      </c>
      <c r="AQ31" s="212">
        <v>181209.12</v>
      </c>
      <c r="AR31" s="129">
        <v>11209.12</v>
      </c>
      <c r="AS31" s="239">
        <v>1.0700418544727204</v>
      </c>
      <c r="AT31" s="212">
        <v>2631423.58</v>
      </c>
      <c r="AU31" s="132">
        <v>2757154.8</v>
      </c>
      <c r="AV31" s="150">
        <v>0.60664932886382594</v>
      </c>
      <c r="AW31" s="150">
        <v>0.95439820063784608</v>
      </c>
      <c r="AX31" s="213">
        <v>1179378.6299999999</v>
      </c>
      <c r="AY31" s="217"/>
      <c r="AZ31" s="127"/>
      <c r="BA31" s="130" t="s">
        <v>273</v>
      </c>
      <c r="BB31" s="131">
        <v>44517.437557870369</v>
      </c>
    </row>
    <row r="32" spans="1:54" s="128" customFormat="1" x14ac:dyDescent="0.2">
      <c r="A32" s="129">
        <v>52</v>
      </c>
      <c r="B32" s="129">
        <v>1</v>
      </c>
      <c r="C32" s="185">
        <v>24</v>
      </c>
      <c r="D32" s="187" t="s">
        <v>93</v>
      </c>
      <c r="E32" s="190" t="s">
        <v>94</v>
      </c>
      <c r="F32" s="192" t="s">
        <v>93</v>
      </c>
      <c r="G32" s="197" t="s">
        <v>60</v>
      </c>
      <c r="H32" s="195">
        <v>2</v>
      </c>
      <c r="I32" s="130" t="s">
        <v>323</v>
      </c>
      <c r="J32" s="130" t="s">
        <v>55</v>
      </c>
      <c r="K32" s="200" t="s">
        <v>55</v>
      </c>
      <c r="L32" s="202">
        <v>3597</v>
      </c>
      <c r="M32" s="205">
        <v>0</v>
      </c>
      <c r="N32" s="207">
        <v>120</v>
      </c>
      <c r="O32" s="205">
        <v>3.3361134278565477E-2</v>
      </c>
      <c r="P32" s="212">
        <v>9651925.5999999996</v>
      </c>
      <c r="Q32" s="132">
        <v>0</v>
      </c>
      <c r="R32" s="213">
        <v>2683.32</v>
      </c>
      <c r="S32" s="222">
        <v>28</v>
      </c>
      <c r="T32" s="127"/>
      <c r="U32" s="127"/>
      <c r="V32" s="127"/>
      <c r="W32" s="223"/>
      <c r="X32" s="228"/>
      <c r="Y32" s="212">
        <v>143535</v>
      </c>
      <c r="Z32" s="230">
        <v>1.487112581970172E-2</v>
      </c>
      <c r="AA32" s="212">
        <v>143535</v>
      </c>
      <c r="AB32" s="230">
        <v>1.487112581970172E-2</v>
      </c>
      <c r="AC32" s="205">
        <v>0</v>
      </c>
      <c r="AD32" s="212">
        <v>2800</v>
      </c>
      <c r="AE32" s="132">
        <v>0</v>
      </c>
      <c r="AF32" s="132">
        <v>-2401185.7999999998</v>
      </c>
      <c r="AG32" s="132">
        <v>3142960.25</v>
      </c>
      <c r="AH32" s="164">
        <v>-0.76398859960128351</v>
      </c>
      <c r="AI32" s="129">
        <v>-5284.54</v>
      </c>
      <c r="AJ32" s="129">
        <v>3465724.04</v>
      </c>
      <c r="AK32" s="151">
        <v>-1.5248011494879436E-3</v>
      </c>
      <c r="AL32" s="129">
        <v>0</v>
      </c>
      <c r="AM32" s="129">
        <v>0.05</v>
      </c>
      <c r="AN32" s="230">
        <v>0</v>
      </c>
      <c r="AO32" s="205">
        <v>350000</v>
      </c>
      <c r="AP32" s="205">
        <v>350000</v>
      </c>
      <c r="AQ32" s="212">
        <v>681126.93</v>
      </c>
      <c r="AR32" s="129">
        <v>331126.93</v>
      </c>
      <c r="AS32" s="239">
        <v>1.2446051989187046</v>
      </c>
      <c r="AT32" s="212">
        <v>2403985.7999999998</v>
      </c>
      <c r="AU32" s="132">
        <v>3134597.11</v>
      </c>
      <c r="AV32" s="150">
        <v>0.24906799944665964</v>
      </c>
      <c r="AW32" s="150">
        <v>0.76692018643505988</v>
      </c>
      <c r="AX32" s="213">
        <v>1448457.8</v>
      </c>
      <c r="AY32" s="217"/>
      <c r="AZ32" s="127"/>
      <c r="BA32" s="130" t="s">
        <v>273</v>
      </c>
      <c r="BB32" s="131">
        <v>44517.437557870369</v>
      </c>
    </row>
    <row r="33" spans="1:54" s="128" customFormat="1" x14ac:dyDescent="0.2">
      <c r="A33" s="129">
        <v>18</v>
      </c>
      <c r="B33" s="129">
        <v>1</v>
      </c>
      <c r="C33" s="185">
        <v>25</v>
      </c>
      <c r="D33" s="187" t="s">
        <v>95</v>
      </c>
      <c r="E33" s="190" t="s">
        <v>96</v>
      </c>
      <c r="F33" s="192" t="s">
        <v>95</v>
      </c>
      <c r="G33" s="197" t="s">
        <v>56</v>
      </c>
      <c r="H33" s="195">
        <v>3</v>
      </c>
      <c r="I33" s="130" t="s">
        <v>323</v>
      </c>
      <c r="J33" s="130" t="s">
        <v>55</v>
      </c>
      <c r="K33" s="200" t="s">
        <v>55</v>
      </c>
      <c r="L33" s="202">
        <v>4807</v>
      </c>
      <c r="M33" s="205">
        <v>4807</v>
      </c>
      <c r="N33" s="207">
        <v>581.5</v>
      </c>
      <c r="O33" s="205">
        <v>0.12096941959642188</v>
      </c>
      <c r="P33" s="212">
        <v>9683891.1999999993</v>
      </c>
      <c r="Q33" s="132">
        <v>9683891.1999999993</v>
      </c>
      <c r="R33" s="213">
        <v>2014.53</v>
      </c>
      <c r="S33" s="222">
        <v>100</v>
      </c>
      <c r="T33" s="127"/>
      <c r="U33" s="129">
        <v>100</v>
      </c>
      <c r="V33" s="129">
        <v>57</v>
      </c>
      <c r="W33" s="224">
        <v>157</v>
      </c>
      <c r="X33" s="205">
        <v>117</v>
      </c>
      <c r="Y33" s="212">
        <v>1170575</v>
      </c>
      <c r="Z33" s="230">
        <v>0.12087857823103176</v>
      </c>
      <c r="AA33" s="212">
        <v>1170575</v>
      </c>
      <c r="AB33" s="230">
        <v>0.12087857823103176</v>
      </c>
      <c r="AC33" s="205">
        <v>0</v>
      </c>
      <c r="AD33" s="212">
        <v>17067405.989999998</v>
      </c>
      <c r="AE33" s="132">
        <v>159921.65</v>
      </c>
      <c r="AF33" s="132">
        <v>11588874.310000001</v>
      </c>
      <c r="AG33" s="132">
        <v>10403255.300000001</v>
      </c>
      <c r="AH33" s="164">
        <v>1.1139661553821523</v>
      </c>
      <c r="AI33" s="129">
        <v>104999.85</v>
      </c>
      <c r="AJ33" s="129">
        <v>11872203.42</v>
      </c>
      <c r="AK33" s="151">
        <v>8.8441754479304576E-3</v>
      </c>
      <c r="AL33" s="129">
        <v>16000000</v>
      </c>
      <c r="AM33" s="129">
        <v>0.05</v>
      </c>
      <c r="AN33" s="230">
        <v>6.7384290152265616E-2</v>
      </c>
      <c r="AO33" s="205">
        <v>695000</v>
      </c>
      <c r="AP33" s="205">
        <v>102000</v>
      </c>
      <c r="AQ33" s="212">
        <v>847091.56</v>
      </c>
      <c r="AR33" s="129">
        <v>152091.56</v>
      </c>
      <c r="AS33" s="239">
        <v>1.0683177648753623</v>
      </c>
      <c r="AT33" s="212">
        <v>5478531.6799999997</v>
      </c>
      <c r="AU33" s="132">
        <v>11214988.859999999</v>
      </c>
      <c r="AV33" s="150">
        <v>0.56573659976683754</v>
      </c>
      <c r="AW33" s="150">
        <v>0.48850085794913578</v>
      </c>
      <c r="AX33" s="213">
        <v>4185466.28</v>
      </c>
      <c r="AY33" s="217"/>
      <c r="AZ33" s="127"/>
      <c r="BA33" s="130" t="s">
        <v>55</v>
      </c>
      <c r="BB33" s="131">
        <v>44517.437557870369</v>
      </c>
    </row>
    <row r="34" spans="1:54" s="128" customFormat="1" x14ac:dyDescent="0.2">
      <c r="A34" s="129">
        <v>53</v>
      </c>
      <c r="B34" s="129">
        <v>1</v>
      </c>
      <c r="C34" s="185">
        <v>26</v>
      </c>
      <c r="D34" s="187" t="s">
        <v>97</v>
      </c>
      <c r="E34" s="190" t="s">
        <v>98</v>
      </c>
      <c r="F34" s="192" t="s">
        <v>97</v>
      </c>
      <c r="G34" s="197" t="s">
        <v>56</v>
      </c>
      <c r="H34" s="195">
        <v>3</v>
      </c>
      <c r="I34" s="130" t="s">
        <v>323</v>
      </c>
      <c r="J34" s="130" t="s">
        <v>55</v>
      </c>
      <c r="K34" s="200" t="s">
        <v>55</v>
      </c>
      <c r="L34" s="202">
        <v>4159</v>
      </c>
      <c r="M34" s="205">
        <v>4159</v>
      </c>
      <c r="N34" s="207">
        <v>555</v>
      </c>
      <c r="O34" s="205">
        <v>0.13344553979321955</v>
      </c>
      <c r="P34" s="212">
        <v>7080902.5700000003</v>
      </c>
      <c r="Q34" s="132">
        <v>7080902.5700000003</v>
      </c>
      <c r="R34" s="213">
        <v>1702.54</v>
      </c>
      <c r="S34" s="222">
        <v>100</v>
      </c>
      <c r="T34" s="127"/>
      <c r="U34" s="129">
        <v>100</v>
      </c>
      <c r="V34" s="129">
        <v>52</v>
      </c>
      <c r="W34" s="224">
        <v>152</v>
      </c>
      <c r="X34" s="205">
        <v>117</v>
      </c>
      <c r="Y34" s="212">
        <v>3696357</v>
      </c>
      <c r="Z34" s="230">
        <v>0.52201777435274044</v>
      </c>
      <c r="AA34" s="212">
        <v>3696357</v>
      </c>
      <c r="AB34" s="230">
        <v>0.52201777435274044</v>
      </c>
      <c r="AC34" s="205">
        <v>0</v>
      </c>
      <c r="AD34" s="212">
        <v>13143341.5</v>
      </c>
      <c r="AE34" s="132">
        <v>797491.55</v>
      </c>
      <c r="AF34" s="132">
        <v>9291579.8900000006</v>
      </c>
      <c r="AG34" s="132">
        <v>10714699.6</v>
      </c>
      <c r="AH34" s="164">
        <v>0.8671806244572644</v>
      </c>
      <c r="AI34" s="129">
        <v>59831.9</v>
      </c>
      <c r="AJ34" s="129">
        <v>11653564.359999999</v>
      </c>
      <c r="AK34" s="151">
        <v>5.1342145760458141E-3</v>
      </c>
      <c r="AL34" s="129">
        <v>15000000</v>
      </c>
      <c r="AM34" s="129">
        <v>0.05</v>
      </c>
      <c r="AN34" s="230">
        <v>6.4357991841047346E-2</v>
      </c>
      <c r="AO34" s="205">
        <v>500000</v>
      </c>
      <c r="AP34" s="205">
        <v>500000</v>
      </c>
      <c r="AQ34" s="212">
        <v>528366.81000000006</v>
      </c>
      <c r="AR34" s="129">
        <v>28366.81</v>
      </c>
      <c r="AS34" s="239">
        <v>1.0474928024985946</v>
      </c>
      <c r="AT34" s="212">
        <v>3851761.61</v>
      </c>
      <c r="AU34" s="132">
        <v>11625197.550000001</v>
      </c>
      <c r="AV34" s="150">
        <v>0.54396478018479499</v>
      </c>
      <c r="AW34" s="150">
        <v>0.33132870159268818</v>
      </c>
      <c r="AX34" s="213">
        <v>3351761.61</v>
      </c>
      <c r="AY34" s="217"/>
      <c r="AZ34" s="127"/>
      <c r="BA34" s="130" t="s">
        <v>273</v>
      </c>
      <c r="BB34" s="131">
        <v>44517.437557870369</v>
      </c>
    </row>
    <row r="35" spans="1:54" s="128" customFormat="1" x14ac:dyDescent="0.2">
      <c r="A35" s="129">
        <v>55</v>
      </c>
      <c r="B35" s="129">
        <v>54</v>
      </c>
      <c r="C35" s="185">
        <v>27</v>
      </c>
      <c r="D35" s="187" t="s">
        <v>99</v>
      </c>
      <c r="E35" s="190" t="s">
        <v>100</v>
      </c>
      <c r="F35" s="192" t="s">
        <v>101</v>
      </c>
      <c r="G35" s="197" t="s">
        <v>65</v>
      </c>
      <c r="H35" s="195">
        <v>1</v>
      </c>
      <c r="I35" s="130" t="s">
        <v>323</v>
      </c>
      <c r="J35" s="130" t="s">
        <v>55</v>
      </c>
      <c r="K35" s="200" t="s">
        <v>55</v>
      </c>
      <c r="L35" s="202">
        <v>3638</v>
      </c>
      <c r="M35" s="205">
        <v>3638</v>
      </c>
      <c r="N35" s="207">
        <v>225</v>
      </c>
      <c r="O35" s="205">
        <v>6.1847168774051671E-2</v>
      </c>
      <c r="P35" s="212">
        <v>12583262.800000001</v>
      </c>
      <c r="Q35" s="132">
        <v>12583262.800000001</v>
      </c>
      <c r="R35" s="213">
        <v>3458.84</v>
      </c>
      <c r="S35" s="222">
        <v>45</v>
      </c>
      <c r="T35" s="129">
        <v>31</v>
      </c>
      <c r="U35" s="129">
        <v>76</v>
      </c>
      <c r="V35" s="129">
        <v>40</v>
      </c>
      <c r="W35" s="224">
        <v>116</v>
      </c>
      <c r="X35" s="205">
        <v>117</v>
      </c>
      <c r="Y35" s="212">
        <v>-1214599</v>
      </c>
      <c r="Z35" s="230">
        <v>-9.652496489225354E-2</v>
      </c>
      <c r="AA35" s="212">
        <v>-1172276</v>
      </c>
      <c r="AB35" s="230">
        <v>-9.3161528820648973E-2</v>
      </c>
      <c r="AC35" s="205">
        <v>1</v>
      </c>
      <c r="AD35" s="212">
        <v>4819721.92</v>
      </c>
      <c r="AE35" s="132">
        <v>91689.07</v>
      </c>
      <c r="AF35" s="132">
        <v>278524.49</v>
      </c>
      <c r="AG35" s="132">
        <v>4634503.3499999996</v>
      </c>
      <c r="AH35" s="164">
        <v>6.0098023232629666E-2</v>
      </c>
      <c r="AI35" s="129">
        <v>5976.03</v>
      </c>
      <c r="AJ35" s="129">
        <v>6259042.2000000002</v>
      </c>
      <c r="AK35" s="151">
        <v>9.5478346511228176E-4</v>
      </c>
      <c r="AL35" s="129">
        <v>2000000</v>
      </c>
      <c r="AM35" s="129">
        <v>0.05</v>
      </c>
      <c r="AN35" s="230">
        <v>1.5976885409080644E-2</v>
      </c>
      <c r="AO35" s="205">
        <v>0</v>
      </c>
      <c r="AP35" s="205">
        <v>0</v>
      </c>
      <c r="AQ35" s="212">
        <v>837432.9</v>
      </c>
      <c r="AR35" s="129">
        <v>837432.9</v>
      </c>
      <c r="AS35" s="239">
        <v>1.1368895315376462</v>
      </c>
      <c r="AT35" s="212">
        <v>4541197.43</v>
      </c>
      <c r="AU35" s="132">
        <v>5505409.2999999998</v>
      </c>
      <c r="AV35" s="150">
        <v>0.3608918848933203</v>
      </c>
      <c r="AW35" s="150">
        <v>0.82486100170608567</v>
      </c>
      <c r="AX35" s="213">
        <v>4028797.43</v>
      </c>
      <c r="AY35" s="217"/>
      <c r="AZ35" s="127"/>
      <c r="BA35" s="130" t="s">
        <v>55</v>
      </c>
      <c r="BB35" s="131">
        <v>44517.437557870369</v>
      </c>
    </row>
    <row r="36" spans="1:54" s="128" customFormat="1" x14ac:dyDescent="0.2">
      <c r="A36" s="129">
        <v>54</v>
      </c>
      <c r="B36" s="129">
        <v>1</v>
      </c>
      <c r="C36" s="185">
        <v>28</v>
      </c>
      <c r="D36" s="187" t="s">
        <v>101</v>
      </c>
      <c r="E36" s="190" t="s">
        <v>100</v>
      </c>
      <c r="F36" s="192" t="s">
        <v>101</v>
      </c>
      <c r="G36" s="197" t="s">
        <v>60</v>
      </c>
      <c r="H36" s="195">
        <v>2</v>
      </c>
      <c r="I36" s="130" t="s">
        <v>323</v>
      </c>
      <c r="J36" s="130" t="s">
        <v>55</v>
      </c>
      <c r="K36" s="200" t="s">
        <v>55</v>
      </c>
      <c r="L36" s="202">
        <v>5047</v>
      </c>
      <c r="M36" s="205">
        <v>0</v>
      </c>
      <c r="N36" s="207">
        <v>125.5</v>
      </c>
      <c r="O36" s="205">
        <v>2.4866257182484645E-2</v>
      </c>
      <c r="P36" s="212">
        <v>17745681.550000001</v>
      </c>
      <c r="Q36" s="132">
        <v>0</v>
      </c>
      <c r="R36" s="213">
        <v>3516.08</v>
      </c>
      <c r="S36" s="222">
        <v>31</v>
      </c>
      <c r="T36" s="127"/>
      <c r="U36" s="127"/>
      <c r="V36" s="127"/>
      <c r="W36" s="223"/>
      <c r="X36" s="228"/>
      <c r="Y36" s="212">
        <v>-584344</v>
      </c>
      <c r="Z36" s="230">
        <v>-3.2928800077560279E-2</v>
      </c>
      <c r="AA36" s="212">
        <v>-1791289</v>
      </c>
      <c r="AB36" s="230">
        <v>-0.10094224867908778</v>
      </c>
      <c r="AC36" s="205">
        <v>1</v>
      </c>
      <c r="AD36" s="212">
        <v>1925873</v>
      </c>
      <c r="AE36" s="132">
        <v>394414.2</v>
      </c>
      <c r="AF36" s="132">
        <v>246701.45</v>
      </c>
      <c r="AG36" s="132">
        <v>3848493.4</v>
      </c>
      <c r="AH36" s="164">
        <v>6.4103383937205147E-2</v>
      </c>
      <c r="AI36" s="129">
        <v>2081.91</v>
      </c>
      <c r="AJ36" s="129">
        <v>6163904.5</v>
      </c>
      <c r="AK36" s="151">
        <v>3.3775831536650186E-4</v>
      </c>
      <c r="AL36" s="129">
        <v>1000000</v>
      </c>
      <c r="AM36" s="129">
        <v>0.05</v>
      </c>
      <c r="AN36" s="230">
        <v>8.1117415105960832E-3</v>
      </c>
      <c r="AO36" s="205">
        <v>0</v>
      </c>
      <c r="AP36" s="205">
        <v>0</v>
      </c>
      <c r="AQ36" s="212">
        <v>436086.47</v>
      </c>
      <c r="AR36" s="129">
        <v>436086.47</v>
      </c>
      <c r="AS36" s="239">
        <v>1.0761348331451792</v>
      </c>
      <c r="AT36" s="212">
        <v>1679171.55</v>
      </c>
      <c r="AU36" s="132">
        <v>5727818.0300000003</v>
      </c>
      <c r="AV36" s="150">
        <v>9.4624235494635028E-2</v>
      </c>
      <c r="AW36" s="150">
        <v>0.29316077103098892</v>
      </c>
      <c r="AX36" s="213">
        <v>1669459.35</v>
      </c>
      <c r="AY36" s="217"/>
      <c r="AZ36" s="127"/>
      <c r="BA36" s="130" t="s">
        <v>55</v>
      </c>
      <c r="BB36" s="131">
        <v>44517.437557870369</v>
      </c>
    </row>
    <row r="37" spans="1:54" s="128" customFormat="1" x14ac:dyDescent="0.2">
      <c r="A37" s="129">
        <v>57</v>
      </c>
      <c r="B37" s="129">
        <v>56</v>
      </c>
      <c r="C37" s="185">
        <v>29</v>
      </c>
      <c r="D37" s="187" t="s">
        <v>102</v>
      </c>
      <c r="E37" s="190" t="s">
        <v>103</v>
      </c>
      <c r="F37" s="192" t="s">
        <v>104</v>
      </c>
      <c r="G37" s="197" t="s">
        <v>65</v>
      </c>
      <c r="H37" s="195">
        <v>1</v>
      </c>
      <c r="I37" s="130" t="s">
        <v>323</v>
      </c>
      <c r="J37" s="130" t="s">
        <v>55</v>
      </c>
      <c r="K37" s="200" t="s">
        <v>55</v>
      </c>
      <c r="L37" s="202">
        <v>1862</v>
      </c>
      <c r="M37" s="205">
        <v>1862</v>
      </c>
      <c r="N37" s="207">
        <v>139.5</v>
      </c>
      <c r="O37" s="205">
        <v>7.4919441460794836E-2</v>
      </c>
      <c r="P37" s="212">
        <v>4049677.85</v>
      </c>
      <c r="Q37" s="132">
        <v>4049677.85</v>
      </c>
      <c r="R37" s="213">
        <v>2174.9</v>
      </c>
      <c r="S37" s="222">
        <v>55</v>
      </c>
      <c r="T37" s="129">
        <v>38</v>
      </c>
      <c r="U37" s="129">
        <v>93</v>
      </c>
      <c r="V37" s="129">
        <v>49</v>
      </c>
      <c r="W37" s="224">
        <v>142</v>
      </c>
      <c r="X37" s="205">
        <v>117</v>
      </c>
      <c r="Y37" s="212">
        <v>-121144</v>
      </c>
      <c r="Z37" s="230">
        <v>-2.9914478259054609E-2</v>
      </c>
      <c r="AA37" s="212">
        <v>-121144</v>
      </c>
      <c r="AB37" s="230">
        <v>-2.9914478259054609E-2</v>
      </c>
      <c r="AC37" s="205">
        <v>0</v>
      </c>
      <c r="AD37" s="212">
        <v>80370.5</v>
      </c>
      <c r="AE37" s="132">
        <v>0</v>
      </c>
      <c r="AF37" s="132">
        <v>-2467060.46</v>
      </c>
      <c r="AG37" s="132">
        <v>2427536.4500000002</v>
      </c>
      <c r="AH37" s="164">
        <v>-1.0162815310147042</v>
      </c>
      <c r="AI37" s="129">
        <v>-1086.95</v>
      </c>
      <c r="AJ37" s="129">
        <v>2555870.25</v>
      </c>
      <c r="AK37" s="151">
        <v>-4.2527589184153619E-4</v>
      </c>
      <c r="AL37" s="129">
        <v>0</v>
      </c>
      <c r="AM37" s="129">
        <v>0.05</v>
      </c>
      <c r="AN37" s="230">
        <v>0</v>
      </c>
      <c r="AO37" s="205">
        <v>240000</v>
      </c>
      <c r="AP37" s="205">
        <v>240000</v>
      </c>
      <c r="AQ37" s="212">
        <v>413352.64</v>
      </c>
      <c r="AR37" s="129">
        <v>173352.64</v>
      </c>
      <c r="AS37" s="239">
        <v>1.1929284679251715</v>
      </c>
      <c r="AT37" s="212">
        <v>2547430.96</v>
      </c>
      <c r="AU37" s="132">
        <v>2382517.61</v>
      </c>
      <c r="AV37" s="150">
        <v>0.62904533505053994</v>
      </c>
      <c r="AW37" s="150">
        <v>1.0692181032819312</v>
      </c>
      <c r="AX37" s="213">
        <v>1587430.96</v>
      </c>
      <c r="AY37" s="217"/>
      <c r="AZ37" s="127"/>
      <c r="BA37" s="130" t="s">
        <v>55</v>
      </c>
      <c r="BB37" s="131">
        <v>44517.437557870369</v>
      </c>
    </row>
    <row r="38" spans="1:54" s="128" customFormat="1" x14ac:dyDescent="0.2">
      <c r="A38" s="129">
        <v>56</v>
      </c>
      <c r="B38" s="129">
        <v>1</v>
      </c>
      <c r="C38" s="185">
        <v>30</v>
      </c>
      <c r="D38" s="187" t="s">
        <v>104</v>
      </c>
      <c r="E38" s="190" t="s">
        <v>103</v>
      </c>
      <c r="F38" s="192" t="s">
        <v>104</v>
      </c>
      <c r="G38" s="197" t="s">
        <v>60</v>
      </c>
      <c r="H38" s="195">
        <v>2</v>
      </c>
      <c r="I38" s="130" t="s">
        <v>323</v>
      </c>
      <c r="J38" s="130" t="s">
        <v>55</v>
      </c>
      <c r="K38" s="200" t="s">
        <v>55</v>
      </c>
      <c r="L38" s="202">
        <v>3627</v>
      </c>
      <c r="M38" s="205">
        <v>0</v>
      </c>
      <c r="N38" s="207">
        <v>106.5</v>
      </c>
      <c r="O38" s="205">
        <v>2.9363110008271298E-2</v>
      </c>
      <c r="P38" s="212">
        <v>7174262.25</v>
      </c>
      <c r="Q38" s="132">
        <v>0</v>
      </c>
      <c r="R38" s="213">
        <v>1978.01</v>
      </c>
      <c r="S38" s="222">
        <v>38</v>
      </c>
      <c r="T38" s="127"/>
      <c r="U38" s="127"/>
      <c r="V38" s="127"/>
      <c r="W38" s="223"/>
      <c r="X38" s="228"/>
      <c r="Y38" s="212">
        <v>462705</v>
      </c>
      <c r="Z38" s="230">
        <v>6.4495133280080483E-2</v>
      </c>
      <c r="AA38" s="212">
        <v>462705</v>
      </c>
      <c r="AB38" s="230">
        <v>6.4495133280080483E-2</v>
      </c>
      <c r="AC38" s="205">
        <v>0</v>
      </c>
      <c r="AD38" s="212">
        <v>725594.68</v>
      </c>
      <c r="AE38" s="132">
        <v>52027.4</v>
      </c>
      <c r="AF38" s="132">
        <v>-581353.68000000005</v>
      </c>
      <c r="AG38" s="132">
        <v>2723690.79</v>
      </c>
      <c r="AH38" s="164">
        <v>-0.21344334758351921</v>
      </c>
      <c r="AI38" s="129">
        <v>13.15</v>
      </c>
      <c r="AJ38" s="129">
        <v>2931358.32</v>
      </c>
      <c r="AK38" s="151">
        <v>4.4859749523899897E-6</v>
      </c>
      <c r="AL38" s="129">
        <v>500000</v>
      </c>
      <c r="AM38" s="129">
        <v>0.05</v>
      </c>
      <c r="AN38" s="230">
        <v>8.5284694912357226E-3</v>
      </c>
      <c r="AO38" s="205">
        <v>250000</v>
      </c>
      <c r="AP38" s="205">
        <v>250000</v>
      </c>
      <c r="AQ38" s="212">
        <v>341231.14</v>
      </c>
      <c r="AR38" s="129">
        <v>91231.14</v>
      </c>
      <c r="AS38" s="239">
        <v>1.1317430057623656</v>
      </c>
      <c r="AT38" s="212">
        <v>1306948.3600000001</v>
      </c>
      <c r="AU38" s="132">
        <v>2840127.18</v>
      </c>
      <c r="AV38" s="150">
        <v>0.18217181285783079</v>
      </c>
      <c r="AW38" s="150">
        <v>0.46017247720575671</v>
      </c>
      <c r="AX38" s="213">
        <v>916948.36</v>
      </c>
      <c r="AY38" s="217"/>
      <c r="AZ38" s="127"/>
      <c r="BA38" s="130" t="s">
        <v>55</v>
      </c>
      <c r="BB38" s="131">
        <v>44517.437557870369</v>
      </c>
    </row>
    <row r="39" spans="1:54" s="128" customFormat="1" x14ac:dyDescent="0.2">
      <c r="A39" s="129">
        <v>58</v>
      </c>
      <c r="B39" s="129">
        <v>1</v>
      </c>
      <c r="C39" s="185">
        <v>31</v>
      </c>
      <c r="D39" s="187" t="s">
        <v>105</v>
      </c>
      <c r="E39" s="190" t="s">
        <v>106</v>
      </c>
      <c r="F39" s="192" t="s">
        <v>105</v>
      </c>
      <c r="G39" s="197" t="s">
        <v>56</v>
      </c>
      <c r="H39" s="195">
        <v>3</v>
      </c>
      <c r="I39" s="130" t="s">
        <v>323</v>
      </c>
      <c r="J39" s="130" t="s">
        <v>55</v>
      </c>
      <c r="K39" s="200" t="s">
        <v>55</v>
      </c>
      <c r="L39" s="202">
        <v>4564</v>
      </c>
      <c r="M39" s="205">
        <v>4564</v>
      </c>
      <c r="N39" s="207">
        <v>463.5</v>
      </c>
      <c r="O39" s="205">
        <v>0.10155565293602103</v>
      </c>
      <c r="P39" s="212">
        <v>10285816.01</v>
      </c>
      <c r="Q39" s="132">
        <v>10285816.01</v>
      </c>
      <c r="R39" s="213">
        <v>2253.6799999999998</v>
      </c>
      <c r="S39" s="222">
        <v>98</v>
      </c>
      <c r="T39" s="127"/>
      <c r="U39" s="129">
        <v>98</v>
      </c>
      <c r="V39" s="129">
        <v>50</v>
      </c>
      <c r="W39" s="224">
        <v>148</v>
      </c>
      <c r="X39" s="205">
        <v>117</v>
      </c>
      <c r="Y39" s="212">
        <v>-423248</v>
      </c>
      <c r="Z39" s="230">
        <v>-4.1148704156142107E-2</v>
      </c>
      <c r="AA39" s="212">
        <v>-423248</v>
      </c>
      <c r="AB39" s="230">
        <v>-4.1148704156142107E-2</v>
      </c>
      <c r="AC39" s="205">
        <v>0</v>
      </c>
      <c r="AD39" s="212">
        <v>11987105.65</v>
      </c>
      <c r="AE39" s="132">
        <v>561754.94999999995</v>
      </c>
      <c r="AF39" s="132">
        <v>6828787.5599999996</v>
      </c>
      <c r="AG39" s="132">
        <v>9613546.1999999993</v>
      </c>
      <c r="AH39" s="164">
        <v>0.71032971787247456</v>
      </c>
      <c r="AI39" s="129">
        <v>70523.58</v>
      </c>
      <c r="AJ39" s="129">
        <v>11059048.539999999</v>
      </c>
      <c r="AK39" s="151">
        <v>6.3770024830725634E-3</v>
      </c>
      <c r="AL39" s="129">
        <v>8500000</v>
      </c>
      <c r="AM39" s="129">
        <v>0.05</v>
      </c>
      <c r="AN39" s="230">
        <v>3.8430069138660282E-2</v>
      </c>
      <c r="AO39" s="205">
        <v>1150000</v>
      </c>
      <c r="AP39" s="205">
        <v>380000</v>
      </c>
      <c r="AQ39" s="212">
        <v>1155120.3500000001</v>
      </c>
      <c r="AR39" s="129">
        <v>5120.3500000000004</v>
      </c>
      <c r="AS39" s="239">
        <v>1.1062271875841454</v>
      </c>
      <c r="AT39" s="212">
        <v>5158318.09</v>
      </c>
      <c r="AU39" s="132">
        <v>10377086.189999999</v>
      </c>
      <c r="AV39" s="150">
        <v>0.50149818789146317</v>
      </c>
      <c r="AW39" s="150">
        <v>0.49708733218105805</v>
      </c>
      <c r="AX39" s="213">
        <v>2794380.49</v>
      </c>
      <c r="AY39" s="217"/>
      <c r="AZ39" s="127"/>
      <c r="BA39" s="130" t="s">
        <v>273</v>
      </c>
      <c r="BB39" s="131">
        <v>44517.437557870369</v>
      </c>
    </row>
    <row r="40" spans="1:54" s="128" customFormat="1" x14ac:dyDescent="0.2">
      <c r="A40" s="129">
        <v>60</v>
      </c>
      <c r="B40" s="129">
        <v>20</v>
      </c>
      <c r="C40" s="185">
        <v>32</v>
      </c>
      <c r="D40" s="187" t="s">
        <v>107</v>
      </c>
      <c r="E40" s="190" t="s">
        <v>108</v>
      </c>
      <c r="F40" s="192" t="s">
        <v>115</v>
      </c>
      <c r="G40" s="197" t="s">
        <v>65</v>
      </c>
      <c r="H40" s="195">
        <v>1</v>
      </c>
      <c r="I40" s="130" t="s">
        <v>323</v>
      </c>
      <c r="J40" s="130" t="s">
        <v>55</v>
      </c>
      <c r="K40" s="200" t="s">
        <v>55</v>
      </c>
      <c r="L40" s="202">
        <v>2864</v>
      </c>
      <c r="M40" s="205">
        <v>2864</v>
      </c>
      <c r="N40" s="207">
        <v>235</v>
      </c>
      <c r="O40" s="205">
        <v>8.2053072625698331E-2</v>
      </c>
      <c r="P40" s="212">
        <v>5885724.8499999996</v>
      </c>
      <c r="Q40" s="132">
        <v>5885724.8499999996</v>
      </c>
      <c r="R40" s="213">
        <v>2055.0700000000002</v>
      </c>
      <c r="S40" s="222">
        <v>63</v>
      </c>
      <c r="T40" s="129">
        <v>33</v>
      </c>
      <c r="U40" s="129">
        <v>96</v>
      </c>
      <c r="V40" s="129">
        <v>52</v>
      </c>
      <c r="W40" s="224">
        <v>148</v>
      </c>
      <c r="X40" s="205">
        <v>117</v>
      </c>
      <c r="Y40" s="212">
        <v>0</v>
      </c>
      <c r="Z40" s="230">
        <v>0</v>
      </c>
      <c r="AA40" s="212">
        <v>0</v>
      </c>
      <c r="AB40" s="230">
        <v>0</v>
      </c>
      <c r="AC40" s="205">
        <v>0</v>
      </c>
      <c r="AD40" s="212">
        <v>5028354.8499999996</v>
      </c>
      <c r="AE40" s="132">
        <v>258109.3</v>
      </c>
      <c r="AF40" s="132">
        <v>2185124.1800000002</v>
      </c>
      <c r="AG40" s="132">
        <v>4192084.5</v>
      </c>
      <c r="AH40" s="164">
        <v>0.52125003205445886</v>
      </c>
      <c r="AI40" s="129">
        <v>17987.25</v>
      </c>
      <c r="AJ40" s="129">
        <v>4391751.05</v>
      </c>
      <c r="AK40" s="151">
        <v>4.0956898046395412E-3</v>
      </c>
      <c r="AL40" s="129">
        <v>3550000</v>
      </c>
      <c r="AM40" s="129">
        <v>0.05</v>
      </c>
      <c r="AN40" s="230">
        <v>4.0416680722373824E-2</v>
      </c>
      <c r="AO40" s="205">
        <v>0</v>
      </c>
      <c r="AP40" s="205">
        <v>0</v>
      </c>
      <c r="AQ40" s="212">
        <v>179323.84</v>
      </c>
      <c r="AR40" s="129">
        <v>179323.84</v>
      </c>
      <c r="AS40" s="239">
        <v>1.042570193159492</v>
      </c>
      <c r="AT40" s="212">
        <v>2843230.67</v>
      </c>
      <c r="AU40" s="132">
        <v>4212427.21</v>
      </c>
      <c r="AV40" s="150">
        <v>0.48307230501949133</v>
      </c>
      <c r="AW40" s="150">
        <v>0.67496256392285525</v>
      </c>
      <c r="AX40" s="213">
        <v>2718230.67</v>
      </c>
      <c r="AY40" s="217"/>
      <c r="AZ40" s="127"/>
      <c r="BA40" s="130" t="s">
        <v>55</v>
      </c>
      <c r="BB40" s="131">
        <v>44517.437557870369</v>
      </c>
    </row>
    <row r="41" spans="1:54" s="128" customFormat="1" x14ac:dyDescent="0.2">
      <c r="A41" s="129">
        <v>62</v>
      </c>
      <c r="B41" s="129">
        <v>1</v>
      </c>
      <c r="C41" s="185">
        <v>34</v>
      </c>
      <c r="D41" s="187" t="s">
        <v>109</v>
      </c>
      <c r="E41" s="190" t="s">
        <v>110</v>
      </c>
      <c r="F41" s="192" t="s">
        <v>109</v>
      </c>
      <c r="G41" s="197" t="s">
        <v>56</v>
      </c>
      <c r="H41" s="195">
        <v>3</v>
      </c>
      <c r="I41" s="130" t="s">
        <v>323</v>
      </c>
      <c r="J41" s="130" t="s">
        <v>55</v>
      </c>
      <c r="K41" s="200" t="s">
        <v>55</v>
      </c>
      <c r="L41" s="202">
        <v>2892</v>
      </c>
      <c r="M41" s="205">
        <v>2892</v>
      </c>
      <c r="N41" s="207">
        <v>301</v>
      </c>
      <c r="O41" s="205">
        <v>0.10408022130013832</v>
      </c>
      <c r="P41" s="212">
        <v>5067457.58</v>
      </c>
      <c r="Q41" s="132">
        <v>5067457.58</v>
      </c>
      <c r="R41" s="213">
        <v>1752.23</v>
      </c>
      <c r="S41" s="222">
        <v>98</v>
      </c>
      <c r="T41" s="127"/>
      <c r="U41" s="129">
        <v>98</v>
      </c>
      <c r="V41" s="129">
        <v>66</v>
      </c>
      <c r="W41" s="224">
        <v>164</v>
      </c>
      <c r="X41" s="205">
        <v>117</v>
      </c>
      <c r="Y41" s="212">
        <v>516766</v>
      </c>
      <c r="Z41" s="230">
        <v>0.10197737067194157</v>
      </c>
      <c r="AA41" s="212">
        <v>516766</v>
      </c>
      <c r="AB41" s="230">
        <v>0.10197737067194157</v>
      </c>
      <c r="AC41" s="205">
        <v>0</v>
      </c>
      <c r="AD41" s="212">
        <v>4303950</v>
      </c>
      <c r="AE41" s="132">
        <v>225644.55</v>
      </c>
      <c r="AF41" s="132">
        <v>-513995.43</v>
      </c>
      <c r="AG41" s="132">
        <v>5300114.59</v>
      </c>
      <c r="AH41" s="164">
        <v>-9.6978173070027915E-2</v>
      </c>
      <c r="AI41" s="129">
        <v>7942.28</v>
      </c>
      <c r="AJ41" s="129">
        <v>5672545.96</v>
      </c>
      <c r="AK41" s="151">
        <v>1.4001261613400837E-3</v>
      </c>
      <c r="AL41" s="129">
        <v>3150000</v>
      </c>
      <c r="AM41" s="129">
        <v>0.05</v>
      </c>
      <c r="AN41" s="230">
        <v>2.776531051676133E-2</v>
      </c>
      <c r="AO41" s="205">
        <v>150000</v>
      </c>
      <c r="AP41" s="205">
        <v>150000</v>
      </c>
      <c r="AQ41" s="212">
        <v>179987.7</v>
      </c>
      <c r="AR41" s="129">
        <v>29987.7</v>
      </c>
      <c r="AS41" s="239">
        <v>1.0327693747576199</v>
      </c>
      <c r="AT41" s="212">
        <v>4817945.43</v>
      </c>
      <c r="AU41" s="132">
        <v>5642558.2599999998</v>
      </c>
      <c r="AV41" s="150">
        <v>0.95076186705839183</v>
      </c>
      <c r="AW41" s="150">
        <v>0.85385834013524209</v>
      </c>
      <c r="AX41" s="213">
        <v>4567945.43</v>
      </c>
      <c r="AY41" s="217"/>
      <c r="AZ41" s="127"/>
      <c r="BA41" s="130" t="s">
        <v>55</v>
      </c>
      <c r="BB41" s="131">
        <v>44517.437557870369</v>
      </c>
    </row>
    <row r="42" spans="1:54" s="128" customFormat="1" x14ac:dyDescent="0.2">
      <c r="A42" s="129">
        <v>63</v>
      </c>
      <c r="B42" s="129">
        <v>37</v>
      </c>
      <c r="C42" s="185">
        <v>35</v>
      </c>
      <c r="D42" s="187" t="s">
        <v>111</v>
      </c>
      <c r="E42" s="190" t="s">
        <v>112</v>
      </c>
      <c r="F42" s="192" t="s">
        <v>73</v>
      </c>
      <c r="G42" s="197" t="s">
        <v>65</v>
      </c>
      <c r="H42" s="195">
        <v>1</v>
      </c>
      <c r="I42" s="130" t="s">
        <v>323</v>
      </c>
      <c r="J42" s="130" t="s">
        <v>55</v>
      </c>
      <c r="K42" s="200" t="s">
        <v>55</v>
      </c>
      <c r="L42" s="202">
        <v>1453</v>
      </c>
      <c r="M42" s="205">
        <v>1453</v>
      </c>
      <c r="N42" s="207">
        <v>142.5</v>
      </c>
      <c r="O42" s="205">
        <v>9.8072952512044051E-2</v>
      </c>
      <c r="P42" s="212">
        <v>4188729.72</v>
      </c>
      <c r="Q42" s="132">
        <v>4188729.72</v>
      </c>
      <c r="R42" s="213">
        <v>2882.81</v>
      </c>
      <c r="S42" s="222">
        <v>64</v>
      </c>
      <c r="T42" s="129">
        <v>42</v>
      </c>
      <c r="U42" s="129">
        <v>106</v>
      </c>
      <c r="V42" s="129">
        <v>76</v>
      </c>
      <c r="W42" s="224">
        <v>182</v>
      </c>
      <c r="X42" s="205">
        <v>117</v>
      </c>
      <c r="Y42" s="212">
        <v>-97395</v>
      </c>
      <c r="Z42" s="230">
        <v>-2.3251679270440015E-2</v>
      </c>
      <c r="AA42" s="212">
        <v>-97395</v>
      </c>
      <c r="AB42" s="230">
        <v>-2.3251679270440015E-2</v>
      </c>
      <c r="AC42" s="205">
        <v>0</v>
      </c>
      <c r="AD42" s="212">
        <v>4140816.4</v>
      </c>
      <c r="AE42" s="132">
        <v>1101863.7</v>
      </c>
      <c r="AF42" s="132">
        <v>1623496.24</v>
      </c>
      <c r="AG42" s="132">
        <v>2352431.9</v>
      </c>
      <c r="AH42" s="164">
        <v>0.6901352766046065</v>
      </c>
      <c r="AI42" s="129">
        <v>-1743.47</v>
      </c>
      <c r="AJ42" s="129">
        <v>2806793.12</v>
      </c>
      <c r="AK42" s="151">
        <v>-6.2116084993111284E-4</v>
      </c>
      <c r="AL42" s="129">
        <v>3000000</v>
      </c>
      <c r="AM42" s="129">
        <v>0.05</v>
      </c>
      <c r="AN42" s="230">
        <v>5.3441772723170994E-2</v>
      </c>
      <c r="AO42" s="205">
        <v>119157</v>
      </c>
      <c r="AP42" s="205">
        <v>119157</v>
      </c>
      <c r="AQ42" s="212">
        <v>-25497.31</v>
      </c>
      <c r="AR42" s="129">
        <v>-144654.31</v>
      </c>
      <c r="AS42" s="239">
        <v>0.99099763578977318</v>
      </c>
      <c r="AT42" s="212">
        <v>2517320.16</v>
      </c>
      <c r="AU42" s="132">
        <v>2951447.43</v>
      </c>
      <c r="AV42" s="150">
        <v>0.60097459809366738</v>
      </c>
      <c r="AW42" s="150">
        <v>0.85291038370281935</v>
      </c>
      <c r="AX42" s="213">
        <v>1908870.26</v>
      </c>
      <c r="AY42" s="217"/>
      <c r="AZ42" s="127"/>
      <c r="BA42" s="130" t="s">
        <v>273</v>
      </c>
      <c r="BB42" s="131">
        <v>44517.437557870369</v>
      </c>
    </row>
    <row r="43" spans="1:54" s="128" customFormat="1" x14ac:dyDescent="0.2">
      <c r="A43" s="129">
        <v>4</v>
      </c>
      <c r="B43" s="129">
        <v>20</v>
      </c>
      <c r="C43" s="185">
        <v>36</v>
      </c>
      <c r="D43" s="187" t="s">
        <v>113</v>
      </c>
      <c r="E43" s="190" t="s">
        <v>114</v>
      </c>
      <c r="F43" s="192" t="s">
        <v>115</v>
      </c>
      <c r="G43" s="197" t="s">
        <v>65</v>
      </c>
      <c r="H43" s="195">
        <v>1</v>
      </c>
      <c r="I43" s="130" t="s">
        <v>323</v>
      </c>
      <c r="J43" s="130" t="s">
        <v>55</v>
      </c>
      <c r="K43" s="200" t="s">
        <v>55</v>
      </c>
      <c r="L43" s="202">
        <v>25857</v>
      </c>
      <c r="M43" s="205">
        <v>25857</v>
      </c>
      <c r="N43" s="207">
        <v>1981</v>
      </c>
      <c r="O43" s="205">
        <v>7.6613682948524581E-2</v>
      </c>
      <c r="P43" s="212">
        <v>62711220.93</v>
      </c>
      <c r="Q43" s="132">
        <v>62711220.93</v>
      </c>
      <c r="R43" s="213">
        <v>2425.3000000000002</v>
      </c>
      <c r="S43" s="222">
        <v>51</v>
      </c>
      <c r="T43" s="129">
        <v>33</v>
      </c>
      <c r="U43" s="129">
        <v>84</v>
      </c>
      <c r="V43" s="129">
        <v>60</v>
      </c>
      <c r="W43" s="224">
        <v>144</v>
      </c>
      <c r="X43" s="205">
        <v>117</v>
      </c>
      <c r="Y43" s="212">
        <v>-2280585</v>
      </c>
      <c r="Z43" s="230">
        <v>-3.6366458285761211E-2</v>
      </c>
      <c r="AA43" s="212">
        <v>-1408938</v>
      </c>
      <c r="AB43" s="230">
        <v>-2.2467079720433058E-2</v>
      </c>
      <c r="AC43" s="205">
        <v>1</v>
      </c>
      <c r="AD43" s="212">
        <v>28635464</v>
      </c>
      <c r="AE43" s="132">
        <v>6244792.2999999998</v>
      </c>
      <c r="AF43" s="132">
        <v>-579185.1</v>
      </c>
      <c r="AG43" s="132">
        <v>30873927.649999999</v>
      </c>
      <c r="AH43" s="164">
        <v>-1.8759683139958384E-2</v>
      </c>
      <c r="AI43" s="129">
        <v>389602.43</v>
      </c>
      <c r="AJ43" s="129">
        <v>36156829.369999997</v>
      </c>
      <c r="AK43" s="151">
        <v>1.0775348303168985E-2</v>
      </c>
      <c r="AL43" s="129">
        <v>32200000</v>
      </c>
      <c r="AM43" s="129">
        <v>0.05</v>
      </c>
      <c r="AN43" s="230">
        <v>4.452824066857608E-2</v>
      </c>
      <c r="AO43" s="205">
        <v>850000</v>
      </c>
      <c r="AP43" s="205">
        <v>850000</v>
      </c>
      <c r="AQ43" s="212">
        <v>860450.36</v>
      </c>
      <c r="AR43" s="129">
        <v>10450.36</v>
      </c>
      <c r="AS43" s="239">
        <v>1.0243778649293238</v>
      </c>
      <c r="AT43" s="212">
        <v>29214649.100000001</v>
      </c>
      <c r="AU43" s="132">
        <v>36146379.009999998</v>
      </c>
      <c r="AV43" s="150">
        <v>0.46585999549602458</v>
      </c>
      <c r="AW43" s="150">
        <v>0.80823169291501329</v>
      </c>
      <c r="AX43" s="213">
        <v>5311499.0999999996</v>
      </c>
      <c r="AY43" s="217"/>
      <c r="AZ43" s="127"/>
      <c r="BA43" s="130" t="s">
        <v>55</v>
      </c>
      <c r="BB43" s="131">
        <v>44517.437557870369</v>
      </c>
    </row>
    <row r="44" spans="1:54" s="128" customFormat="1" x14ac:dyDescent="0.2">
      <c r="A44" s="129">
        <v>20</v>
      </c>
      <c r="B44" s="129">
        <v>1</v>
      </c>
      <c r="C44" s="185">
        <v>37</v>
      </c>
      <c r="D44" s="187" t="s">
        <v>115</v>
      </c>
      <c r="E44" s="190" t="s">
        <v>114</v>
      </c>
      <c r="F44" s="192" t="s">
        <v>115</v>
      </c>
      <c r="G44" s="197" t="s">
        <v>60</v>
      </c>
      <c r="H44" s="195">
        <v>2</v>
      </c>
      <c r="I44" s="130" t="s">
        <v>323</v>
      </c>
      <c r="J44" s="130" t="s">
        <v>55</v>
      </c>
      <c r="K44" s="200" t="s">
        <v>55</v>
      </c>
      <c r="L44" s="202">
        <v>34023</v>
      </c>
      <c r="M44" s="205">
        <v>0</v>
      </c>
      <c r="N44" s="207">
        <v>894</v>
      </c>
      <c r="O44" s="205">
        <v>2.6276342474208625E-2</v>
      </c>
      <c r="P44" s="212">
        <v>79397761.150000006</v>
      </c>
      <c r="Q44" s="132">
        <v>0</v>
      </c>
      <c r="R44" s="213">
        <v>2333.64</v>
      </c>
      <c r="S44" s="222">
        <v>33</v>
      </c>
      <c r="T44" s="127"/>
      <c r="U44" s="127"/>
      <c r="V44" s="127"/>
      <c r="W44" s="223"/>
      <c r="X44" s="228"/>
      <c r="Y44" s="212">
        <v>-1032982</v>
      </c>
      <c r="Z44" s="230">
        <v>-1.3010215716894934E-2</v>
      </c>
      <c r="AA44" s="212">
        <v>-6974215</v>
      </c>
      <c r="AB44" s="230">
        <v>-8.7838937760778404E-2</v>
      </c>
      <c r="AC44" s="205">
        <v>1</v>
      </c>
      <c r="AD44" s="212">
        <v>22651001</v>
      </c>
      <c r="AE44" s="132">
        <v>-19324070.82</v>
      </c>
      <c r="AF44" s="132">
        <v>13747134.359999999</v>
      </c>
      <c r="AG44" s="132">
        <v>19485476.399999999</v>
      </c>
      <c r="AH44" s="164">
        <v>0.70550671062884562</v>
      </c>
      <c r="AI44" s="129">
        <v>22914.6</v>
      </c>
      <c r="AJ44" s="129">
        <v>27984575.489999998</v>
      </c>
      <c r="AK44" s="151">
        <v>8.188296445014253E-4</v>
      </c>
      <c r="AL44" s="129">
        <v>16626907.9</v>
      </c>
      <c r="AM44" s="129">
        <v>0.05</v>
      </c>
      <c r="AN44" s="230">
        <v>2.9707271968341015E-2</v>
      </c>
      <c r="AO44" s="205">
        <v>1700000</v>
      </c>
      <c r="AP44" s="205">
        <v>1700000</v>
      </c>
      <c r="AQ44" s="212">
        <v>1733442.85</v>
      </c>
      <c r="AR44" s="129">
        <v>33442.85</v>
      </c>
      <c r="AS44" s="239">
        <v>1.0660330688878039</v>
      </c>
      <c r="AT44" s="212">
        <v>8903866.6400000006</v>
      </c>
      <c r="AU44" s="132">
        <v>27951132.640000001</v>
      </c>
      <c r="AV44" s="150">
        <v>0.11214254043232554</v>
      </c>
      <c r="AW44" s="150">
        <v>0.31855119270758825</v>
      </c>
      <c r="AX44" s="213">
        <v>3503866.64</v>
      </c>
      <c r="AY44" s="217"/>
      <c r="AZ44" s="127"/>
      <c r="BA44" s="130" t="s">
        <v>55</v>
      </c>
      <c r="BB44" s="131">
        <v>44517.437557870369</v>
      </c>
    </row>
    <row r="45" spans="1:54" s="128" customFormat="1" x14ac:dyDescent="0.2">
      <c r="A45" s="129">
        <v>146</v>
      </c>
      <c r="B45" s="129">
        <v>37</v>
      </c>
      <c r="C45" s="185">
        <v>38</v>
      </c>
      <c r="D45" s="187" t="s">
        <v>116</v>
      </c>
      <c r="E45" s="190" t="s">
        <v>117</v>
      </c>
      <c r="F45" s="192" t="s">
        <v>73</v>
      </c>
      <c r="G45" s="197" t="s">
        <v>65</v>
      </c>
      <c r="H45" s="195">
        <v>1</v>
      </c>
      <c r="I45" s="130" t="s">
        <v>323</v>
      </c>
      <c r="J45" s="130" t="s">
        <v>55</v>
      </c>
      <c r="K45" s="200" t="s">
        <v>55</v>
      </c>
      <c r="L45" s="202">
        <v>1355</v>
      </c>
      <c r="M45" s="205">
        <v>1355</v>
      </c>
      <c r="N45" s="207">
        <v>114</v>
      </c>
      <c r="O45" s="205">
        <v>8.4132841328413296E-2</v>
      </c>
      <c r="P45" s="212">
        <v>3664236.64</v>
      </c>
      <c r="Q45" s="132">
        <v>3664236.64</v>
      </c>
      <c r="R45" s="213">
        <v>2704.23</v>
      </c>
      <c r="S45" s="222">
        <v>62</v>
      </c>
      <c r="T45" s="129">
        <v>42</v>
      </c>
      <c r="U45" s="129">
        <v>104</v>
      </c>
      <c r="V45" s="129">
        <v>52</v>
      </c>
      <c r="W45" s="224">
        <v>156</v>
      </c>
      <c r="X45" s="205">
        <v>117</v>
      </c>
      <c r="Y45" s="212">
        <v>-173697</v>
      </c>
      <c r="Z45" s="230">
        <v>-4.740332491189761E-2</v>
      </c>
      <c r="AA45" s="212">
        <v>-173697</v>
      </c>
      <c r="AB45" s="230">
        <v>-4.740332491189761E-2</v>
      </c>
      <c r="AC45" s="205">
        <v>0</v>
      </c>
      <c r="AD45" s="212">
        <v>2676696</v>
      </c>
      <c r="AE45" s="132">
        <v>0</v>
      </c>
      <c r="AF45" s="132">
        <v>-251475.22</v>
      </c>
      <c r="AG45" s="132">
        <v>2092316.9</v>
      </c>
      <c r="AH45" s="164">
        <v>-0.12018983357635739</v>
      </c>
      <c r="AI45" s="129">
        <v>11423.8</v>
      </c>
      <c r="AJ45" s="129">
        <v>2707526.85</v>
      </c>
      <c r="AK45" s="151">
        <v>4.2192748707182712E-3</v>
      </c>
      <c r="AL45" s="129">
        <v>1550000</v>
      </c>
      <c r="AM45" s="129">
        <v>0.05</v>
      </c>
      <c r="AN45" s="230">
        <v>2.8623908198731254E-2</v>
      </c>
      <c r="AO45" s="205">
        <v>0</v>
      </c>
      <c r="AP45" s="205">
        <v>0</v>
      </c>
      <c r="AQ45" s="212">
        <v>102641.24</v>
      </c>
      <c r="AR45" s="129">
        <v>102641.24</v>
      </c>
      <c r="AS45" s="239">
        <v>1.0394033579079123</v>
      </c>
      <c r="AT45" s="212">
        <v>2928171.22</v>
      </c>
      <c r="AU45" s="132">
        <v>2604885.61</v>
      </c>
      <c r="AV45" s="150">
        <v>0.79912175650314998</v>
      </c>
      <c r="AW45" s="150">
        <v>1.1241074113807248</v>
      </c>
      <c r="AX45" s="213">
        <v>2928171.22</v>
      </c>
      <c r="AY45" s="217"/>
      <c r="AZ45" s="127"/>
      <c r="BA45" s="130" t="s">
        <v>273</v>
      </c>
      <c r="BB45" s="131">
        <v>44517.437557870369</v>
      </c>
    </row>
    <row r="46" spans="1:54" s="128" customFormat="1" x14ac:dyDescent="0.2">
      <c r="A46" s="129">
        <v>65</v>
      </c>
      <c r="B46" s="129">
        <v>20</v>
      </c>
      <c r="C46" s="185">
        <v>40</v>
      </c>
      <c r="D46" s="187" t="s">
        <v>118</v>
      </c>
      <c r="E46" s="190" t="s">
        <v>119</v>
      </c>
      <c r="F46" s="192" t="s">
        <v>115</v>
      </c>
      <c r="G46" s="197" t="s">
        <v>65</v>
      </c>
      <c r="H46" s="195">
        <v>1</v>
      </c>
      <c r="I46" s="130" t="s">
        <v>323</v>
      </c>
      <c r="J46" s="130" t="s">
        <v>55</v>
      </c>
      <c r="K46" s="200" t="s">
        <v>55</v>
      </c>
      <c r="L46" s="202">
        <v>4472</v>
      </c>
      <c r="M46" s="205">
        <v>4472</v>
      </c>
      <c r="N46" s="207">
        <v>400</v>
      </c>
      <c r="O46" s="205">
        <v>8.9445438282647588E-2</v>
      </c>
      <c r="P46" s="212">
        <v>9441381.6500000004</v>
      </c>
      <c r="Q46" s="132">
        <v>9441381.6500000004</v>
      </c>
      <c r="R46" s="213">
        <v>2111.2199999999998</v>
      </c>
      <c r="S46" s="222">
        <v>62</v>
      </c>
      <c r="T46" s="129">
        <v>33</v>
      </c>
      <c r="U46" s="129">
        <v>95</v>
      </c>
      <c r="V46" s="129">
        <v>42</v>
      </c>
      <c r="W46" s="224">
        <v>137</v>
      </c>
      <c r="X46" s="205">
        <v>117</v>
      </c>
      <c r="Y46" s="212">
        <v>0</v>
      </c>
      <c r="Z46" s="230">
        <v>0</v>
      </c>
      <c r="AA46" s="212">
        <v>0</v>
      </c>
      <c r="AB46" s="230">
        <v>0</v>
      </c>
      <c r="AC46" s="205">
        <v>0</v>
      </c>
      <c r="AD46" s="212">
        <v>24146493.75</v>
      </c>
      <c r="AE46" s="132">
        <v>12384759.75</v>
      </c>
      <c r="AF46" s="132">
        <v>12278791.93</v>
      </c>
      <c r="AG46" s="132">
        <v>6175933.3499999996</v>
      </c>
      <c r="AH46" s="164">
        <v>1.988167817581775</v>
      </c>
      <c r="AI46" s="129">
        <v>11376.74</v>
      </c>
      <c r="AJ46" s="129">
        <v>6546759.6500000004</v>
      </c>
      <c r="AK46" s="151">
        <v>1.7377665605915439E-3</v>
      </c>
      <c r="AL46" s="129">
        <v>14500000</v>
      </c>
      <c r="AM46" s="129">
        <v>0.05</v>
      </c>
      <c r="AN46" s="230">
        <v>0.11074180797213168</v>
      </c>
      <c r="AO46" s="205">
        <v>0</v>
      </c>
      <c r="AP46" s="205">
        <v>0</v>
      </c>
      <c r="AQ46" s="212">
        <v>133268.14000000001</v>
      </c>
      <c r="AR46" s="129">
        <v>133268.14000000001</v>
      </c>
      <c r="AS46" s="239">
        <v>1.0207793430134284</v>
      </c>
      <c r="AT46" s="212">
        <v>11867701.82</v>
      </c>
      <c r="AU46" s="132">
        <v>6413491.5099999998</v>
      </c>
      <c r="AV46" s="150">
        <v>1.2569878286828919</v>
      </c>
      <c r="AW46" s="150">
        <v>1.8504276183254822</v>
      </c>
      <c r="AX46" s="213">
        <v>4571081.84</v>
      </c>
      <c r="AY46" s="217"/>
      <c r="AZ46" s="127"/>
      <c r="BA46" s="130" t="s">
        <v>55</v>
      </c>
      <c r="BB46" s="131">
        <v>44517.437557870369</v>
      </c>
    </row>
    <row r="47" spans="1:54" s="128" customFormat="1" x14ac:dyDescent="0.2">
      <c r="A47" s="129">
        <v>70</v>
      </c>
      <c r="B47" s="129">
        <v>16</v>
      </c>
      <c r="C47" s="185">
        <v>43</v>
      </c>
      <c r="D47" s="187" t="s">
        <v>120</v>
      </c>
      <c r="E47" s="190" t="s">
        <v>121</v>
      </c>
      <c r="F47" s="192" t="s">
        <v>67</v>
      </c>
      <c r="G47" s="197" t="s">
        <v>65</v>
      </c>
      <c r="H47" s="195">
        <v>1</v>
      </c>
      <c r="I47" s="130" t="s">
        <v>323</v>
      </c>
      <c r="J47" s="130" t="s">
        <v>55</v>
      </c>
      <c r="K47" s="200" t="s">
        <v>55</v>
      </c>
      <c r="L47" s="202">
        <v>1663</v>
      </c>
      <c r="M47" s="205">
        <v>1663</v>
      </c>
      <c r="N47" s="207">
        <v>142</v>
      </c>
      <c r="O47" s="205">
        <v>8.5387853277209866E-2</v>
      </c>
      <c r="P47" s="212">
        <v>3961406.42</v>
      </c>
      <c r="Q47" s="132">
        <v>3961406.42</v>
      </c>
      <c r="R47" s="213">
        <v>2382.08</v>
      </c>
      <c r="S47" s="222">
        <v>64</v>
      </c>
      <c r="T47" s="129">
        <v>26</v>
      </c>
      <c r="U47" s="129">
        <v>90</v>
      </c>
      <c r="V47" s="129">
        <v>57</v>
      </c>
      <c r="W47" s="224">
        <v>147</v>
      </c>
      <c r="X47" s="205">
        <v>117</v>
      </c>
      <c r="Y47" s="212">
        <v>-113849</v>
      </c>
      <c r="Z47" s="230">
        <v>-2.8739540438266875E-2</v>
      </c>
      <c r="AA47" s="212">
        <v>-113849</v>
      </c>
      <c r="AB47" s="230">
        <v>-2.8739540438266875E-2</v>
      </c>
      <c r="AC47" s="205">
        <v>0</v>
      </c>
      <c r="AD47" s="212">
        <v>6425001</v>
      </c>
      <c r="AE47" s="132">
        <v>0</v>
      </c>
      <c r="AF47" s="132">
        <v>2221782.1</v>
      </c>
      <c r="AG47" s="132">
        <v>2421828.7999999998</v>
      </c>
      <c r="AH47" s="164">
        <v>0.91739849654112637</v>
      </c>
      <c r="AI47" s="129">
        <v>55052.27</v>
      </c>
      <c r="AJ47" s="129">
        <v>2716228.93</v>
      </c>
      <c r="AK47" s="151">
        <v>2.026790503258501E-2</v>
      </c>
      <c r="AL47" s="129">
        <v>6400000</v>
      </c>
      <c r="AM47" s="129">
        <v>0.05</v>
      </c>
      <c r="AN47" s="230">
        <v>0.1178103938389317</v>
      </c>
      <c r="AO47" s="205">
        <v>0</v>
      </c>
      <c r="AP47" s="205">
        <v>0</v>
      </c>
      <c r="AQ47" s="212">
        <v>179997.52</v>
      </c>
      <c r="AR47" s="129">
        <v>179997.52</v>
      </c>
      <c r="AS47" s="239">
        <v>1.0709704640082507</v>
      </c>
      <c r="AT47" s="212">
        <v>4203218.9000000004</v>
      </c>
      <c r="AU47" s="132">
        <v>2536231.41</v>
      </c>
      <c r="AV47" s="150">
        <v>1.0610420780809457</v>
      </c>
      <c r="AW47" s="150">
        <v>1.6572694760530546</v>
      </c>
      <c r="AX47" s="213">
        <v>1238248.46</v>
      </c>
      <c r="AY47" s="217"/>
      <c r="AZ47" s="127"/>
      <c r="BA47" s="130" t="s">
        <v>273</v>
      </c>
      <c r="BB47" s="131">
        <v>44517.437557870369</v>
      </c>
    </row>
    <row r="48" spans="1:54" s="128" customFormat="1" x14ac:dyDescent="0.2">
      <c r="A48" s="129">
        <v>72</v>
      </c>
      <c r="B48" s="129">
        <v>1</v>
      </c>
      <c r="C48" s="185">
        <v>44</v>
      </c>
      <c r="D48" s="187" t="s">
        <v>122</v>
      </c>
      <c r="E48" s="190" t="s">
        <v>123</v>
      </c>
      <c r="F48" s="192" t="s">
        <v>122</v>
      </c>
      <c r="G48" s="197" t="s">
        <v>60</v>
      </c>
      <c r="H48" s="195">
        <v>2</v>
      </c>
      <c r="I48" s="130" t="s">
        <v>323</v>
      </c>
      <c r="J48" s="130" t="s">
        <v>55</v>
      </c>
      <c r="K48" s="200" t="s">
        <v>55</v>
      </c>
      <c r="L48" s="202">
        <v>5590</v>
      </c>
      <c r="M48" s="205">
        <v>0</v>
      </c>
      <c r="N48" s="207">
        <v>162.5</v>
      </c>
      <c r="O48" s="205">
        <v>2.9069767441860465E-2</v>
      </c>
      <c r="P48" s="212">
        <v>11302162.15</v>
      </c>
      <c r="Q48" s="132">
        <v>0</v>
      </c>
      <c r="R48" s="213">
        <v>2021.85</v>
      </c>
      <c r="S48" s="222">
        <v>29</v>
      </c>
      <c r="T48" s="127"/>
      <c r="U48" s="127"/>
      <c r="V48" s="127"/>
      <c r="W48" s="223"/>
      <c r="X48" s="228"/>
      <c r="Y48" s="212">
        <v>502437</v>
      </c>
      <c r="Z48" s="230">
        <v>4.4454945286729941E-2</v>
      </c>
      <c r="AA48" s="212">
        <v>502437</v>
      </c>
      <c r="AB48" s="230">
        <v>4.4454945286729941E-2</v>
      </c>
      <c r="AC48" s="205">
        <v>0</v>
      </c>
      <c r="AD48" s="212">
        <v>5028706</v>
      </c>
      <c r="AE48" s="132">
        <v>0</v>
      </c>
      <c r="AF48" s="132">
        <v>3419384.29</v>
      </c>
      <c r="AG48" s="132">
        <v>3877969.01</v>
      </c>
      <c r="AH48" s="164">
        <v>0.88174616176213338</v>
      </c>
      <c r="AI48" s="129">
        <v>28073.16</v>
      </c>
      <c r="AJ48" s="129">
        <v>4101160.6</v>
      </c>
      <c r="AK48" s="151">
        <v>6.8451745098692309E-3</v>
      </c>
      <c r="AL48" s="129">
        <v>4600000</v>
      </c>
      <c r="AM48" s="129">
        <v>0.05</v>
      </c>
      <c r="AN48" s="230">
        <v>5.6081685755003115E-2</v>
      </c>
      <c r="AO48" s="205">
        <v>125650</v>
      </c>
      <c r="AP48" s="205">
        <v>125650</v>
      </c>
      <c r="AQ48" s="212">
        <v>143404</v>
      </c>
      <c r="AR48" s="129">
        <v>17754</v>
      </c>
      <c r="AS48" s="239">
        <v>1.0362336582295131</v>
      </c>
      <c r="AT48" s="212">
        <v>1609321.71</v>
      </c>
      <c r="AU48" s="132">
        <v>4083406.6</v>
      </c>
      <c r="AV48" s="150">
        <v>0.14239060532324782</v>
      </c>
      <c r="AW48" s="150">
        <v>0.39411253094413862</v>
      </c>
      <c r="AX48" s="213">
        <v>1083033.54</v>
      </c>
      <c r="AY48" s="217"/>
      <c r="AZ48" s="127"/>
      <c r="BA48" s="130" t="s">
        <v>273</v>
      </c>
      <c r="BB48" s="131">
        <v>44517.437557870369</v>
      </c>
    </row>
    <row r="49" spans="1:54" s="128" customFormat="1" x14ac:dyDescent="0.2">
      <c r="A49" s="129">
        <v>223</v>
      </c>
      <c r="B49" s="129">
        <v>80</v>
      </c>
      <c r="C49" s="185">
        <v>106</v>
      </c>
      <c r="D49" s="187" t="s">
        <v>124</v>
      </c>
      <c r="E49" s="190" t="s">
        <v>125</v>
      </c>
      <c r="F49" s="192" t="s">
        <v>132</v>
      </c>
      <c r="G49" s="197" t="s">
        <v>65</v>
      </c>
      <c r="H49" s="195">
        <v>1</v>
      </c>
      <c r="I49" s="130" t="s">
        <v>323</v>
      </c>
      <c r="J49" s="130" t="s">
        <v>55</v>
      </c>
      <c r="K49" s="200" t="s">
        <v>55</v>
      </c>
      <c r="L49" s="202">
        <v>1559</v>
      </c>
      <c r="M49" s="205">
        <v>1559</v>
      </c>
      <c r="N49" s="207">
        <v>118.5</v>
      </c>
      <c r="O49" s="205">
        <v>7.6010262989095578E-2</v>
      </c>
      <c r="P49" s="212">
        <v>3438666.26</v>
      </c>
      <c r="Q49" s="132">
        <v>3438666.26</v>
      </c>
      <c r="R49" s="213">
        <v>2205.6799999999998</v>
      </c>
      <c r="S49" s="222">
        <v>64</v>
      </c>
      <c r="T49" s="129">
        <v>30</v>
      </c>
      <c r="U49" s="129">
        <v>94</v>
      </c>
      <c r="V49" s="129">
        <v>60</v>
      </c>
      <c r="W49" s="224">
        <v>154</v>
      </c>
      <c r="X49" s="205">
        <v>117</v>
      </c>
      <c r="Y49" s="212">
        <v>-117188</v>
      </c>
      <c r="Z49" s="230">
        <v>-3.4079492204050071E-2</v>
      </c>
      <c r="AA49" s="212">
        <v>-117188</v>
      </c>
      <c r="AB49" s="230">
        <v>-3.4079492204050071E-2</v>
      </c>
      <c r="AC49" s="205">
        <v>0</v>
      </c>
      <c r="AD49" s="212">
        <v>1644667.59</v>
      </c>
      <c r="AE49" s="132">
        <v>756808.06</v>
      </c>
      <c r="AF49" s="132">
        <v>463406.69</v>
      </c>
      <c r="AG49" s="132">
        <v>2211378.9900000002</v>
      </c>
      <c r="AH49" s="164">
        <v>0.20955552716000073</v>
      </c>
      <c r="AI49" s="129">
        <v>6665.22</v>
      </c>
      <c r="AJ49" s="129">
        <v>2409026.87</v>
      </c>
      <c r="AK49" s="151">
        <v>2.7667686413144904E-3</v>
      </c>
      <c r="AL49" s="129">
        <v>1200000</v>
      </c>
      <c r="AM49" s="129">
        <v>0.05</v>
      </c>
      <c r="AN49" s="230">
        <v>2.490632244380072E-2</v>
      </c>
      <c r="AO49" s="205">
        <v>0</v>
      </c>
      <c r="AP49" s="205">
        <v>0</v>
      </c>
      <c r="AQ49" s="212">
        <v>114153.77</v>
      </c>
      <c r="AR49" s="129">
        <v>114153.77</v>
      </c>
      <c r="AS49" s="239">
        <v>1.0497429552858499</v>
      </c>
      <c r="AT49" s="212">
        <v>1181260.8999999999</v>
      </c>
      <c r="AU49" s="132">
        <v>2294873.1</v>
      </c>
      <c r="AV49" s="150">
        <v>0.34352298556592115</v>
      </c>
      <c r="AW49" s="150">
        <v>0.51473909385229177</v>
      </c>
      <c r="AX49" s="213">
        <v>1181260.8999999999</v>
      </c>
      <c r="AY49" s="217"/>
      <c r="AZ49" s="127"/>
      <c r="BA49" s="130" t="s">
        <v>55</v>
      </c>
      <c r="BB49" s="131">
        <v>44517.437557870369</v>
      </c>
    </row>
    <row r="50" spans="1:54" s="128" customFormat="1" x14ac:dyDescent="0.2">
      <c r="A50" s="129">
        <v>228</v>
      </c>
      <c r="B50" s="129">
        <v>1</v>
      </c>
      <c r="C50" s="185">
        <v>228</v>
      </c>
      <c r="D50" s="187" t="s">
        <v>271</v>
      </c>
      <c r="E50" s="190" t="s">
        <v>272</v>
      </c>
      <c r="F50" s="192" t="s">
        <v>271</v>
      </c>
      <c r="G50" s="197" t="s">
        <v>65</v>
      </c>
      <c r="H50" s="195">
        <v>1</v>
      </c>
      <c r="I50" s="130" t="s">
        <v>323</v>
      </c>
      <c r="J50" s="130" t="s">
        <v>55</v>
      </c>
      <c r="K50" s="200" t="s">
        <v>62</v>
      </c>
      <c r="L50" s="202">
        <v>1553</v>
      </c>
      <c r="M50" s="205">
        <v>1553</v>
      </c>
      <c r="N50" s="207">
        <v>149.5</v>
      </c>
      <c r="O50" s="205">
        <v>9.6265292981326467E-2</v>
      </c>
      <c r="P50" s="212">
        <v>3223496.25</v>
      </c>
      <c r="Q50" s="132">
        <v>3223496.25</v>
      </c>
      <c r="R50" s="213">
        <v>2075.65</v>
      </c>
      <c r="S50" s="222">
        <v>74</v>
      </c>
      <c r="T50" s="129">
        <v>34</v>
      </c>
      <c r="U50" s="129">
        <v>108</v>
      </c>
      <c r="V50" s="129">
        <v>55</v>
      </c>
      <c r="W50" s="224">
        <v>163</v>
      </c>
      <c r="X50" s="205">
        <v>117</v>
      </c>
      <c r="Y50" s="212">
        <v>288420</v>
      </c>
      <c r="Z50" s="230">
        <v>8.9474278122706058E-2</v>
      </c>
      <c r="AA50" s="212">
        <v>288420</v>
      </c>
      <c r="AB50" s="230">
        <v>8.9474278122706058E-2</v>
      </c>
      <c r="AC50" s="205">
        <v>0</v>
      </c>
      <c r="AD50" s="212">
        <v>3587727.78</v>
      </c>
      <c r="AE50" s="132">
        <v>0</v>
      </c>
      <c r="AF50" s="132">
        <v>2703394.67</v>
      </c>
      <c r="AG50" s="132">
        <v>2531036.25</v>
      </c>
      <c r="AH50" s="164">
        <v>1.0680979658035321</v>
      </c>
      <c r="AI50" s="129">
        <v>17008.12</v>
      </c>
      <c r="AJ50" s="129">
        <v>2671506.98</v>
      </c>
      <c r="AK50" s="151">
        <v>6.3664890742677373E-3</v>
      </c>
      <c r="AL50" s="129">
        <v>4360000</v>
      </c>
      <c r="AM50" s="129">
        <v>0.05</v>
      </c>
      <c r="AN50" s="230">
        <v>8.1601882994144379E-2</v>
      </c>
      <c r="AO50" s="205">
        <v>0</v>
      </c>
      <c r="AP50" s="205">
        <v>0</v>
      </c>
      <c r="AQ50" s="212">
        <v>8961.16</v>
      </c>
      <c r="AR50" s="129">
        <v>8961.16</v>
      </c>
      <c r="AS50" s="239">
        <v>1.0033656359761727</v>
      </c>
      <c r="AT50" s="212">
        <v>884333.11</v>
      </c>
      <c r="AU50" s="132">
        <v>2662545.8199999998</v>
      </c>
      <c r="AV50" s="150">
        <v>0.27433973593113381</v>
      </c>
      <c r="AW50" s="150">
        <v>0.33213817518453076</v>
      </c>
      <c r="AX50" s="213">
        <v>283333.11</v>
      </c>
      <c r="AY50" s="217"/>
      <c r="AZ50" s="127"/>
      <c r="BA50" s="130" t="s">
        <v>273</v>
      </c>
      <c r="BB50" s="131">
        <v>44517.437557870369</v>
      </c>
    </row>
    <row r="51" spans="1:54" s="128" customFormat="1" x14ac:dyDescent="0.2">
      <c r="A51" s="129">
        <v>78</v>
      </c>
      <c r="B51" s="129">
        <v>1</v>
      </c>
      <c r="C51" s="185">
        <v>48</v>
      </c>
      <c r="D51" s="187" t="s">
        <v>126</v>
      </c>
      <c r="E51" s="190" t="s">
        <v>127</v>
      </c>
      <c r="F51" s="192" t="s">
        <v>126</v>
      </c>
      <c r="G51" s="197" t="s">
        <v>56</v>
      </c>
      <c r="H51" s="195">
        <v>3</v>
      </c>
      <c r="I51" s="130" t="s">
        <v>323</v>
      </c>
      <c r="J51" s="130" t="s">
        <v>55</v>
      </c>
      <c r="K51" s="200" t="s">
        <v>55</v>
      </c>
      <c r="L51" s="202">
        <v>2883</v>
      </c>
      <c r="M51" s="205">
        <v>2883</v>
      </c>
      <c r="N51" s="207">
        <v>218.5</v>
      </c>
      <c r="O51" s="205">
        <v>7.5789108567464458E-2</v>
      </c>
      <c r="P51" s="212">
        <v>10081664.26</v>
      </c>
      <c r="Q51" s="132">
        <v>10081664.26</v>
      </c>
      <c r="R51" s="213">
        <v>3496.93</v>
      </c>
      <c r="S51" s="222">
        <v>77</v>
      </c>
      <c r="T51" s="127"/>
      <c r="U51" s="129">
        <v>77</v>
      </c>
      <c r="V51" s="129">
        <v>32</v>
      </c>
      <c r="W51" s="224">
        <v>109</v>
      </c>
      <c r="X51" s="205">
        <v>117</v>
      </c>
      <c r="Y51" s="212">
        <v>-1392371</v>
      </c>
      <c r="Z51" s="230">
        <v>-0.1381092411026193</v>
      </c>
      <c r="AA51" s="212">
        <v>-2540733</v>
      </c>
      <c r="AB51" s="230">
        <v>-0.25201523622251631</v>
      </c>
      <c r="AC51" s="205">
        <v>1</v>
      </c>
      <c r="AD51" s="212">
        <v>9336544.0500000007</v>
      </c>
      <c r="AE51" s="132">
        <v>0</v>
      </c>
      <c r="AF51" s="132">
        <v>4911311.9400000004</v>
      </c>
      <c r="AG51" s="132">
        <v>5436953.7999999998</v>
      </c>
      <c r="AH51" s="164">
        <v>0.90332052113446326</v>
      </c>
      <c r="AI51" s="129">
        <v>68830.33</v>
      </c>
      <c r="AJ51" s="129">
        <v>8190378.0700000003</v>
      </c>
      <c r="AK51" s="151">
        <v>8.4038037574985843E-3</v>
      </c>
      <c r="AL51" s="129">
        <v>8980000</v>
      </c>
      <c r="AM51" s="129">
        <v>0.05</v>
      </c>
      <c r="AN51" s="230">
        <v>5.4820424180980452E-2</v>
      </c>
      <c r="AO51" s="205">
        <v>400000</v>
      </c>
      <c r="AP51" s="205">
        <v>0</v>
      </c>
      <c r="AQ51" s="212">
        <v>429177.56</v>
      </c>
      <c r="AR51" s="129">
        <v>29177.56</v>
      </c>
      <c r="AS51" s="239">
        <v>1.0541520194349991</v>
      </c>
      <c r="AT51" s="212">
        <v>4425232.1100000003</v>
      </c>
      <c r="AU51" s="132">
        <v>7769636.5599999996</v>
      </c>
      <c r="AV51" s="150">
        <v>0.43893865098816531</v>
      </c>
      <c r="AW51" s="150">
        <v>0.569554582872278</v>
      </c>
      <c r="AX51" s="213">
        <v>1824627.01</v>
      </c>
      <c r="AY51" s="217"/>
      <c r="AZ51" s="127"/>
      <c r="BA51" s="130" t="s">
        <v>55</v>
      </c>
      <c r="BB51" s="131">
        <v>44517.437557870369</v>
      </c>
    </row>
    <row r="52" spans="1:54" s="128" customFormat="1" x14ac:dyDescent="0.2">
      <c r="A52" s="129">
        <v>79</v>
      </c>
      <c r="B52" s="129">
        <v>20</v>
      </c>
      <c r="C52" s="185">
        <v>49</v>
      </c>
      <c r="D52" s="187" t="s">
        <v>128</v>
      </c>
      <c r="E52" s="190" t="s">
        <v>129</v>
      </c>
      <c r="F52" s="192" t="s">
        <v>115</v>
      </c>
      <c r="G52" s="197" t="s">
        <v>65</v>
      </c>
      <c r="H52" s="195">
        <v>1</v>
      </c>
      <c r="I52" s="130" t="s">
        <v>323</v>
      </c>
      <c r="J52" s="130" t="s">
        <v>55</v>
      </c>
      <c r="K52" s="200" t="s">
        <v>55</v>
      </c>
      <c r="L52" s="202">
        <v>830</v>
      </c>
      <c r="M52" s="205">
        <v>830</v>
      </c>
      <c r="N52" s="207">
        <v>70</v>
      </c>
      <c r="O52" s="205">
        <v>8.4337349397590369E-2</v>
      </c>
      <c r="P52" s="212">
        <v>1365985.69</v>
      </c>
      <c r="Q52" s="132">
        <v>1365985.69</v>
      </c>
      <c r="R52" s="213">
        <v>1645.76</v>
      </c>
      <c r="S52" s="222">
        <v>68</v>
      </c>
      <c r="T52" s="129">
        <v>33</v>
      </c>
      <c r="U52" s="129">
        <v>101</v>
      </c>
      <c r="V52" s="129">
        <v>60</v>
      </c>
      <c r="W52" s="224">
        <v>161</v>
      </c>
      <c r="X52" s="205">
        <v>117</v>
      </c>
      <c r="Y52" s="212">
        <v>202812</v>
      </c>
      <c r="Z52" s="230">
        <v>0.14847300486727646</v>
      </c>
      <c r="AA52" s="212">
        <v>202812</v>
      </c>
      <c r="AB52" s="230">
        <v>0.14847300486727646</v>
      </c>
      <c r="AC52" s="205">
        <v>0</v>
      </c>
      <c r="AD52" s="212">
        <v>421091.8</v>
      </c>
      <c r="AE52" s="132">
        <v>0</v>
      </c>
      <c r="AF52" s="132">
        <v>-231916.62</v>
      </c>
      <c r="AG52" s="132">
        <v>1122283.45</v>
      </c>
      <c r="AH52" s="164">
        <v>-0.20664709971442599</v>
      </c>
      <c r="AI52" s="129">
        <v>109.18</v>
      </c>
      <c r="AJ52" s="129">
        <v>1285108.92</v>
      </c>
      <c r="AK52" s="151">
        <v>8.495777929858273E-5</v>
      </c>
      <c r="AL52" s="129">
        <v>150000</v>
      </c>
      <c r="AM52" s="129">
        <v>0.05</v>
      </c>
      <c r="AN52" s="230">
        <v>5.8360811938026232E-3</v>
      </c>
      <c r="AO52" s="205">
        <v>0</v>
      </c>
      <c r="AP52" s="205">
        <v>0</v>
      </c>
      <c r="AQ52" s="212">
        <v>-20046.41</v>
      </c>
      <c r="AR52" s="129">
        <v>-20046.41</v>
      </c>
      <c r="AS52" s="239">
        <v>0.98464059446472152</v>
      </c>
      <c r="AT52" s="212">
        <v>653008.42000000004</v>
      </c>
      <c r="AU52" s="132">
        <v>1305155.33</v>
      </c>
      <c r="AV52" s="150">
        <v>0.47804923930059623</v>
      </c>
      <c r="AW52" s="150">
        <v>0.50033004117601854</v>
      </c>
      <c r="AX52" s="213">
        <v>613008.42000000004</v>
      </c>
      <c r="AY52" s="217"/>
      <c r="AZ52" s="127"/>
      <c r="BA52" s="130" t="s">
        <v>55</v>
      </c>
      <c r="BB52" s="131">
        <v>44517.437557870369</v>
      </c>
    </row>
    <row r="53" spans="1:54" s="128" customFormat="1" x14ac:dyDescent="0.2">
      <c r="A53" s="129">
        <v>81</v>
      </c>
      <c r="B53" s="129">
        <v>80</v>
      </c>
      <c r="C53" s="185">
        <v>50</v>
      </c>
      <c r="D53" s="187" t="s">
        <v>130</v>
      </c>
      <c r="E53" s="190" t="s">
        <v>131</v>
      </c>
      <c r="F53" s="192" t="s">
        <v>132</v>
      </c>
      <c r="G53" s="197" t="s">
        <v>65</v>
      </c>
      <c r="H53" s="195">
        <v>1</v>
      </c>
      <c r="I53" s="130" t="s">
        <v>323</v>
      </c>
      <c r="J53" s="130" t="s">
        <v>55</v>
      </c>
      <c r="K53" s="200" t="s">
        <v>55</v>
      </c>
      <c r="L53" s="202">
        <v>1091</v>
      </c>
      <c r="M53" s="205">
        <v>1091</v>
      </c>
      <c r="N53" s="207">
        <v>114</v>
      </c>
      <c r="O53" s="205">
        <v>0.10449129239230064</v>
      </c>
      <c r="P53" s="212">
        <v>2359489.0499999998</v>
      </c>
      <c r="Q53" s="132">
        <v>2359489.0499999998</v>
      </c>
      <c r="R53" s="213">
        <v>2162.6799999999998</v>
      </c>
      <c r="S53" s="222">
        <v>65</v>
      </c>
      <c r="T53" s="129">
        <v>30</v>
      </c>
      <c r="U53" s="129">
        <v>95</v>
      </c>
      <c r="V53" s="129">
        <v>48</v>
      </c>
      <c r="W53" s="224">
        <v>143</v>
      </c>
      <c r="X53" s="205">
        <v>117</v>
      </c>
      <c r="Y53" s="212">
        <v>225942</v>
      </c>
      <c r="Z53" s="230">
        <v>9.5758867793855632E-2</v>
      </c>
      <c r="AA53" s="212">
        <v>225942</v>
      </c>
      <c r="AB53" s="230">
        <v>9.5758867793855632E-2</v>
      </c>
      <c r="AC53" s="205">
        <v>0</v>
      </c>
      <c r="AD53" s="212">
        <v>2126004</v>
      </c>
      <c r="AE53" s="132">
        <v>0</v>
      </c>
      <c r="AF53" s="132">
        <v>958966.02</v>
      </c>
      <c r="AG53" s="132">
        <v>1765413.6</v>
      </c>
      <c r="AH53" s="164">
        <v>0.54319623458208321</v>
      </c>
      <c r="AI53" s="129">
        <v>15304.35</v>
      </c>
      <c r="AJ53" s="129">
        <v>2085968.58</v>
      </c>
      <c r="AK53" s="151">
        <v>7.3368075371490014E-3</v>
      </c>
      <c r="AL53" s="129">
        <v>2230000</v>
      </c>
      <c r="AM53" s="129">
        <v>0.05</v>
      </c>
      <c r="AN53" s="230">
        <v>5.3452387092043356E-2</v>
      </c>
      <c r="AO53" s="205">
        <v>73000</v>
      </c>
      <c r="AP53" s="205">
        <v>73000</v>
      </c>
      <c r="AQ53" s="212">
        <v>178556.94</v>
      </c>
      <c r="AR53" s="129">
        <v>105556.94</v>
      </c>
      <c r="AS53" s="239">
        <v>1.0936121685825511</v>
      </c>
      <c r="AT53" s="212">
        <v>1167037.98</v>
      </c>
      <c r="AU53" s="132">
        <v>1980411.64</v>
      </c>
      <c r="AV53" s="150">
        <v>0.49461470482348707</v>
      </c>
      <c r="AW53" s="150">
        <v>0.58929060828990076</v>
      </c>
      <c r="AX53" s="213">
        <v>865037.98</v>
      </c>
      <c r="AY53" s="217"/>
      <c r="AZ53" s="127"/>
      <c r="BA53" s="130" t="s">
        <v>273</v>
      </c>
      <c r="BB53" s="131">
        <v>44517.437557870369</v>
      </c>
    </row>
    <row r="54" spans="1:54" s="128" customFormat="1" x14ac:dyDescent="0.2">
      <c r="A54" s="129">
        <v>80</v>
      </c>
      <c r="B54" s="129">
        <v>1</v>
      </c>
      <c r="C54" s="185">
        <v>51</v>
      </c>
      <c r="D54" s="187" t="s">
        <v>132</v>
      </c>
      <c r="E54" s="190" t="s">
        <v>131</v>
      </c>
      <c r="F54" s="192" t="s">
        <v>132</v>
      </c>
      <c r="G54" s="197" t="s">
        <v>60</v>
      </c>
      <c r="H54" s="195">
        <v>2</v>
      </c>
      <c r="I54" s="130" t="s">
        <v>323</v>
      </c>
      <c r="J54" s="130" t="s">
        <v>55</v>
      </c>
      <c r="K54" s="200" t="s">
        <v>55</v>
      </c>
      <c r="L54" s="202">
        <v>5664</v>
      </c>
      <c r="M54" s="205">
        <v>0</v>
      </c>
      <c r="N54" s="207">
        <v>153</v>
      </c>
      <c r="O54" s="205">
        <v>2.7012711864406781E-2</v>
      </c>
      <c r="P54" s="212">
        <v>17068924.219999999</v>
      </c>
      <c r="Q54" s="132">
        <v>0</v>
      </c>
      <c r="R54" s="213">
        <v>3013.58</v>
      </c>
      <c r="S54" s="222">
        <v>30</v>
      </c>
      <c r="T54" s="127"/>
      <c r="U54" s="127"/>
      <c r="V54" s="127"/>
      <c r="W54" s="223"/>
      <c r="X54" s="228"/>
      <c r="Y54" s="212">
        <v>-375739</v>
      </c>
      <c r="Z54" s="230">
        <v>-2.2013045178309425E-2</v>
      </c>
      <c r="AA54" s="212">
        <v>-375739</v>
      </c>
      <c r="AB54" s="230">
        <v>-2.2013045178309425E-2</v>
      </c>
      <c r="AC54" s="205">
        <v>0</v>
      </c>
      <c r="AD54" s="212">
        <v>7647257.0800000001</v>
      </c>
      <c r="AE54" s="132">
        <v>0</v>
      </c>
      <c r="AF54" s="132">
        <v>3174809.41</v>
      </c>
      <c r="AG54" s="132">
        <v>4773625.7699999996</v>
      </c>
      <c r="AH54" s="164">
        <v>0.66507295774046415</v>
      </c>
      <c r="AI54" s="129">
        <v>15538.78</v>
      </c>
      <c r="AJ54" s="129">
        <v>5496033.9699999997</v>
      </c>
      <c r="AK54" s="151">
        <v>2.8272714624433082E-3</v>
      </c>
      <c r="AL54" s="129">
        <v>3600000</v>
      </c>
      <c r="AM54" s="129">
        <v>0.05</v>
      </c>
      <c r="AN54" s="230">
        <v>3.2750889274434376E-2</v>
      </c>
      <c r="AO54" s="205">
        <v>50000</v>
      </c>
      <c r="AP54" s="205">
        <v>50000</v>
      </c>
      <c r="AQ54" s="212">
        <v>1082089.3899999999</v>
      </c>
      <c r="AR54" s="129">
        <v>1032089.39</v>
      </c>
      <c r="AS54" s="239">
        <v>1.2451524640574441</v>
      </c>
      <c r="AT54" s="212">
        <v>4472447.67</v>
      </c>
      <c r="AU54" s="132">
        <v>4463944.58</v>
      </c>
      <c r="AV54" s="150">
        <v>0.26202282067428384</v>
      </c>
      <c r="AW54" s="150">
        <v>1.0019048377164217</v>
      </c>
      <c r="AX54" s="213">
        <v>4372447.67</v>
      </c>
      <c r="AY54" s="217"/>
      <c r="AZ54" s="127"/>
      <c r="BA54" s="130" t="s">
        <v>273</v>
      </c>
      <c r="BB54" s="131">
        <v>44517.437557870369</v>
      </c>
    </row>
    <row r="55" spans="1:54" s="128" customFormat="1" x14ac:dyDescent="0.2">
      <c r="A55" s="129">
        <v>83</v>
      </c>
      <c r="B55" s="129">
        <v>1</v>
      </c>
      <c r="C55" s="185">
        <v>52</v>
      </c>
      <c r="D55" s="187" t="s">
        <v>133</v>
      </c>
      <c r="E55" s="190" t="s">
        <v>134</v>
      </c>
      <c r="F55" s="192" t="s">
        <v>133</v>
      </c>
      <c r="G55" s="197" t="s">
        <v>56</v>
      </c>
      <c r="H55" s="195">
        <v>3</v>
      </c>
      <c r="I55" s="130" t="s">
        <v>323</v>
      </c>
      <c r="J55" s="130" t="s">
        <v>55</v>
      </c>
      <c r="K55" s="200" t="s">
        <v>55</v>
      </c>
      <c r="L55" s="202">
        <v>3044</v>
      </c>
      <c r="M55" s="205">
        <v>3044</v>
      </c>
      <c r="N55" s="207">
        <v>356</v>
      </c>
      <c r="O55" s="205">
        <v>0.11695137976346913</v>
      </c>
      <c r="P55" s="212">
        <v>6169697.4000000004</v>
      </c>
      <c r="Q55" s="132">
        <v>6169697.4000000004</v>
      </c>
      <c r="R55" s="213">
        <v>2026.83</v>
      </c>
      <c r="S55" s="222">
        <v>97</v>
      </c>
      <c r="T55" s="127"/>
      <c r="U55" s="129">
        <v>97</v>
      </c>
      <c r="V55" s="129">
        <v>58</v>
      </c>
      <c r="W55" s="224">
        <v>155</v>
      </c>
      <c r="X55" s="205">
        <v>117</v>
      </c>
      <c r="Y55" s="212">
        <v>564442</v>
      </c>
      <c r="Z55" s="230">
        <v>9.14861724012591E-2</v>
      </c>
      <c r="AA55" s="212">
        <v>564442</v>
      </c>
      <c r="AB55" s="230">
        <v>9.14861724012591E-2</v>
      </c>
      <c r="AC55" s="205">
        <v>0</v>
      </c>
      <c r="AD55" s="212">
        <v>4344100.6500000004</v>
      </c>
      <c r="AE55" s="132">
        <v>448751.95</v>
      </c>
      <c r="AF55" s="132">
        <v>-1502445.6</v>
      </c>
      <c r="AG55" s="132">
        <v>6535970.75</v>
      </c>
      <c r="AH55" s="164">
        <v>-0.22987336655385127</v>
      </c>
      <c r="AI55" s="129">
        <v>8288.1299999999992</v>
      </c>
      <c r="AJ55" s="129">
        <v>7298697.0700000003</v>
      </c>
      <c r="AK55" s="151">
        <v>1.135562953292977E-3</v>
      </c>
      <c r="AL55" s="129">
        <v>4500000</v>
      </c>
      <c r="AM55" s="129">
        <v>0.05</v>
      </c>
      <c r="AN55" s="230">
        <v>3.0827419995936342E-2</v>
      </c>
      <c r="AO55" s="205">
        <v>250000</v>
      </c>
      <c r="AP55" s="205">
        <v>250000</v>
      </c>
      <c r="AQ55" s="212">
        <v>695485.33</v>
      </c>
      <c r="AR55" s="129">
        <v>445485.33</v>
      </c>
      <c r="AS55" s="239">
        <v>1.1053253109826826</v>
      </c>
      <c r="AT55" s="212">
        <v>5846546.25</v>
      </c>
      <c r="AU55" s="132">
        <v>6853211.7400000002</v>
      </c>
      <c r="AV55" s="150">
        <v>0.94762285262158896</v>
      </c>
      <c r="AW55" s="150">
        <v>0.85311040601234944</v>
      </c>
      <c r="AX55" s="213">
        <v>3586547.25</v>
      </c>
      <c r="AY55" s="217"/>
      <c r="AZ55" s="127"/>
      <c r="BA55" s="130" t="s">
        <v>273</v>
      </c>
      <c r="BB55" s="131">
        <v>44517.437557870369</v>
      </c>
    </row>
    <row r="56" spans="1:54" s="128" customFormat="1" x14ac:dyDescent="0.2">
      <c r="A56" s="129">
        <v>86</v>
      </c>
      <c r="B56" s="129">
        <v>85</v>
      </c>
      <c r="C56" s="185">
        <v>54</v>
      </c>
      <c r="D56" s="187" t="s">
        <v>135</v>
      </c>
      <c r="E56" s="190" t="s">
        <v>136</v>
      </c>
      <c r="F56" s="192" t="s">
        <v>137</v>
      </c>
      <c r="G56" s="197" t="s">
        <v>65</v>
      </c>
      <c r="H56" s="195">
        <v>1</v>
      </c>
      <c r="I56" s="130" t="s">
        <v>323</v>
      </c>
      <c r="J56" s="130" t="s">
        <v>55</v>
      </c>
      <c r="K56" s="200" t="s">
        <v>55</v>
      </c>
      <c r="L56" s="202">
        <v>22436</v>
      </c>
      <c r="M56" s="205">
        <v>22436</v>
      </c>
      <c r="N56" s="207">
        <v>1318</v>
      </c>
      <c r="O56" s="205">
        <v>5.8744874309146017E-2</v>
      </c>
      <c r="P56" s="212">
        <v>52124480.950000003</v>
      </c>
      <c r="Q56" s="132">
        <v>52124480.950000003</v>
      </c>
      <c r="R56" s="213">
        <v>2323.25</v>
      </c>
      <c r="S56" s="222">
        <v>44</v>
      </c>
      <c r="T56" s="129">
        <v>30</v>
      </c>
      <c r="U56" s="129">
        <v>74</v>
      </c>
      <c r="V56" s="129">
        <v>66</v>
      </c>
      <c r="W56" s="224">
        <v>140</v>
      </c>
      <c r="X56" s="205">
        <v>117</v>
      </c>
      <c r="Y56" s="212">
        <v>-2986088</v>
      </c>
      <c r="Z56" s="230">
        <v>-5.7287630410447286E-2</v>
      </c>
      <c r="AA56" s="212">
        <v>-2504029</v>
      </c>
      <c r="AB56" s="230">
        <v>-4.8039404025950305E-2</v>
      </c>
      <c r="AC56" s="205">
        <v>1</v>
      </c>
      <c r="AD56" s="212">
        <v>18287913</v>
      </c>
      <c r="AE56" s="132">
        <v>5178704</v>
      </c>
      <c r="AF56" s="132">
        <v>-894821</v>
      </c>
      <c r="AG56" s="132">
        <v>20812474</v>
      </c>
      <c r="AH56" s="164">
        <v>-4.2994456113194426E-2</v>
      </c>
      <c r="AI56" s="129">
        <v>21438</v>
      </c>
      <c r="AJ56" s="129">
        <v>28063939</v>
      </c>
      <c r="AK56" s="151">
        <v>7.6389846770975379E-4</v>
      </c>
      <c r="AL56" s="129">
        <v>10018363</v>
      </c>
      <c r="AM56" s="129">
        <v>0.05</v>
      </c>
      <c r="AN56" s="230">
        <v>1.7849174700671919E-2</v>
      </c>
      <c r="AO56" s="205">
        <v>1000000</v>
      </c>
      <c r="AP56" s="205">
        <v>1000000</v>
      </c>
      <c r="AQ56" s="212">
        <v>882181</v>
      </c>
      <c r="AR56" s="129">
        <v>-117819</v>
      </c>
      <c r="AS56" s="239">
        <v>1.0309757756535409</v>
      </c>
      <c r="AT56" s="212">
        <v>19182734</v>
      </c>
      <c r="AU56" s="132">
        <v>28220755</v>
      </c>
      <c r="AV56" s="150">
        <v>0.36801774617959049</v>
      </c>
      <c r="AW56" s="150">
        <v>0.67973851160254217</v>
      </c>
      <c r="AX56" s="213">
        <v>10336501</v>
      </c>
      <c r="AY56" s="217"/>
      <c r="AZ56" s="127"/>
      <c r="BA56" s="130" t="s">
        <v>55</v>
      </c>
      <c r="BB56" s="131">
        <v>44517.437557870369</v>
      </c>
    </row>
    <row r="57" spans="1:54" s="128" customFormat="1" x14ac:dyDescent="0.2">
      <c r="A57" s="129">
        <v>85</v>
      </c>
      <c r="B57" s="129">
        <v>1</v>
      </c>
      <c r="C57" s="185">
        <v>55</v>
      </c>
      <c r="D57" s="187" t="s">
        <v>137</v>
      </c>
      <c r="E57" s="190" t="s">
        <v>136</v>
      </c>
      <c r="F57" s="192" t="s">
        <v>137</v>
      </c>
      <c r="G57" s="197" t="s">
        <v>60</v>
      </c>
      <c r="H57" s="195">
        <v>2</v>
      </c>
      <c r="I57" s="130" t="s">
        <v>323</v>
      </c>
      <c r="J57" s="130" t="s">
        <v>55</v>
      </c>
      <c r="K57" s="200" t="s">
        <v>55</v>
      </c>
      <c r="L57" s="202">
        <v>26141</v>
      </c>
      <c r="M57" s="205">
        <v>0</v>
      </c>
      <c r="N57" s="207">
        <v>536.5</v>
      </c>
      <c r="O57" s="205">
        <v>2.052331586396848E-2</v>
      </c>
      <c r="P57" s="212">
        <v>65863677.079999998</v>
      </c>
      <c r="Q57" s="132">
        <v>0</v>
      </c>
      <c r="R57" s="213">
        <v>2519.5500000000002</v>
      </c>
      <c r="S57" s="222">
        <v>30</v>
      </c>
      <c r="T57" s="127"/>
      <c r="U57" s="127"/>
      <c r="V57" s="127"/>
      <c r="W57" s="223"/>
      <c r="X57" s="228"/>
      <c r="Y57" s="212">
        <v>-1867302</v>
      </c>
      <c r="Z57" s="230">
        <v>-2.8351013529534935E-2</v>
      </c>
      <c r="AA57" s="212">
        <v>-7081686</v>
      </c>
      <c r="AB57" s="230">
        <v>-0.10752035589204004</v>
      </c>
      <c r="AC57" s="205">
        <v>1</v>
      </c>
      <c r="AD57" s="212">
        <v>15925843</v>
      </c>
      <c r="AE57" s="132">
        <v>4133089</v>
      </c>
      <c r="AF57" s="132">
        <v>849376</v>
      </c>
      <c r="AG57" s="132">
        <v>13037596</v>
      </c>
      <c r="AH57" s="164">
        <v>6.5148206770634709E-2</v>
      </c>
      <c r="AI57" s="129">
        <v>7094</v>
      </c>
      <c r="AJ57" s="129">
        <v>22250218</v>
      </c>
      <c r="AK57" s="151">
        <v>3.1882833687292415E-4</v>
      </c>
      <c r="AL57" s="129">
        <v>4206314</v>
      </c>
      <c r="AM57" s="129">
        <v>0.05</v>
      </c>
      <c r="AN57" s="230">
        <v>9.4522983999527545E-3</v>
      </c>
      <c r="AO57" s="205">
        <v>250000</v>
      </c>
      <c r="AP57" s="205">
        <v>250000</v>
      </c>
      <c r="AQ57" s="212">
        <v>-10414</v>
      </c>
      <c r="AR57" s="129">
        <v>-260414</v>
      </c>
      <c r="AS57" s="239">
        <v>0.99691684643477574</v>
      </c>
      <c r="AT57" s="212">
        <v>15076467</v>
      </c>
      <c r="AU57" s="132">
        <v>22569031</v>
      </c>
      <c r="AV57" s="150">
        <v>0.22890411936290272</v>
      </c>
      <c r="AW57" s="150">
        <v>0.66801569814849382</v>
      </c>
      <c r="AX57" s="213">
        <v>8280261</v>
      </c>
      <c r="AY57" s="217"/>
      <c r="AZ57" s="127"/>
      <c r="BA57" s="130" t="s">
        <v>55</v>
      </c>
      <c r="BB57" s="131">
        <v>44517.437557870369</v>
      </c>
    </row>
    <row r="58" spans="1:54" s="128" customFormat="1" x14ac:dyDescent="0.2">
      <c r="A58" s="129">
        <v>88</v>
      </c>
      <c r="B58" s="129">
        <v>16</v>
      </c>
      <c r="C58" s="185">
        <v>56</v>
      </c>
      <c r="D58" s="187" t="s">
        <v>138</v>
      </c>
      <c r="E58" s="190" t="s">
        <v>139</v>
      </c>
      <c r="F58" s="192" t="s">
        <v>67</v>
      </c>
      <c r="G58" s="197" t="s">
        <v>65</v>
      </c>
      <c r="H58" s="195">
        <v>1</v>
      </c>
      <c r="I58" s="130" t="s">
        <v>323</v>
      </c>
      <c r="J58" s="130" t="s">
        <v>55</v>
      </c>
      <c r="K58" s="200" t="s">
        <v>55</v>
      </c>
      <c r="L58" s="202">
        <v>1338</v>
      </c>
      <c r="M58" s="205">
        <v>1338</v>
      </c>
      <c r="N58" s="207">
        <v>109.5</v>
      </c>
      <c r="O58" s="205">
        <v>8.1838565022421525E-2</v>
      </c>
      <c r="P58" s="212">
        <v>2279486.3199999998</v>
      </c>
      <c r="Q58" s="132">
        <v>2279486.3199999998</v>
      </c>
      <c r="R58" s="213">
        <v>1703.65</v>
      </c>
      <c r="S58" s="222">
        <v>60</v>
      </c>
      <c r="T58" s="129">
        <v>26</v>
      </c>
      <c r="U58" s="129">
        <v>86</v>
      </c>
      <c r="V58" s="129">
        <v>65</v>
      </c>
      <c r="W58" s="224">
        <v>151</v>
      </c>
      <c r="X58" s="205">
        <v>117</v>
      </c>
      <c r="Y58" s="212">
        <v>252749</v>
      </c>
      <c r="Z58" s="230">
        <v>0.1108798055870763</v>
      </c>
      <c r="AA58" s="212">
        <v>252749</v>
      </c>
      <c r="AB58" s="230">
        <v>0.1108798055870763</v>
      </c>
      <c r="AC58" s="205">
        <v>0</v>
      </c>
      <c r="AD58" s="212">
        <v>1018052.9</v>
      </c>
      <c r="AE58" s="132">
        <v>35500</v>
      </c>
      <c r="AF58" s="132">
        <v>-557571.85</v>
      </c>
      <c r="AG58" s="132">
        <v>1616294.35</v>
      </c>
      <c r="AH58" s="164">
        <v>-0.34496925018639085</v>
      </c>
      <c r="AI58" s="129">
        <v>1428.13</v>
      </c>
      <c r="AJ58" s="129">
        <v>1823823.52</v>
      </c>
      <c r="AK58" s="151">
        <v>7.8304177149771603E-4</v>
      </c>
      <c r="AL58" s="129">
        <v>950000</v>
      </c>
      <c r="AM58" s="129">
        <v>0.05</v>
      </c>
      <c r="AN58" s="230">
        <v>2.6044186555944846E-2</v>
      </c>
      <c r="AO58" s="205">
        <v>0</v>
      </c>
      <c r="AP58" s="205">
        <v>0</v>
      </c>
      <c r="AQ58" s="212">
        <v>15126.58</v>
      </c>
      <c r="AR58" s="129">
        <v>15126.58</v>
      </c>
      <c r="AS58" s="239">
        <v>1.0083632474105917</v>
      </c>
      <c r="AT58" s="212">
        <v>1575624.75</v>
      </c>
      <c r="AU58" s="132">
        <v>1808696.94</v>
      </c>
      <c r="AV58" s="150">
        <v>0.69121921731910196</v>
      </c>
      <c r="AW58" s="150">
        <v>0.87113806362717683</v>
      </c>
      <c r="AX58" s="213">
        <v>1245624.75</v>
      </c>
      <c r="AY58" s="217"/>
      <c r="AZ58" s="127"/>
      <c r="BA58" s="130" t="s">
        <v>273</v>
      </c>
      <c r="BB58" s="131">
        <v>44517.437557870369</v>
      </c>
    </row>
    <row r="59" spans="1:54" s="128" customFormat="1" x14ac:dyDescent="0.2">
      <c r="A59" s="129">
        <v>221</v>
      </c>
      <c r="B59" s="129">
        <v>31</v>
      </c>
      <c r="C59" s="185">
        <v>107</v>
      </c>
      <c r="D59" s="187" t="s">
        <v>140</v>
      </c>
      <c r="E59" s="190" t="s">
        <v>141</v>
      </c>
      <c r="F59" s="192" t="s">
        <v>58</v>
      </c>
      <c r="G59" s="197" t="s">
        <v>65</v>
      </c>
      <c r="H59" s="195">
        <v>1</v>
      </c>
      <c r="I59" s="130" t="s">
        <v>323</v>
      </c>
      <c r="J59" s="130" t="s">
        <v>55</v>
      </c>
      <c r="K59" s="200" t="s">
        <v>55</v>
      </c>
      <c r="L59" s="202">
        <v>1915</v>
      </c>
      <c r="M59" s="205">
        <v>1915</v>
      </c>
      <c r="N59" s="207">
        <v>187.5</v>
      </c>
      <c r="O59" s="205">
        <v>9.7911227154047001E-2</v>
      </c>
      <c r="P59" s="212">
        <v>3685430.67</v>
      </c>
      <c r="Q59" s="132">
        <v>3685430.67</v>
      </c>
      <c r="R59" s="213">
        <v>1924.5</v>
      </c>
      <c r="S59" s="222">
        <v>67</v>
      </c>
      <c r="T59" s="129">
        <v>31</v>
      </c>
      <c r="U59" s="129">
        <v>98</v>
      </c>
      <c r="V59" s="129">
        <v>46</v>
      </c>
      <c r="W59" s="224">
        <v>144</v>
      </c>
      <c r="X59" s="205">
        <v>117</v>
      </c>
      <c r="Y59" s="212">
        <v>544927</v>
      </c>
      <c r="Z59" s="230">
        <v>0.14785978866345081</v>
      </c>
      <c r="AA59" s="212">
        <v>544927</v>
      </c>
      <c r="AB59" s="230">
        <v>0.14785978866345081</v>
      </c>
      <c r="AC59" s="205">
        <v>0</v>
      </c>
      <c r="AD59" s="212">
        <v>2548075</v>
      </c>
      <c r="AE59" s="132">
        <v>59267.15</v>
      </c>
      <c r="AF59" s="132">
        <v>297357.03999999998</v>
      </c>
      <c r="AG59" s="132">
        <v>3043662.55</v>
      </c>
      <c r="AH59" s="164">
        <v>9.769711165910952E-2</v>
      </c>
      <c r="AI59" s="129">
        <v>13334.4</v>
      </c>
      <c r="AJ59" s="129">
        <v>3434040.93</v>
      </c>
      <c r="AK59" s="151">
        <v>3.8830055528779033E-3</v>
      </c>
      <c r="AL59" s="129">
        <v>3500000</v>
      </c>
      <c r="AM59" s="129">
        <v>0.05</v>
      </c>
      <c r="AN59" s="230">
        <v>5.0960371051838343E-2</v>
      </c>
      <c r="AO59" s="205">
        <v>0</v>
      </c>
      <c r="AP59" s="205">
        <v>0</v>
      </c>
      <c r="AQ59" s="212">
        <v>195945.3</v>
      </c>
      <c r="AR59" s="129">
        <v>195945.3</v>
      </c>
      <c r="AS59" s="239">
        <v>1.0696294128360815</v>
      </c>
      <c r="AT59" s="212">
        <v>2250717.96</v>
      </c>
      <c r="AU59" s="132">
        <v>3210495.98</v>
      </c>
      <c r="AV59" s="150">
        <v>0.61070690552428708</v>
      </c>
      <c r="AW59" s="150">
        <v>0.70104992313368353</v>
      </c>
      <c r="AX59" s="213">
        <v>1059551.8799999999</v>
      </c>
      <c r="AY59" s="217"/>
      <c r="AZ59" s="127"/>
      <c r="BA59" s="130" t="s">
        <v>273</v>
      </c>
      <c r="BB59" s="131">
        <v>44517.437557870369</v>
      </c>
    </row>
    <row r="60" spans="1:54" s="128" customFormat="1" x14ac:dyDescent="0.2">
      <c r="A60" s="129">
        <v>91</v>
      </c>
      <c r="B60" s="129">
        <v>31</v>
      </c>
      <c r="C60" s="185">
        <v>58</v>
      </c>
      <c r="D60" s="187" t="s">
        <v>142</v>
      </c>
      <c r="E60" s="190" t="s">
        <v>143</v>
      </c>
      <c r="F60" s="192" t="s">
        <v>58</v>
      </c>
      <c r="G60" s="197" t="s">
        <v>65</v>
      </c>
      <c r="H60" s="195">
        <v>1</v>
      </c>
      <c r="I60" s="130" t="s">
        <v>323</v>
      </c>
      <c r="J60" s="130" t="s">
        <v>55</v>
      </c>
      <c r="K60" s="200" t="s">
        <v>55</v>
      </c>
      <c r="L60" s="202">
        <v>1237</v>
      </c>
      <c r="M60" s="205">
        <v>1237</v>
      </c>
      <c r="N60" s="207">
        <v>115.5</v>
      </c>
      <c r="O60" s="205">
        <v>9.337105901374293E-2</v>
      </c>
      <c r="P60" s="212">
        <v>2808967.7</v>
      </c>
      <c r="Q60" s="132">
        <v>2808967.7</v>
      </c>
      <c r="R60" s="213">
        <v>2270.79</v>
      </c>
      <c r="S60" s="222">
        <v>67</v>
      </c>
      <c r="T60" s="129">
        <v>31</v>
      </c>
      <c r="U60" s="129">
        <v>98</v>
      </c>
      <c r="V60" s="129">
        <v>45</v>
      </c>
      <c r="W60" s="224">
        <v>143</v>
      </c>
      <c r="X60" s="205">
        <v>117</v>
      </c>
      <c r="Y60" s="212">
        <v>37874</v>
      </c>
      <c r="Z60" s="230">
        <v>1.3483245108158418E-2</v>
      </c>
      <c r="AA60" s="212">
        <v>37874</v>
      </c>
      <c r="AB60" s="230">
        <v>1.3483245108158418E-2</v>
      </c>
      <c r="AC60" s="205">
        <v>0</v>
      </c>
      <c r="AD60" s="212">
        <v>560000</v>
      </c>
      <c r="AE60" s="132">
        <v>0</v>
      </c>
      <c r="AF60" s="132">
        <v>-1116168.44</v>
      </c>
      <c r="AG60" s="132">
        <v>1911250.35</v>
      </c>
      <c r="AH60" s="164">
        <v>-0.58399907683470142</v>
      </c>
      <c r="AI60" s="129">
        <v>9005.5499999999993</v>
      </c>
      <c r="AJ60" s="129">
        <v>2262118.5299999998</v>
      </c>
      <c r="AK60" s="151">
        <v>3.9810248139384632E-3</v>
      </c>
      <c r="AL60" s="129">
        <v>1700000</v>
      </c>
      <c r="AM60" s="129">
        <v>0.05</v>
      </c>
      <c r="AN60" s="230">
        <v>3.7575396192877655E-2</v>
      </c>
      <c r="AO60" s="205">
        <v>160000</v>
      </c>
      <c r="AP60" s="205">
        <v>160000</v>
      </c>
      <c r="AQ60" s="212">
        <v>401875.62</v>
      </c>
      <c r="AR60" s="129">
        <v>241875.62</v>
      </c>
      <c r="AS60" s="239">
        <v>1.2160339479536035</v>
      </c>
      <c r="AT60" s="212">
        <v>1676168.44</v>
      </c>
      <c r="AU60" s="132">
        <v>2020242.91</v>
      </c>
      <c r="AV60" s="150">
        <v>0.5967204393272304</v>
      </c>
      <c r="AW60" s="150">
        <v>0.82968658457016931</v>
      </c>
      <c r="AX60" s="213">
        <v>1096168.44</v>
      </c>
      <c r="AY60" s="217"/>
      <c r="AZ60" s="127"/>
      <c r="BA60" s="130" t="s">
        <v>273</v>
      </c>
      <c r="BB60" s="131">
        <v>44517.437557870369</v>
      </c>
    </row>
    <row r="61" spans="1:54" s="128" customFormat="1" x14ac:dyDescent="0.2">
      <c r="A61" s="129">
        <v>92</v>
      </c>
      <c r="B61" s="129">
        <v>24</v>
      </c>
      <c r="C61" s="185">
        <v>59</v>
      </c>
      <c r="D61" s="187" t="s">
        <v>144</v>
      </c>
      <c r="E61" s="190" t="s">
        <v>145</v>
      </c>
      <c r="F61" s="192" t="s">
        <v>191</v>
      </c>
      <c r="G61" s="197" t="s">
        <v>65</v>
      </c>
      <c r="H61" s="195">
        <v>1</v>
      </c>
      <c r="I61" s="130" t="s">
        <v>323</v>
      </c>
      <c r="J61" s="130" t="s">
        <v>78</v>
      </c>
      <c r="K61" s="200" t="s">
        <v>55</v>
      </c>
      <c r="L61" s="202">
        <v>677</v>
      </c>
      <c r="M61" s="205">
        <v>677</v>
      </c>
      <c r="N61" s="207">
        <v>63</v>
      </c>
      <c r="O61" s="205">
        <v>9.3057607090103397E-2</v>
      </c>
      <c r="P61" s="212">
        <v>1771683.4</v>
      </c>
      <c r="Q61" s="132">
        <v>1771683.4</v>
      </c>
      <c r="R61" s="213">
        <v>2616.96</v>
      </c>
      <c r="S61" s="222">
        <v>57</v>
      </c>
      <c r="T61" s="129">
        <v>30</v>
      </c>
      <c r="U61" s="129">
        <v>87</v>
      </c>
      <c r="V61" s="129">
        <v>37</v>
      </c>
      <c r="W61" s="224">
        <v>124</v>
      </c>
      <c r="X61" s="205">
        <v>117</v>
      </c>
      <c r="Y61" s="212">
        <v>-23493</v>
      </c>
      <c r="Z61" s="230">
        <v>-1.3260269865372109E-2</v>
      </c>
      <c r="AA61" s="212">
        <v>-23493</v>
      </c>
      <c r="AB61" s="230">
        <v>-1.3260269865372109E-2</v>
      </c>
      <c r="AC61" s="205">
        <v>0</v>
      </c>
      <c r="AD61" s="234">
        <v>388589.35</v>
      </c>
      <c r="AE61" s="161"/>
      <c r="AF61" s="161"/>
      <c r="AG61" s="161"/>
      <c r="AH61" s="165"/>
      <c r="AI61" s="127"/>
      <c r="AJ61" s="127"/>
      <c r="AK61" s="163"/>
      <c r="AL61" s="127"/>
      <c r="AM61" s="129">
        <v>0.05</v>
      </c>
      <c r="AN61" s="235"/>
      <c r="AO61" s="228"/>
      <c r="AP61" s="228"/>
      <c r="AQ61" s="234"/>
      <c r="AR61" s="129">
        <v>-17528.27</v>
      </c>
      <c r="AS61" s="240"/>
      <c r="AT61" s="234"/>
      <c r="AU61" s="161"/>
      <c r="AV61" s="162"/>
      <c r="AW61" s="162"/>
      <c r="AX61" s="243"/>
      <c r="AY61" s="217"/>
      <c r="AZ61" s="127"/>
      <c r="BA61" s="130" t="s">
        <v>55</v>
      </c>
      <c r="BB61" s="131">
        <v>44517.437557870369</v>
      </c>
    </row>
    <row r="62" spans="1:54" s="128" customFormat="1" x14ac:dyDescent="0.2">
      <c r="A62" s="129">
        <v>93</v>
      </c>
      <c r="B62" s="129">
        <v>26</v>
      </c>
      <c r="C62" s="185">
        <v>60</v>
      </c>
      <c r="D62" s="187" t="s">
        <v>146</v>
      </c>
      <c r="E62" s="190" t="s">
        <v>147</v>
      </c>
      <c r="F62" s="192" t="s">
        <v>212</v>
      </c>
      <c r="G62" s="197" t="s">
        <v>65</v>
      </c>
      <c r="H62" s="195">
        <v>1</v>
      </c>
      <c r="I62" s="130" t="s">
        <v>323</v>
      </c>
      <c r="J62" s="130" t="s">
        <v>55</v>
      </c>
      <c r="K62" s="200" t="s">
        <v>55</v>
      </c>
      <c r="L62" s="202">
        <v>2281</v>
      </c>
      <c r="M62" s="205">
        <v>2281</v>
      </c>
      <c r="N62" s="207">
        <v>199.5</v>
      </c>
      <c r="O62" s="205">
        <v>8.7461639631740459E-2</v>
      </c>
      <c r="P62" s="212">
        <v>4256381.2300000004</v>
      </c>
      <c r="Q62" s="132">
        <v>4256381.2300000004</v>
      </c>
      <c r="R62" s="213">
        <v>1866.01</v>
      </c>
      <c r="S62" s="222">
        <v>65</v>
      </c>
      <c r="T62" s="129">
        <v>33</v>
      </c>
      <c r="U62" s="129">
        <v>98</v>
      </c>
      <c r="V62" s="129">
        <v>51</v>
      </c>
      <c r="W62" s="224">
        <v>149</v>
      </c>
      <c r="X62" s="205">
        <v>117</v>
      </c>
      <c r="Y62" s="212">
        <v>358627</v>
      </c>
      <c r="Z62" s="230">
        <v>8.425631554624631E-2</v>
      </c>
      <c r="AA62" s="212">
        <v>358627</v>
      </c>
      <c r="AB62" s="230">
        <v>8.425631554624631E-2</v>
      </c>
      <c r="AC62" s="205">
        <v>0</v>
      </c>
      <c r="AD62" s="212">
        <v>1051151.46</v>
      </c>
      <c r="AE62" s="132">
        <v>0</v>
      </c>
      <c r="AF62" s="132">
        <v>-2520383.9900000002</v>
      </c>
      <c r="AG62" s="132">
        <v>3162572.55</v>
      </c>
      <c r="AH62" s="164">
        <v>-0.79694108203146208</v>
      </c>
      <c r="AI62" s="129">
        <v>-2125.21</v>
      </c>
      <c r="AJ62" s="129">
        <v>3633918.24</v>
      </c>
      <c r="AK62" s="151">
        <v>-5.8482603615209563E-4</v>
      </c>
      <c r="AL62" s="129">
        <v>0</v>
      </c>
      <c r="AM62" s="129">
        <v>0.05</v>
      </c>
      <c r="AN62" s="230">
        <v>0</v>
      </c>
      <c r="AO62" s="205">
        <v>255000</v>
      </c>
      <c r="AP62" s="205">
        <v>255000</v>
      </c>
      <c r="AQ62" s="212">
        <v>14233.86</v>
      </c>
      <c r="AR62" s="129">
        <v>-240766.14</v>
      </c>
      <c r="AS62" s="239">
        <v>1.003932348377844</v>
      </c>
      <c r="AT62" s="212">
        <v>3571535.45</v>
      </c>
      <c r="AU62" s="132">
        <v>3874684.38</v>
      </c>
      <c r="AV62" s="150">
        <v>0.83910140022866331</v>
      </c>
      <c r="AW62" s="150">
        <v>0.92176164552530604</v>
      </c>
      <c r="AX62" s="213">
        <v>1756535.45</v>
      </c>
      <c r="AY62" s="217"/>
      <c r="AZ62" s="127"/>
      <c r="BA62" s="130" t="s">
        <v>55</v>
      </c>
      <c r="BB62" s="131">
        <v>44517.437557870369</v>
      </c>
    </row>
    <row r="63" spans="1:54" s="128" customFormat="1" x14ac:dyDescent="0.2">
      <c r="A63" s="129">
        <v>96</v>
      </c>
      <c r="B63" s="129">
        <v>72</v>
      </c>
      <c r="C63" s="185">
        <v>62</v>
      </c>
      <c r="D63" s="187" t="s">
        <v>148</v>
      </c>
      <c r="E63" s="190" t="s">
        <v>149</v>
      </c>
      <c r="F63" s="192" t="s">
        <v>122</v>
      </c>
      <c r="G63" s="197" t="s">
        <v>65</v>
      </c>
      <c r="H63" s="195">
        <v>1</v>
      </c>
      <c r="I63" s="130" t="s">
        <v>323</v>
      </c>
      <c r="J63" s="130" t="s">
        <v>55</v>
      </c>
      <c r="K63" s="200" t="s">
        <v>55</v>
      </c>
      <c r="L63" s="202">
        <v>2953</v>
      </c>
      <c r="M63" s="205">
        <v>2953</v>
      </c>
      <c r="N63" s="207">
        <v>241.5</v>
      </c>
      <c r="O63" s="205">
        <v>8.1781239417541493E-2</v>
      </c>
      <c r="P63" s="212">
        <v>5428188.3499999996</v>
      </c>
      <c r="Q63" s="132">
        <v>5428188.3499999996</v>
      </c>
      <c r="R63" s="213">
        <v>1838.19</v>
      </c>
      <c r="S63" s="222">
        <v>66</v>
      </c>
      <c r="T63" s="129">
        <v>29</v>
      </c>
      <c r="U63" s="129">
        <v>95</v>
      </c>
      <c r="V63" s="129">
        <v>56</v>
      </c>
      <c r="W63" s="224">
        <v>151</v>
      </c>
      <c r="X63" s="205">
        <v>117</v>
      </c>
      <c r="Y63" s="212">
        <v>397571</v>
      </c>
      <c r="Z63" s="230">
        <v>7.3241931628993673E-2</v>
      </c>
      <c r="AA63" s="212">
        <v>397571</v>
      </c>
      <c r="AB63" s="230">
        <v>7.3241931628993673E-2</v>
      </c>
      <c r="AC63" s="205">
        <v>0</v>
      </c>
      <c r="AD63" s="212">
        <v>810676.4</v>
      </c>
      <c r="AE63" s="132">
        <v>0</v>
      </c>
      <c r="AF63" s="132">
        <v>-1606345.48</v>
      </c>
      <c r="AG63" s="132">
        <v>3882633</v>
      </c>
      <c r="AH63" s="164">
        <v>-0.41372580926397112</v>
      </c>
      <c r="AI63" s="129">
        <v>6374.91</v>
      </c>
      <c r="AJ63" s="129">
        <v>4242070.1399999997</v>
      </c>
      <c r="AK63" s="151">
        <v>1.502782789913983E-3</v>
      </c>
      <c r="AL63" s="129">
        <v>1500000</v>
      </c>
      <c r="AM63" s="129">
        <v>0.05</v>
      </c>
      <c r="AN63" s="230">
        <v>1.7680047129065152E-2</v>
      </c>
      <c r="AO63" s="205">
        <v>0</v>
      </c>
      <c r="AP63" s="205">
        <v>0</v>
      </c>
      <c r="AQ63" s="212">
        <v>-16516.349999999999</v>
      </c>
      <c r="AR63" s="129">
        <v>-16516.349999999999</v>
      </c>
      <c r="AS63" s="239">
        <v>0.99612163565568435</v>
      </c>
      <c r="AT63" s="212">
        <v>2417021.88</v>
      </c>
      <c r="AU63" s="132">
        <v>4258586.49</v>
      </c>
      <c r="AV63" s="150">
        <v>0.44527229420843512</v>
      </c>
      <c r="AW63" s="150">
        <v>0.56756435161658525</v>
      </c>
      <c r="AX63" s="213">
        <v>1684917.93</v>
      </c>
      <c r="AY63" s="217"/>
      <c r="AZ63" s="127"/>
      <c r="BA63" s="130" t="s">
        <v>273</v>
      </c>
      <c r="BB63" s="131">
        <v>44517.437557870369</v>
      </c>
    </row>
    <row r="64" spans="1:54" s="128" customFormat="1" x14ac:dyDescent="0.2">
      <c r="A64" s="129">
        <v>99</v>
      </c>
      <c r="B64" s="129">
        <v>98</v>
      </c>
      <c r="C64" s="185">
        <v>63</v>
      </c>
      <c r="D64" s="187" t="s">
        <v>150</v>
      </c>
      <c r="E64" s="190" t="s">
        <v>151</v>
      </c>
      <c r="F64" s="192" t="s">
        <v>152</v>
      </c>
      <c r="G64" s="197" t="s">
        <v>65</v>
      </c>
      <c r="H64" s="195">
        <v>1</v>
      </c>
      <c r="I64" s="130" t="s">
        <v>323</v>
      </c>
      <c r="J64" s="130" t="s">
        <v>55</v>
      </c>
      <c r="K64" s="200" t="s">
        <v>55</v>
      </c>
      <c r="L64" s="202">
        <v>2994</v>
      </c>
      <c r="M64" s="205">
        <v>2994</v>
      </c>
      <c r="N64" s="207">
        <v>252.5</v>
      </c>
      <c r="O64" s="205">
        <v>8.4335337341349362E-2</v>
      </c>
      <c r="P64" s="212">
        <v>5966992.75</v>
      </c>
      <c r="Q64" s="132">
        <v>5966992.75</v>
      </c>
      <c r="R64" s="213">
        <v>1992.98</v>
      </c>
      <c r="S64" s="222">
        <v>60</v>
      </c>
      <c r="T64" s="129">
        <v>36</v>
      </c>
      <c r="U64" s="129">
        <v>96</v>
      </c>
      <c r="V64" s="129">
        <v>48</v>
      </c>
      <c r="W64" s="224">
        <v>144</v>
      </c>
      <c r="X64" s="205">
        <v>117</v>
      </c>
      <c r="Y64" s="212">
        <v>114922</v>
      </c>
      <c r="Z64" s="230">
        <v>1.9259617836807328E-2</v>
      </c>
      <c r="AA64" s="212">
        <v>114922</v>
      </c>
      <c r="AB64" s="230">
        <v>1.9259617836807328E-2</v>
      </c>
      <c r="AC64" s="205">
        <v>0</v>
      </c>
      <c r="AD64" s="212">
        <v>2205707.65</v>
      </c>
      <c r="AE64" s="132">
        <v>0</v>
      </c>
      <c r="AF64" s="132">
        <v>-3005240.05</v>
      </c>
      <c r="AG64" s="132">
        <v>4044626.35</v>
      </c>
      <c r="AH64" s="164">
        <v>-0.74302043994743783</v>
      </c>
      <c r="AI64" s="129">
        <v>3479</v>
      </c>
      <c r="AJ64" s="129">
        <v>4396564.5999999996</v>
      </c>
      <c r="AK64" s="151">
        <v>7.9129964336245627E-4</v>
      </c>
      <c r="AL64" s="129">
        <v>1000000</v>
      </c>
      <c r="AM64" s="129">
        <v>0.05</v>
      </c>
      <c r="AN64" s="230">
        <v>1.1372515713746137E-2</v>
      </c>
      <c r="AO64" s="205">
        <v>420000</v>
      </c>
      <c r="AP64" s="205">
        <v>420000</v>
      </c>
      <c r="AQ64" s="212">
        <v>727300.74</v>
      </c>
      <c r="AR64" s="129">
        <v>307300.74</v>
      </c>
      <c r="AS64" s="239">
        <v>1.1982143470052873</v>
      </c>
      <c r="AT64" s="212">
        <v>5210947.7</v>
      </c>
      <c r="AU64" s="132">
        <v>4089263.86</v>
      </c>
      <c r="AV64" s="150">
        <v>0.87329546361523569</v>
      </c>
      <c r="AW64" s="150">
        <v>1.2742996975499645</v>
      </c>
      <c r="AX64" s="213">
        <v>1798540.28</v>
      </c>
      <c r="AY64" s="217"/>
      <c r="AZ64" s="127"/>
      <c r="BA64" s="130" t="s">
        <v>55</v>
      </c>
      <c r="BB64" s="131">
        <v>44517.437557870369</v>
      </c>
    </row>
    <row r="65" spans="1:54" s="128" customFormat="1" x14ac:dyDescent="0.2">
      <c r="A65" s="129">
        <v>98</v>
      </c>
      <c r="B65" s="129">
        <v>1</v>
      </c>
      <c r="C65" s="185">
        <v>64</v>
      </c>
      <c r="D65" s="187" t="s">
        <v>152</v>
      </c>
      <c r="E65" s="190" t="s">
        <v>151</v>
      </c>
      <c r="F65" s="192" t="s">
        <v>152</v>
      </c>
      <c r="G65" s="197" t="s">
        <v>60</v>
      </c>
      <c r="H65" s="195">
        <v>2</v>
      </c>
      <c r="I65" s="130" t="s">
        <v>323</v>
      </c>
      <c r="J65" s="130" t="s">
        <v>55</v>
      </c>
      <c r="K65" s="200" t="s">
        <v>55</v>
      </c>
      <c r="L65" s="202">
        <v>5644</v>
      </c>
      <c r="M65" s="205">
        <v>0</v>
      </c>
      <c r="N65" s="207">
        <v>184</v>
      </c>
      <c r="O65" s="205">
        <v>3.2600992204110564E-2</v>
      </c>
      <c r="P65" s="212">
        <v>10891712.24</v>
      </c>
      <c r="Q65" s="132">
        <v>0</v>
      </c>
      <c r="R65" s="213">
        <v>1929.78</v>
      </c>
      <c r="S65" s="222">
        <v>36</v>
      </c>
      <c r="T65" s="127"/>
      <c r="U65" s="127"/>
      <c r="V65" s="127"/>
      <c r="W65" s="223"/>
      <c r="X65" s="228"/>
      <c r="Y65" s="212">
        <v>764919</v>
      </c>
      <c r="Z65" s="230">
        <v>7.0229453656590543E-2</v>
      </c>
      <c r="AA65" s="212">
        <v>764919</v>
      </c>
      <c r="AB65" s="230">
        <v>7.0229453656590543E-2</v>
      </c>
      <c r="AC65" s="205">
        <v>0</v>
      </c>
      <c r="AD65" s="212">
        <v>2672385</v>
      </c>
      <c r="AE65" s="132">
        <v>0</v>
      </c>
      <c r="AF65" s="132">
        <v>2329005.2999999998</v>
      </c>
      <c r="AG65" s="132">
        <v>3823457.7</v>
      </c>
      <c r="AH65" s="164">
        <v>0.609135887654779</v>
      </c>
      <c r="AI65" s="129">
        <v>7804.6</v>
      </c>
      <c r="AJ65" s="129">
        <v>4282222.5</v>
      </c>
      <c r="AK65" s="151">
        <v>1.8225582626778501E-3</v>
      </c>
      <c r="AL65" s="129">
        <v>3350000</v>
      </c>
      <c r="AM65" s="129">
        <v>0.05</v>
      </c>
      <c r="AN65" s="230">
        <v>3.9115202444525009E-2</v>
      </c>
      <c r="AO65" s="205">
        <v>0</v>
      </c>
      <c r="AP65" s="205">
        <v>0</v>
      </c>
      <c r="AQ65" s="212">
        <v>-97890.8</v>
      </c>
      <c r="AR65" s="129">
        <v>-97890.8</v>
      </c>
      <c r="AS65" s="239">
        <v>0.97765108039556881</v>
      </c>
      <c r="AT65" s="212">
        <v>343379.7</v>
      </c>
      <c r="AU65" s="132">
        <v>4380113.3</v>
      </c>
      <c r="AV65" s="150">
        <v>3.1526695934816579E-2</v>
      </c>
      <c r="AW65" s="150">
        <v>7.8395163887655606E-2</v>
      </c>
      <c r="AX65" s="213">
        <v>343379.7</v>
      </c>
      <c r="AY65" s="217"/>
      <c r="AZ65" s="127"/>
      <c r="BA65" s="130" t="s">
        <v>55</v>
      </c>
      <c r="BB65" s="131">
        <v>44517.437557870369</v>
      </c>
    </row>
    <row r="66" spans="1:54" s="128" customFormat="1" x14ac:dyDescent="0.2">
      <c r="A66" s="129">
        <v>100</v>
      </c>
      <c r="B66" s="129">
        <v>1</v>
      </c>
      <c r="C66" s="185">
        <v>65</v>
      </c>
      <c r="D66" s="187" t="s">
        <v>153</v>
      </c>
      <c r="E66" s="190" t="s">
        <v>154</v>
      </c>
      <c r="F66" s="192" t="s">
        <v>153</v>
      </c>
      <c r="G66" s="197" t="s">
        <v>56</v>
      </c>
      <c r="H66" s="195">
        <v>3</v>
      </c>
      <c r="I66" s="130" t="s">
        <v>323</v>
      </c>
      <c r="J66" s="130" t="s">
        <v>55</v>
      </c>
      <c r="K66" s="200" t="s">
        <v>55</v>
      </c>
      <c r="L66" s="202">
        <v>5821</v>
      </c>
      <c r="M66" s="205">
        <v>5821</v>
      </c>
      <c r="N66" s="207">
        <v>674.5</v>
      </c>
      <c r="O66" s="205">
        <v>0.11587356124377256</v>
      </c>
      <c r="P66" s="212">
        <v>11058561.59</v>
      </c>
      <c r="Q66" s="132">
        <v>11058561.59</v>
      </c>
      <c r="R66" s="213">
        <v>1899.77</v>
      </c>
      <c r="S66" s="222">
        <v>93</v>
      </c>
      <c r="T66" s="127"/>
      <c r="U66" s="129">
        <v>93</v>
      </c>
      <c r="V66" s="129">
        <v>61</v>
      </c>
      <c r="W66" s="224">
        <v>154</v>
      </c>
      <c r="X66" s="205">
        <v>117</v>
      </c>
      <c r="Y66" s="212">
        <v>1663669</v>
      </c>
      <c r="Z66" s="230">
        <v>0.15044171761944311</v>
      </c>
      <c r="AA66" s="212">
        <v>1663669</v>
      </c>
      <c r="AB66" s="230">
        <v>0.15044171761944311</v>
      </c>
      <c r="AC66" s="205">
        <v>0</v>
      </c>
      <c r="AD66" s="212">
        <v>15807614.630000001</v>
      </c>
      <c r="AE66" s="132">
        <v>2043570.25</v>
      </c>
      <c r="AF66" s="132">
        <v>8884749.2300000004</v>
      </c>
      <c r="AG66" s="132">
        <v>12024133.699999999</v>
      </c>
      <c r="AH66" s="164">
        <v>0.73890971704680908</v>
      </c>
      <c r="AI66" s="129">
        <v>60027.7</v>
      </c>
      <c r="AJ66" s="129">
        <v>12631905.77</v>
      </c>
      <c r="AK66" s="151">
        <v>4.7520699641824512E-3</v>
      </c>
      <c r="AL66" s="129">
        <v>15000000</v>
      </c>
      <c r="AM66" s="129">
        <v>0.05</v>
      </c>
      <c r="AN66" s="230">
        <v>5.9373463803158187E-2</v>
      </c>
      <c r="AO66" s="205">
        <v>0</v>
      </c>
      <c r="AP66" s="205">
        <v>0</v>
      </c>
      <c r="AQ66" s="212">
        <v>-156770.89000000001</v>
      </c>
      <c r="AR66" s="129">
        <v>-156770.89000000001</v>
      </c>
      <c r="AS66" s="239">
        <v>0.98774142984705027</v>
      </c>
      <c r="AT66" s="212">
        <v>6922865.4000000004</v>
      </c>
      <c r="AU66" s="132">
        <v>12788676.66</v>
      </c>
      <c r="AV66" s="150">
        <v>0.62601861405376502</v>
      </c>
      <c r="AW66" s="150">
        <v>0.54132773734542139</v>
      </c>
      <c r="AX66" s="213">
        <v>4864866.4000000004</v>
      </c>
      <c r="AY66" s="217"/>
      <c r="AZ66" s="127"/>
      <c r="BA66" s="130" t="s">
        <v>273</v>
      </c>
      <c r="BB66" s="131">
        <v>44517.437557870369</v>
      </c>
    </row>
    <row r="67" spans="1:54" s="128" customFormat="1" x14ac:dyDescent="0.2">
      <c r="A67" s="129">
        <v>101</v>
      </c>
      <c r="B67" s="129">
        <v>16</v>
      </c>
      <c r="C67" s="185">
        <v>66</v>
      </c>
      <c r="D67" s="187" t="s">
        <v>155</v>
      </c>
      <c r="E67" s="190" t="s">
        <v>156</v>
      </c>
      <c r="F67" s="192" t="s">
        <v>67</v>
      </c>
      <c r="G67" s="197" t="s">
        <v>65</v>
      </c>
      <c r="H67" s="195">
        <v>1</v>
      </c>
      <c r="I67" s="130" t="s">
        <v>323</v>
      </c>
      <c r="J67" s="130" t="s">
        <v>55</v>
      </c>
      <c r="K67" s="200" t="s">
        <v>55</v>
      </c>
      <c r="L67" s="202">
        <v>3492</v>
      </c>
      <c r="M67" s="205">
        <v>3492</v>
      </c>
      <c r="N67" s="207">
        <v>254.5</v>
      </c>
      <c r="O67" s="205">
        <v>7.2880870561282923E-2</v>
      </c>
      <c r="P67" s="212">
        <v>9009972.9600000009</v>
      </c>
      <c r="Q67" s="132">
        <v>9009972.9600000009</v>
      </c>
      <c r="R67" s="213">
        <v>2580.17</v>
      </c>
      <c r="S67" s="222">
        <v>56</v>
      </c>
      <c r="T67" s="129">
        <v>26</v>
      </c>
      <c r="U67" s="129">
        <v>82</v>
      </c>
      <c r="V67" s="129">
        <v>37</v>
      </c>
      <c r="W67" s="224">
        <v>119</v>
      </c>
      <c r="X67" s="205">
        <v>117</v>
      </c>
      <c r="Y67" s="212">
        <v>-498432</v>
      </c>
      <c r="Z67" s="230">
        <v>-5.5320032836147379E-2</v>
      </c>
      <c r="AA67" s="212">
        <v>-498432</v>
      </c>
      <c r="AB67" s="230">
        <v>-5.5320032836147379E-2</v>
      </c>
      <c r="AC67" s="205">
        <v>0</v>
      </c>
      <c r="AD67" s="212">
        <v>10204851.050000001</v>
      </c>
      <c r="AE67" s="132">
        <v>1189331.55</v>
      </c>
      <c r="AF67" s="132">
        <v>6958833.5199999996</v>
      </c>
      <c r="AG67" s="132">
        <v>4605361.43</v>
      </c>
      <c r="AH67" s="164">
        <v>1.5110287489422953</v>
      </c>
      <c r="AI67" s="129">
        <v>101938.22</v>
      </c>
      <c r="AJ67" s="129">
        <v>5527742.46</v>
      </c>
      <c r="AK67" s="151">
        <v>1.844120284865804E-2</v>
      </c>
      <c r="AL67" s="129">
        <v>8079000</v>
      </c>
      <c r="AM67" s="129">
        <v>0.05</v>
      </c>
      <c r="AN67" s="230">
        <v>7.3076848808184172E-2</v>
      </c>
      <c r="AO67" s="205">
        <v>410346.59</v>
      </c>
      <c r="AP67" s="205">
        <v>346.59</v>
      </c>
      <c r="AQ67" s="212">
        <v>410346.59</v>
      </c>
      <c r="AR67" s="129">
        <v>0</v>
      </c>
      <c r="AS67" s="239">
        <v>1.080186602800381</v>
      </c>
      <c r="AT67" s="212">
        <v>3246017.53</v>
      </c>
      <c r="AU67" s="132">
        <v>5117742.46</v>
      </c>
      <c r="AV67" s="150">
        <v>0.36026939752325293</v>
      </c>
      <c r="AW67" s="150">
        <v>0.63426746370508058</v>
      </c>
      <c r="AX67" s="213">
        <v>2101164.77</v>
      </c>
      <c r="AY67" s="217"/>
      <c r="AZ67" s="127"/>
      <c r="BA67" s="130" t="s">
        <v>55</v>
      </c>
      <c r="BB67" s="131">
        <v>44517.437557870369</v>
      </c>
    </row>
    <row r="68" spans="1:54" s="128" customFormat="1" x14ac:dyDescent="0.2">
      <c r="A68" s="129">
        <v>229</v>
      </c>
      <c r="B68" s="129">
        <v>1</v>
      </c>
      <c r="C68" s="185">
        <v>229</v>
      </c>
      <c r="D68" s="187" t="s">
        <v>279</v>
      </c>
      <c r="E68" s="190" t="s">
        <v>157</v>
      </c>
      <c r="F68" s="192" t="s">
        <v>279</v>
      </c>
      <c r="G68" s="197" t="s">
        <v>56</v>
      </c>
      <c r="H68" s="195">
        <v>3</v>
      </c>
      <c r="I68" s="130" t="s">
        <v>323</v>
      </c>
      <c r="J68" s="130" t="s">
        <v>55</v>
      </c>
      <c r="K68" s="200" t="s">
        <v>55</v>
      </c>
      <c r="L68" s="202">
        <v>1185</v>
      </c>
      <c r="M68" s="205">
        <v>1185</v>
      </c>
      <c r="N68" s="207">
        <v>104.5</v>
      </c>
      <c r="O68" s="205">
        <v>8.8185654008438821E-2</v>
      </c>
      <c r="P68" s="212">
        <v>2763278.95</v>
      </c>
      <c r="Q68" s="132">
        <v>2763278.95</v>
      </c>
      <c r="R68" s="213">
        <v>2331.88</v>
      </c>
      <c r="S68" s="222">
        <v>80</v>
      </c>
      <c r="T68" s="127"/>
      <c r="U68" s="129">
        <v>80</v>
      </c>
      <c r="V68" s="129">
        <v>41</v>
      </c>
      <c r="W68" s="224">
        <v>121</v>
      </c>
      <c r="X68" s="205">
        <v>117</v>
      </c>
      <c r="Y68" s="212">
        <v>-210621</v>
      </c>
      <c r="Z68" s="230">
        <v>-7.6221403561156933E-2</v>
      </c>
      <c r="AA68" s="212">
        <v>-210621</v>
      </c>
      <c r="AB68" s="230">
        <v>-7.6221403561156933E-2</v>
      </c>
      <c r="AC68" s="205">
        <v>0</v>
      </c>
      <c r="AD68" s="212">
        <v>4209891.25</v>
      </c>
      <c r="AE68" s="132">
        <v>3700795.1</v>
      </c>
      <c r="AF68" s="132">
        <v>93262.04</v>
      </c>
      <c r="AG68" s="132">
        <v>1846166.95</v>
      </c>
      <c r="AH68" s="164">
        <v>5.0516579770859833E-2</v>
      </c>
      <c r="AI68" s="129">
        <v>22983.62</v>
      </c>
      <c r="AJ68" s="129">
        <v>2997878.66</v>
      </c>
      <c r="AK68" s="151">
        <v>7.6666278414350489E-3</v>
      </c>
      <c r="AL68" s="129">
        <v>6325000</v>
      </c>
      <c r="AM68" s="129">
        <v>0.05</v>
      </c>
      <c r="AN68" s="230">
        <v>0.1054912609438302</v>
      </c>
      <c r="AO68" s="205">
        <v>70000</v>
      </c>
      <c r="AP68" s="205">
        <v>70000</v>
      </c>
      <c r="AQ68" s="212">
        <v>90262.24</v>
      </c>
      <c r="AR68" s="129">
        <v>20262.240000000002</v>
      </c>
      <c r="AS68" s="239">
        <v>1.0310433795115246</v>
      </c>
      <c r="AT68" s="212">
        <v>4116629.21</v>
      </c>
      <c r="AU68" s="132">
        <v>2977616.42</v>
      </c>
      <c r="AV68" s="150">
        <v>1.4897624468930291</v>
      </c>
      <c r="AW68" s="150">
        <v>1.3825250231525792</v>
      </c>
      <c r="AX68" s="213">
        <v>1730379.21</v>
      </c>
      <c r="AY68" s="217"/>
      <c r="AZ68" s="127"/>
      <c r="BA68" s="130" t="s">
        <v>273</v>
      </c>
      <c r="BB68" s="131">
        <v>44517.437557870369</v>
      </c>
    </row>
    <row r="69" spans="1:54" s="128" customFormat="1" x14ac:dyDescent="0.2">
      <c r="A69" s="129">
        <v>209</v>
      </c>
      <c r="B69" s="129">
        <v>1</v>
      </c>
      <c r="C69" s="185">
        <v>69</v>
      </c>
      <c r="D69" s="187" t="s">
        <v>158</v>
      </c>
      <c r="E69" s="190" t="s">
        <v>159</v>
      </c>
      <c r="F69" s="192" t="s">
        <v>158</v>
      </c>
      <c r="G69" s="197" t="s">
        <v>56</v>
      </c>
      <c r="H69" s="195">
        <v>3</v>
      </c>
      <c r="I69" s="130" t="s">
        <v>323</v>
      </c>
      <c r="J69" s="130" t="s">
        <v>55</v>
      </c>
      <c r="K69" s="200" t="s">
        <v>55</v>
      </c>
      <c r="L69" s="202">
        <v>3186</v>
      </c>
      <c r="M69" s="205">
        <v>3186</v>
      </c>
      <c r="N69" s="207">
        <v>448</v>
      </c>
      <c r="O69" s="205">
        <v>0.14061519146264911</v>
      </c>
      <c r="P69" s="212">
        <v>5840798.6699999999</v>
      </c>
      <c r="Q69" s="132">
        <v>5840798.6699999999</v>
      </c>
      <c r="R69" s="213">
        <v>1833.27</v>
      </c>
      <c r="S69" s="222">
        <v>97</v>
      </c>
      <c r="T69" s="127"/>
      <c r="U69" s="129">
        <v>97</v>
      </c>
      <c r="V69" s="129">
        <v>58</v>
      </c>
      <c r="W69" s="224">
        <v>155</v>
      </c>
      <c r="X69" s="205">
        <v>117</v>
      </c>
      <c r="Y69" s="212">
        <v>2194049</v>
      </c>
      <c r="Z69" s="230">
        <v>0.37564194966507897</v>
      </c>
      <c r="AA69" s="212">
        <v>2194049</v>
      </c>
      <c r="AB69" s="230">
        <v>0.37564194966507897</v>
      </c>
      <c r="AC69" s="205">
        <v>0</v>
      </c>
      <c r="AD69" s="212">
        <v>6889493.75</v>
      </c>
      <c r="AE69" s="132">
        <v>201403.85</v>
      </c>
      <c r="AF69" s="132">
        <v>4918683.6500000004</v>
      </c>
      <c r="AG69" s="132">
        <v>7856725.9500000002</v>
      </c>
      <c r="AH69" s="164">
        <v>0.62604750137682985</v>
      </c>
      <c r="AI69" s="129">
        <v>26418.34</v>
      </c>
      <c r="AJ69" s="129">
        <v>8440206.5199999996</v>
      </c>
      <c r="AK69" s="151">
        <v>3.1300584810808637E-3</v>
      </c>
      <c r="AL69" s="129">
        <v>6800000</v>
      </c>
      <c r="AM69" s="129">
        <v>0.05</v>
      </c>
      <c r="AN69" s="230">
        <v>4.0283374487855544E-2</v>
      </c>
      <c r="AO69" s="205">
        <v>380165.09</v>
      </c>
      <c r="AP69" s="205">
        <v>230165.09</v>
      </c>
      <c r="AQ69" s="212">
        <v>402165.09</v>
      </c>
      <c r="AR69" s="129">
        <v>22000</v>
      </c>
      <c r="AS69" s="239">
        <v>1.0475890549397031</v>
      </c>
      <c r="AT69" s="212">
        <v>1970810.1</v>
      </c>
      <c r="AU69" s="132">
        <v>8286956.5199999996</v>
      </c>
      <c r="AV69" s="150">
        <v>0.3374213376199115</v>
      </c>
      <c r="AW69" s="150">
        <v>0.23782073614644719</v>
      </c>
      <c r="AX69" s="213">
        <v>1009032.06</v>
      </c>
      <c r="AY69" s="217"/>
      <c r="AZ69" s="127"/>
      <c r="BA69" s="130" t="s">
        <v>55</v>
      </c>
      <c r="BB69" s="131">
        <v>44517.437557870369</v>
      </c>
    </row>
    <row r="70" spans="1:54" s="128" customFormat="1" x14ac:dyDescent="0.2">
      <c r="A70" s="129">
        <v>103</v>
      </c>
      <c r="B70" s="129">
        <v>80</v>
      </c>
      <c r="C70" s="185">
        <v>70</v>
      </c>
      <c r="D70" s="187" t="s">
        <v>160</v>
      </c>
      <c r="E70" s="190" t="s">
        <v>161</v>
      </c>
      <c r="F70" s="192" t="s">
        <v>132</v>
      </c>
      <c r="G70" s="197" t="s">
        <v>65</v>
      </c>
      <c r="H70" s="195">
        <v>1</v>
      </c>
      <c r="I70" s="130" t="s">
        <v>323</v>
      </c>
      <c r="J70" s="130" t="s">
        <v>55</v>
      </c>
      <c r="K70" s="200" t="s">
        <v>55</v>
      </c>
      <c r="L70" s="202">
        <v>561</v>
      </c>
      <c r="M70" s="205">
        <v>561</v>
      </c>
      <c r="N70" s="207">
        <v>65.5</v>
      </c>
      <c r="O70" s="205">
        <v>0.11675579322638147</v>
      </c>
      <c r="P70" s="212">
        <v>1375764.8</v>
      </c>
      <c r="Q70" s="132">
        <v>1375764.8</v>
      </c>
      <c r="R70" s="213">
        <v>2452.34</v>
      </c>
      <c r="S70" s="222">
        <v>66</v>
      </c>
      <c r="T70" s="129">
        <v>30</v>
      </c>
      <c r="U70" s="129">
        <v>96</v>
      </c>
      <c r="V70" s="129">
        <v>48</v>
      </c>
      <c r="W70" s="224">
        <v>144</v>
      </c>
      <c r="X70" s="205">
        <v>117</v>
      </c>
      <c r="Y70" s="212">
        <v>148390</v>
      </c>
      <c r="Z70" s="230">
        <v>0.10786000630340302</v>
      </c>
      <c r="AA70" s="212">
        <v>148390</v>
      </c>
      <c r="AB70" s="230">
        <v>0.10786000630340302</v>
      </c>
      <c r="AC70" s="205">
        <v>0</v>
      </c>
      <c r="AD70" s="212">
        <v>575252.94999999995</v>
      </c>
      <c r="AE70" s="132">
        <v>170480.95</v>
      </c>
      <c r="AF70" s="132">
        <v>-373932.24</v>
      </c>
      <c r="AG70" s="132">
        <v>1298985.6000000001</v>
      </c>
      <c r="AH70" s="164">
        <v>-0.28786480773920814</v>
      </c>
      <c r="AI70" s="129">
        <v>2725.9</v>
      </c>
      <c r="AJ70" s="129">
        <v>1405559.05</v>
      </c>
      <c r="AK70" s="151">
        <v>1.9393706724737036E-3</v>
      </c>
      <c r="AL70" s="129">
        <v>402642.5</v>
      </c>
      <c r="AM70" s="129">
        <v>0.05</v>
      </c>
      <c r="AN70" s="230">
        <v>1.4323215378251097E-2</v>
      </c>
      <c r="AO70" s="205">
        <v>116000</v>
      </c>
      <c r="AP70" s="205">
        <v>116000</v>
      </c>
      <c r="AQ70" s="212">
        <v>332445.32</v>
      </c>
      <c r="AR70" s="129">
        <v>216445.32</v>
      </c>
      <c r="AS70" s="239">
        <v>1.3097950484707712</v>
      </c>
      <c r="AT70" s="212">
        <v>949185.19</v>
      </c>
      <c r="AU70" s="132">
        <v>1189113.73</v>
      </c>
      <c r="AV70" s="150">
        <v>0.68993274867913479</v>
      </c>
      <c r="AW70" s="150">
        <v>0.79822910631096655</v>
      </c>
      <c r="AX70" s="213">
        <v>727227.69</v>
      </c>
      <c r="AY70" s="217"/>
      <c r="AZ70" s="127"/>
      <c r="BA70" s="130" t="s">
        <v>273</v>
      </c>
      <c r="BB70" s="131">
        <v>44517.437557870369</v>
      </c>
    </row>
    <row r="71" spans="1:54" s="128" customFormat="1" x14ac:dyDescent="0.2">
      <c r="A71" s="129">
        <v>104</v>
      </c>
      <c r="B71" s="129">
        <v>85</v>
      </c>
      <c r="C71" s="185">
        <v>71</v>
      </c>
      <c r="D71" s="187" t="s">
        <v>162</v>
      </c>
      <c r="E71" s="190" t="s">
        <v>163</v>
      </c>
      <c r="F71" s="192" t="s">
        <v>137</v>
      </c>
      <c r="G71" s="197" t="s">
        <v>65</v>
      </c>
      <c r="H71" s="195">
        <v>1</v>
      </c>
      <c r="I71" s="130" t="s">
        <v>323</v>
      </c>
      <c r="J71" s="130" t="s">
        <v>55</v>
      </c>
      <c r="K71" s="200" t="s">
        <v>55</v>
      </c>
      <c r="L71" s="202">
        <v>1313</v>
      </c>
      <c r="M71" s="205">
        <v>1313</v>
      </c>
      <c r="N71" s="207">
        <v>134</v>
      </c>
      <c r="O71" s="205">
        <v>0.10205635948210205</v>
      </c>
      <c r="P71" s="212">
        <v>2479982.15</v>
      </c>
      <c r="Q71" s="132">
        <v>2479982.15</v>
      </c>
      <c r="R71" s="213">
        <v>1888.79</v>
      </c>
      <c r="S71" s="222">
        <v>54</v>
      </c>
      <c r="T71" s="129">
        <v>30</v>
      </c>
      <c r="U71" s="129">
        <v>84</v>
      </c>
      <c r="V71" s="129">
        <v>54</v>
      </c>
      <c r="W71" s="224">
        <v>138</v>
      </c>
      <c r="X71" s="205">
        <v>117</v>
      </c>
      <c r="Y71" s="212">
        <v>464554</v>
      </c>
      <c r="Z71" s="230">
        <v>0.18732150955199417</v>
      </c>
      <c r="AA71" s="212">
        <v>464554</v>
      </c>
      <c r="AB71" s="230">
        <v>0.18732150955199417</v>
      </c>
      <c r="AC71" s="205">
        <v>0</v>
      </c>
      <c r="AD71" s="212">
        <v>428001</v>
      </c>
      <c r="AE71" s="132">
        <v>1</v>
      </c>
      <c r="AF71" s="132">
        <v>-824921.48</v>
      </c>
      <c r="AG71" s="132">
        <v>1768223.45</v>
      </c>
      <c r="AH71" s="164">
        <v>-0.46652558532689969</v>
      </c>
      <c r="AI71" s="129">
        <v>-335.75</v>
      </c>
      <c r="AJ71" s="129">
        <v>1982006.67</v>
      </c>
      <c r="AK71" s="151">
        <v>-1.6939902629086511E-4</v>
      </c>
      <c r="AL71" s="129">
        <v>300000</v>
      </c>
      <c r="AM71" s="129">
        <v>0.05</v>
      </c>
      <c r="AN71" s="230">
        <v>7.5680875483632951E-3</v>
      </c>
      <c r="AO71" s="205">
        <v>0</v>
      </c>
      <c r="AP71" s="205">
        <v>0</v>
      </c>
      <c r="AQ71" s="212">
        <v>30799.58</v>
      </c>
      <c r="AR71" s="129">
        <v>30799.58</v>
      </c>
      <c r="AS71" s="239">
        <v>1.0112083703445234</v>
      </c>
      <c r="AT71" s="212">
        <v>1252922.48</v>
      </c>
      <c r="AU71" s="132">
        <v>1960037.84</v>
      </c>
      <c r="AV71" s="150">
        <v>0.50521431374012105</v>
      </c>
      <c r="AW71" s="150">
        <v>0.63923382213886237</v>
      </c>
      <c r="AX71" s="213">
        <v>723609.93</v>
      </c>
      <c r="AY71" s="217"/>
      <c r="AZ71" s="127"/>
      <c r="BA71" s="130" t="s">
        <v>55</v>
      </c>
      <c r="BB71" s="131">
        <v>44517.437557870369</v>
      </c>
    </row>
    <row r="72" spans="1:54" s="128" customFormat="1" x14ac:dyDescent="0.2">
      <c r="A72" s="129">
        <v>105</v>
      </c>
      <c r="B72" s="129">
        <v>26</v>
      </c>
      <c r="C72" s="185">
        <v>72</v>
      </c>
      <c r="D72" s="187" t="s">
        <v>164</v>
      </c>
      <c r="E72" s="190" t="s">
        <v>165</v>
      </c>
      <c r="F72" s="192" t="s">
        <v>212</v>
      </c>
      <c r="G72" s="197" t="s">
        <v>65</v>
      </c>
      <c r="H72" s="195">
        <v>1</v>
      </c>
      <c r="I72" s="130" t="s">
        <v>323</v>
      </c>
      <c r="J72" s="130" t="s">
        <v>55</v>
      </c>
      <c r="K72" s="200" t="s">
        <v>55</v>
      </c>
      <c r="L72" s="202">
        <v>606</v>
      </c>
      <c r="M72" s="205">
        <v>606</v>
      </c>
      <c r="N72" s="207">
        <v>55.5</v>
      </c>
      <c r="O72" s="205">
        <v>9.1584158415841596E-2</v>
      </c>
      <c r="P72" s="212">
        <v>1860253.27</v>
      </c>
      <c r="Q72" s="132">
        <v>1860253.27</v>
      </c>
      <c r="R72" s="213">
        <v>3069.72</v>
      </c>
      <c r="S72" s="222">
        <v>60</v>
      </c>
      <c r="T72" s="129">
        <v>33</v>
      </c>
      <c r="U72" s="129">
        <v>93</v>
      </c>
      <c r="V72" s="129">
        <v>51</v>
      </c>
      <c r="W72" s="224">
        <v>144</v>
      </c>
      <c r="X72" s="205">
        <v>117</v>
      </c>
      <c r="Y72" s="212">
        <v>-84650</v>
      </c>
      <c r="Z72" s="230">
        <v>-4.550455648439742E-2</v>
      </c>
      <c r="AA72" s="212">
        <v>-84650</v>
      </c>
      <c r="AB72" s="230">
        <v>-4.550455648439742E-2</v>
      </c>
      <c r="AC72" s="205">
        <v>0</v>
      </c>
      <c r="AD72" s="212">
        <v>1161021</v>
      </c>
      <c r="AE72" s="132">
        <v>0</v>
      </c>
      <c r="AF72" s="132">
        <v>230507.49</v>
      </c>
      <c r="AG72" s="132">
        <v>1016059.2</v>
      </c>
      <c r="AH72" s="164">
        <v>0.22686423192664365</v>
      </c>
      <c r="AI72" s="129">
        <v>3851.04</v>
      </c>
      <c r="AJ72" s="129">
        <v>1190668.71</v>
      </c>
      <c r="AK72" s="151">
        <v>3.2343505524723161E-3</v>
      </c>
      <c r="AL72" s="129">
        <v>900000</v>
      </c>
      <c r="AM72" s="129">
        <v>0.05</v>
      </c>
      <c r="AN72" s="230">
        <v>3.7793888108473096E-2</v>
      </c>
      <c r="AO72" s="205">
        <v>0</v>
      </c>
      <c r="AP72" s="205">
        <v>0</v>
      </c>
      <c r="AQ72" s="212">
        <v>-144008.04999999999</v>
      </c>
      <c r="AR72" s="129">
        <v>-144008.04999999999</v>
      </c>
      <c r="AS72" s="239">
        <v>0.89210267660613196</v>
      </c>
      <c r="AT72" s="212">
        <v>930513.51</v>
      </c>
      <c r="AU72" s="132">
        <v>1334676.76</v>
      </c>
      <c r="AV72" s="150">
        <v>0.50020796899338338</v>
      </c>
      <c r="AW72" s="150">
        <v>0.69718267215501672</v>
      </c>
      <c r="AX72" s="213">
        <v>930513.51</v>
      </c>
      <c r="AY72" s="217"/>
      <c r="AZ72" s="127"/>
      <c r="BA72" s="130" t="s">
        <v>273</v>
      </c>
      <c r="BB72" s="131">
        <v>44517.437557870369</v>
      </c>
    </row>
    <row r="73" spans="1:54" s="128" customFormat="1" x14ac:dyDescent="0.2">
      <c r="A73" s="129">
        <v>106</v>
      </c>
      <c r="B73" s="129">
        <v>98</v>
      </c>
      <c r="C73" s="185">
        <v>73</v>
      </c>
      <c r="D73" s="187" t="s">
        <v>166</v>
      </c>
      <c r="E73" s="190" t="s">
        <v>167</v>
      </c>
      <c r="F73" s="192" t="s">
        <v>152</v>
      </c>
      <c r="G73" s="197" t="s">
        <v>65</v>
      </c>
      <c r="H73" s="195">
        <v>1</v>
      </c>
      <c r="I73" s="130" t="s">
        <v>323</v>
      </c>
      <c r="J73" s="130" t="s">
        <v>55</v>
      </c>
      <c r="K73" s="200" t="s">
        <v>55</v>
      </c>
      <c r="L73" s="202">
        <v>1646</v>
      </c>
      <c r="M73" s="205">
        <v>1646</v>
      </c>
      <c r="N73" s="207">
        <v>144.5</v>
      </c>
      <c r="O73" s="205">
        <v>8.778857837181045E-2</v>
      </c>
      <c r="P73" s="212">
        <v>2774086.15</v>
      </c>
      <c r="Q73" s="132">
        <v>2774086.15</v>
      </c>
      <c r="R73" s="213">
        <v>1685.35</v>
      </c>
      <c r="S73" s="222">
        <v>62</v>
      </c>
      <c r="T73" s="129">
        <v>36</v>
      </c>
      <c r="U73" s="129">
        <v>98</v>
      </c>
      <c r="V73" s="129">
        <v>66</v>
      </c>
      <c r="W73" s="224">
        <v>164</v>
      </c>
      <c r="X73" s="205">
        <v>117</v>
      </c>
      <c r="Y73" s="212">
        <v>628938</v>
      </c>
      <c r="Z73" s="230">
        <v>0.22671898635880505</v>
      </c>
      <c r="AA73" s="212">
        <v>628938</v>
      </c>
      <c r="AB73" s="230">
        <v>0.22671898635880505</v>
      </c>
      <c r="AC73" s="205">
        <v>0</v>
      </c>
      <c r="AD73" s="212">
        <v>2477046</v>
      </c>
      <c r="AE73" s="132">
        <v>26776.799999999999</v>
      </c>
      <c r="AF73" s="132">
        <v>1698486.29</v>
      </c>
      <c r="AG73" s="132">
        <v>2639298.5</v>
      </c>
      <c r="AH73" s="164">
        <v>0.64353701940117802</v>
      </c>
      <c r="AI73" s="129">
        <v>-626.63</v>
      </c>
      <c r="AJ73" s="129">
        <v>2953725.18</v>
      </c>
      <c r="AK73" s="151">
        <v>-2.1214905308150568E-4</v>
      </c>
      <c r="AL73" s="129">
        <v>2470000</v>
      </c>
      <c r="AM73" s="129">
        <v>0.05</v>
      </c>
      <c r="AN73" s="230">
        <v>4.1811608214681641E-2</v>
      </c>
      <c r="AO73" s="205">
        <v>91000</v>
      </c>
      <c r="AP73" s="205">
        <v>91000</v>
      </c>
      <c r="AQ73" s="212">
        <v>386590.53</v>
      </c>
      <c r="AR73" s="129">
        <v>295590.53000000003</v>
      </c>
      <c r="AS73" s="239">
        <v>1.1505922293557918</v>
      </c>
      <c r="AT73" s="212">
        <v>778559.71</v>
      </c>
      <c r="AU73" s="132">
        <v>2658134.65</v>
      </c>
      <c r="AV73" s="150">
        <v>0.28065448147671984</v>
      </c>
      <c r="AW73" s="150">
        <v>0.29289701708677551</v>
      </c>
      <c r="AX73" s="213">
        <v>687559.71</v>
      </c>
      <c r="AY73" s="217"/>
      <c r="AZ73" s="127"/>
      <c r="BA73" s="130" t="s">
        <v>55</v>
      </c>
      <c r="BB73" s="131">
        <v>44517.437557870369</v>
      </c>
    </row>
    <row r="74" spans="1:54" s="128" customFormat="1" x14ac:dyDescent="0.2">
      <c r="A74" s="129">
        <v>220</v>
      </c>
      <c r="B74" s="129">
        <v>31</v>
      </c>
      <c r="C74" s="185">
        <v>108</v>
      </c>
      <c r="D74" s="187" t="s">
        <v>168</v>
      </c>
      <c r="E74" s="190" t="s">
        <v>169</v>
      </c>
      <c r="F74" s="192" t="s">
        <v>58</v>
      </c>
      <c r="G74" s="197" t="s">
        <v>65</v>
      </c>
      <c r="H74" s="195">
        <v>1</v>
      </c>
      <c r="I74" s="130" t="s">
        <v>323</v>
      </c>
      <c r="J74" s="130" t="s">
        <v>55</v>
      </c>
      <c r="K74" s="200" t="s">
        <v>55</v>
      </c>
      <c r="L74" s="202">
        <v>1753</v>
      </c>
      <c r="M74" s="205">
        <v>1753</v>
      </c>
      <c r="N74" s="207">
        <v>175.5</v>
      </c>
      <c r="O74" s="205">
        <v>0.10011409013120366</v>
      </c>
      <c r="P74" s="212">
        <v>3023201.16</v>
      </c>
      <c r="Q74" s="132">
        <v>3023201.16</v>
      </c>
      <c r="R74" s="213">
        <v>1724.58</v>
      </c>
      <c r="S74" s="222">
        <v>63</v>
      </c>
      <c r="T74" s="129">
        <v>31</v>
      </c>
      <c r="U74" s="129">
        <v>94</v>
      </c>
      <c r="V74" s="129">
        <v>46</v>
      </c>
      <c r="W74" s="224">
        <v>140</v>
      </c>
      <c r="X74" s="205">
        <v>117</v>
      </c>
      <c r="Y74" s="212">
        <v>918468</v>
      </c>
      <c r="Z74" s="230">
        <v>0.30380644601234541</v>
      </c>
      <c r="AA74" s="212">
        <v>918468</v>
      </c>
      <c r="AB74" s="230">
        <v>0.30380644601234541</v>
      </c>
      <c r="AC74" s="205">
        <v>0</v>
      </c>
      <c r="AD74" s="212">
        <v>2253590.4</v>
      </c>
      <c r="AE74" s="132">
        <v>962323.9</v>
      </c>
      <c r="AF74" s="132">
        <v>1104239</v>
      </c>
      <c r="AG74" s="132">
        <v>2925658.53</v>
      </c>
      <c r="AH74" s="164">
        <v>0.37743263223545098</v>
      </c>
      <c r="AI74" s="129">
        <v>9243.61</v>
      </c>
      <c r="AJ74" s="129">
        <v>3122572.22</v>
      </c>
      <c r="AK74" s="151">
        <v>2.9602549913161015E-3</v>
      </c>
      <c r="AL74" s="129">
        <v>4000000</v>
      </c>
      <c r="AM74" s="129">
        <v>0.05</v>
      </c>
      <c r="AN74" s="230">
        <v>6.4049759592109609E-2</v>
      </c>
      <c r="AO74" s="205">
        <v>0</v>
      </c>
      <c r="AP74" s="205">
        <v>0</v>
      </c>
      <c r="AQ74" s="212">
        <v>83786.77</v>
      </c>
      <c r="AR74" s="129">
        <v>83786.77</v>
      </c>
      <c r="AS74" s="239">
        <v>1.0275724533299972</v>
      </c>
      <c r="AT74" s="212">
        <v>1149351.3999999999</v>
      </c>
      <c r="AU74" s="132">
        <v>3038785.45</v>
      </c>
      <c r="AV74" s="150">
        <v>0.38017695124197426</v>
      </c>
      <c r="AW74" s="150">
        <v>0.378227228908181</v>
      </c>
      <c r="AX74" s="213">
        <v>1149351.3999999999</v>
      </c>
      <c r="AY74" s="217"/>
      <c r="AZ74" s="127"/>
      <c r="BA74" s="130" t="s">
        <v>273</v>
      </c>
      <c r="BB74" s="131">
        <v>44517.437557870369</v>
      </c>
    </row>
    <row r="75" spans="1:54" s="128" customFormat="1" x14ac:dyDescent="0.2">
      <c r="A75" s="129">
        <v>213</v>
      </c>
      <c r="B75" s="129">
        <v>1</v>
      </c>
      <c r="C75" s="185">
        <v>14</v>
      </c>
      <c r="D75" s="187" t="s">
        <v>170</v>
      </c>
      <c r="E75" s="190" t="s">
        <v>171</v>
      </c>
      <c r="F75" s="192" t="s">
        <v>170</v>
      </c>
      <c r="G75" s="197" t="s">
        <v>56</v>
      </c>
      <c r="H75" s="195">
        <v>3</v>
      </c>
      <c r="I75" s="130" t="s">
        <v>323</v>
      </c>
      <c r="J75" s="130" t="s">
        <v>55</v>
      </c>
      <c r="K75" s="200" t="s">
        <v>55</v>
      </c>
      <c r="L75" s="202">
        <v>7713</v>
      </c>
      <c r="M75" s="205">
        <v>7713</v>
      </c>
      <c r="N75" s="207">
        <v>824.5</v>
      </c>
      <c r="O75" s="205">
        <v>0.10689744587060807</v>
      </c>
      <c r="P75" s="212">
        <v>14624788.109999999</v>
      </c>
      <c r="Q75" s="132">
        <v>14624788.109999999</v>
      </c>
      <c r="R75" s="213">
        <v>1896.12</v>
      </c>
      <c r="S75" s="222">
        <v>97</v>
      </c>
      <c r="T75" s="127"/>
      <c r="U75" s="129">
        <v>97</v>
      </c>
      <c r="V75" s="129">
        <v>47</v>
      </c>
      <c r="W75" s="224">
        <v>144</v>
      </c>
      <c r="X75" s="205">
        <v>117</v>
      </c>
      <c r="Y75" s="212">
        <v>978792</v>
      </c>
      <c r="Z75" s="230">
        <v>6.6926918368870658E-2</v>
      </c>
      <c r="AA75" s="212">
        <v>978792</v>
      </c>
      <c r="AB75" s="230">
        <v>6.6926918368870658E-2</v>
      </c>
      <c r="AC75" s="205">
        <v>0</v>
      </c>
      <c r="AD75" s="212">
        <v>12835354.630000001</v>
      </c>
      <c r="AE75" s="132">
        <v>3041266.63</v>
      </c>
      <c r="AF75" s="132">
        <v>2507390.36</v>
      </c>
      <c r="AG75" s="132">
        <v>14736170.32</v>
      </c>
      <c r="AH75" s="164">
        <v>0.17015210231364913</v>
      </c>
      <c r="AI75" s="129">
        <v>904.18</v>
      </c>
      <c r="AJ75" s="129">
        <v>15343170.59</v>
      </c>
      <c r="AK75" s="151">
        <v>5.8930453435048454E-5</v>
      </c>
      <c r="AL75" s="129">
        <v>4000000</v>
      </c>
      <c r="AM75" s="129">
        <v>0.05</v>
      </c>
      <c r="AN75" s="230">
        <v>1.3035115449368148E-2</v>
      </c>
      <c r="AO75" s="205">
        <v>0</v>
      </c>
      <c r="AP75" s="205">
        <v>0</v>
      </c>
      <c r="AQ75" s="212">
        <v>-190230.01</v>
      </c>
      <c r="AR75" s="129">
        <v>-190230.01</v>
      </c>
      <c r="AS75" s="239">
        <v>0.9877534858658058</v>
      </c>
      <c r="AT75" s="212">
        <v>10327964.27</v>
      </c>
      <c r="AU75" s="132">
        <v>15533400.6</v>
      </c>
      <c r="AV75" s="150">
        <v>0.70619582262104996</v>
      </c>
      <c r="AW75" s="150">
        <v>0.6648875243711927</v>
      </c>
      <c r="AX75" s="213">
        <v>6956502.2699999996</v>
      </c>
      <c r="AY75" s="217"/>
      <c r="AZ75" s="127"/>
      <c r="BA75" s="130" t="s">
        <v>55</v>
      </c>
      <c r="BB75" s="131">
        <v>44517.437557870369</v>
      </c>
    </row>
    <row r="76" spans="1:54" s="128" customFormat="1" x14ac:dyDescent="0.2">
      <c r="A76" s="129">
        <v>230</v>
      </c>
      <c r="B76" s="129">
        <v>1</v>
      </c>
      <c r="C76" s="185">
        <v>230</v>
      </c>
      <c r="D76" s="187" t="s">
        <v>281</v>
      </c>
      <c r="E76" s="190" t="s">
        <v>282</v>
      </c>
      <c r="F76" s="192" t="s">
        <v>281</v>
      </c>
      <c r="G76" s="197" t="s">
        <v>56</v>
      </c>
      <c r="H76" s="195">
        <v>3</v>
      </c>
      <c r="I76" s="130" t="s">
        <v>323</v>
      </c>
      <c r="J76" s="130" t="s">
        <v>55</v>
      </c>
      <c r="K76" s="200" t="s">
        <v>55</v>
      </c>
      <c r="L76" s="202">
        <v>7252</v>
      </c>
      <c r="M76" s="205">
        <v>7252</v>
      </c>
      <c r="N76" s="207">
        <v>730.5</v>
      </c>
      <c r="O76" s="205">
        <v>0.10073083287369002</v>
      </c>
      <c r="P76" s="212">
        <v>12902214.6</v>
      </c>
      <c r="Q76" s="132">
        <v>12902214.6</v>
      </c>
      <c r="R76" s="213">
        <v>1779.12</v>
      </c>
      <c r="S76" s="222">
        <v>96</v>
      </c>
      <c r="T76" s="127"/>
      <c r="U76" s="129">
        <v>96</v>
      </c>
      <c r="V76" s="129">
        <v>50</v>
      </c>
      <c r="W76" s="224">
        <v>146</v>
      </c>
      <c r="X76" s="205">
        <v>117</v>
      </c>
      <c r="Y76" s="212">
        <v>1093087</v>
      </c>
      <c r="Z76" s="230">
        <v>8.472088194843698E-2</v>
      </c>
      <c r="AA76" s="212">
        <v>1093087</v>
      </c>
      <c r="AB76" s="230">
        <v>8.472088194843698E-2</v>
      </c>
      <c r="AC76" s="205">
        <v>0</v>
      </c>
      <c r="AD76" s="212">
        <v>4092136.3</v>
      </c>
      <c r="AE76" s="132">
        <v>227199.55</v>
      </c>
      <c r="AF76" s="132">
        <v>-5432301.5499999998</v>
      </c>
      <c r="AG76" s="132">
        <v>13802182.6</v>
      </c>
      <c r="AH76" s="164">
        <v>-0.39358279102900723</v>
      </c>
      <c r="AI76" s="129">
        <v>152.26</v>
      </c>
      <c r="AJ76" s="129">
        <v>14729045.65</v>
      </c>
      <c r="AK76" s="151">
        <v>1.0337397521746426E-5</v>
      </c>
      <c r="AL76" s="129">
        <v>2260000</v>
      </c>
      <c r="AM76" s="129">
        <v>0.05</v>
      </c>
      <c r="AN76" s="230">
        <v>7.6719159329918978E-3</v>
      </c>
      <c r="AO76" s="205">
        <v>966000</v>
      </c>
      <c r="AP76" s="205">
        <v>500000</v>
      </c>
      <c r="AQ76" s="212">
        <v>978614.57</v>
      </c>
      <c r="AR76" s="129">
        <v>12614.57</v>
      </c>
      <c r="AS76" s="239">
        <v>1.0706247092462264</v>
      </c>
      <c r="AT76" s="212">
        <v>9524437.8499999996</v>
      </c>
      <c r="AU76" s="132">
        <v>14257431.08</v>
      </c>
      <c r="AV76" s="150">
        <v>0.73820178514159884</v>
      </c>
      <c r="AW76" s="150">
        <v>0.66803323800461256</v>
      </c>
      <c r="AX76" s="213">
        <v>4181929.68</v>
      </c>
      <c r="AY76" s="217"/>
      <c r="AZ76" s="127"/>
      <c r="BA76" s="130" t="s">
        <v>273</v>
      </c>
      <c r="BB76" s="131">
        <v>44517.437557870369</v>
      </c>
    </row>
    <row r="77" spans="1:54" s="128" customFormat="1" x14ac:dyDescent="0.2">
      <c r="A77" s="129">
        <v>108</v>
      </c>
      <c r="B77" s="129">
        <v>107</v>
      </c>
      <c r="C77" s="185">
        <v>74</v>
      </c>
      <c r="D77" s="187" t="s">
        <v>172</v>
      </c>
      <c r="E77" s="190" t="s">
        <v>173</v>
      </c>
      <c r="F77" s="192" t="s">
        <v>174</v>
      </c>
      <c r="G77" s="197" t="s">
        <v>65</v>
      </c>
      <c r="H77" s="195">
        <v>1</v>
      </c>
      <c r="I77" s="130" t="s">
        <v>323</v>
      </c>
      <c r="J77" s="130" t="s">
        <v>55</v>
      </c>
      <c r="K77" s="200" t="s">
        <v>55</v>
      </c>
      <c r="L77" s="202">
        <v>2904</v>
      </c>
      <c r="M77" s="205">
        <v>2904</v>
      </c>
      <c r="N77" s="207">
        <v>224.5</v>
      </c>
      <c r="O77" s="205">
        <v>7.7307162534435259E-2</v>
      </c>
      <c r="P77" s="212">
        <v>4980950.71</v>
      </c>
      <c r="Q77" s="132">
        <v>4980950.71</v>
      </c>
      <c r="R77" s="213">
        <v>1715.2</v>
      </c>
      <c r="S77" s="222">
        <v>54</v>
      </c>
      <c r="T77" s="129">
        <v>30</v>
      </c>
      <c r="U77" s="129">
        <v>84</v>
      </c>
      <c r="V77" s="129">
        <v>51</v>
      </c>
      <c r="W77" s="224">
        <v>135</v>
      </c>
      <c r="X77" s="205">
        <v>117</v>
      </c>
      <c r="Y77" s="212">
        <v>405408</v>
      </c>
      <c r="Z77" s="230">
        <v>8.1391690784267973E-2</v>
      </c>
      <c r="AA77" s="212">
        <v>405408</v>
      </c>
      <c r="AB77" s="230">
        <v>8.1391690784267973E-2</v>
      </c>
      <c r="AC77" s="205">
        <v>0</v>
      </c>
      <c r="AD77" s="212">
        <v>2295042.75</v>
      </c>
      <c r="AE77" s="132">
        <v>265872.25</v>
      </c>
      <c r="AF77" s="132">
        <v>853640.07</v>
      </c>
      <c r="AG77" s="132">
        <v>3285509.75</v>
      </c>
      <c r="AH77" s="164">
        <v>0.25981967333988276</v>
      </c>
      <c r="AI77" s="129">
        <v>12963.94</v>
      </c>
      <c r="AJ77" s="129">
        <v>3560335.25</v>
      </c>
      <c r="AK77" s="151">
        <v>3.6412132818110319E-3</v>
      </c>
      <c r="AL77" s="129">
        <v>2065000</v>
      </c>
      <c r="AM77" s="129">
        <v>0.05</v>
      </c>
      <c r="AN77" s="230">
        <v>2.9000078012316396E-2</v>
      </c>
      <c r="AO77" s="205">
        <v>0</v>
      </c>
      <c r="AP77" s="205">
        <v>0</v>
      </c>
      <c r="AQ77" s="212">
        <v>52417.63</v>
      </c>
      <c r="AR77" s="129">
        <v>52417.63</v>
      </c>
      <c r="AS77" s="239">
        <v>1.0149426627641271</v>
      </c>
      <c r="AT77" s="212">
        <v>1441402.68</v>
      </c>
      <c r="AU77" s="132">
        <v>3507917.62</v>
      </c>
      <c r="AV77" s="150">
        <v>0.2893830443064152</v>
      </c>
      <c r="AW77" s="150">
        <v>0.41089980898696243</v>
      </c>
      <c r="AX77" s="213">
        <v>1441402.68</v>
      </c>
      <c r="AY77" s="217"/>
      <c r="AZ77" s="127"/>
      <c r="BA77" s="130" t="s">
        <v>55</v>
      </c>
      <c r="BB77" s="131">
        <v>44517.437557870369</v>
      </c>
    </row>
    <row r="78" spans="1:54" s="128" customFormat="1" x14ac:dyDescent="0.2">
      <c r="A78" s="129">
        <v>107</v>
      </c>
      <c r="B78" s="129">
        <v>1</v>
      </c>
      <c r="C78" s="185">
        <v>75</v>
      </c>
      <c r="D78" s="187" t="s">
        <v>174</v>
      </c>
      <c r="E78" s="190" t="s">
        <v>175</v>
      </c>
      <c r="F78" s="192" t="s">
        <v>174</v>
      </c>
      <c r="G78" s="197" t="s">
        <v>60</v>
      </c>
      <c r="H78" s="195">
        <v>2</v>
      </c>
      <c r="I78" s="130" t="s">
        <v>323</v>
      </c>
      <c r="J78" s="130" t="s">
        <v>55</v>
      </c>
      <c r="K78" s="200" t="s">
        <v>55</v>
      </c>
      <c r="L78" s="202">
        <v>5422</v>
      </c>
      <c r="M78" s="205">
        <v>0</v>
      </c>
      <c r="N78" s="207">
        <v>169.5</v>
      </c>
      <c r="O78" s="205">
        <v>3.1261527111766878E-2</v>
      </c>
      <c r="P78" s="212">
        <v>9869340.9000000004</v>
      </c>
      <c r="Q78" s="132">
        <v>0</v>
      </c>
      <c r="R78" s="213">
        <v>1820.23</v>
      </c>
      <c r="S78" s="222">
        <v>30</v>
      </c>
      <c r="T78" s="127"/>
      <c r="U78" s="127"/>
      <c r="V78" s="127"/>
      <c r="W78" s="223"/>
      <c r="X78" s="228"/>
      <c r="Y78" s="212">
        <v>1165592</v>
      </c>
      <c r="Z78" s="230">
        <v>0.11810231420823655</v>
      </c>
      <c r="AA78" s="212">
        <v>1165592</v>
      </c>
      <c r="AB78" s="230">
        <v>0.11810231420823655</v>
      </c>
      <c r="AC78" s="205">
        <v>0</v>
      </c>
      <c r="AD78" s="212">
        <v>3843495.12</v>
      </c>
      <c r="AE78" s="132">
        <v>165513.99</v>
      </c>
      <c r="AF78" s="132">
        <v>1305001.6000000001</v>
      </c>
      <c r="AG78" s="132">
        <v>4401283.93</v>
      </c>
      <c r="AH78" s="164">
        <v>0.29650475196677445</v>
      </c>
      <c r="AI78" s="129">
        <v>14830.31</v>
      </c>
      <c r="AJ78" s="129">
        <v>5171241.07</v>
      </c>
      <c r="AK78" s="151">
        <v>2.8678434826864491E-3</v>
      </c>
      <c r="AL78" s="129">
        <v>3450000</v>
      </c>
      <c r="AM78" s="129">
        <v>0.05</v>
      </c>
      <c r="AN78" s="230">
        <v>3.3357563042405211E-2</v>
      </c>
      <c r="AO78" s="205">
        <v>0</v>
      </c>
      <c r="AP78" s="205">
        <v>0</v>
      </c>
      <c r="AQ78" s="212">
        <v>261372.32</v>
      </c>
      <c r="AR78" s="129">
        <v>261372.32</v>
      </c>
      <c r="AS78" s="239">
        <v>1.0532340747397779</v>
      </c>
      <c r="AT78" s="212">
        <v>2538493.52</v>
      </c>
      <c r="AU78" s="132">
        <v>4909868.75</v>
      </c>
      <c r="AV78" s="150">
        <v>0.2572100351706364</v>
      </c>
      <c r="AW78" s="150">
        <v>0.5170186107317023</v>
      </c>
      <c r="AX78" s="213">
        <v>2288493.52</v>
      </c>
      <c r="AY78" s="217"/>
      <c r="AZ78" s="127"/>
      <c r="BA78" s="130" t="s">
        <v>273</v>
      </c>
      <c r="BB78" s="131">
        <v>44517.437557870369</v>
      </c>
    </row>
    <row r="79" spans="1:54" s="128" customFormat="1" x14ac:dyDescent="0.2">
      <c r="A79" s="129">
        <v>109</v>
      </c>
      <c r="B79" s="129">
        <v>37</v>
      </c>
      <c r="C79" s="185">
        <v>76</v>
      </c>
      <c r="D79" s="187" t="s">
        <v>176</v>
      </c>
      <c r="E79" s="190" t="s">
        <v>177</v>
      </c>
      <c r="F79" s="192" t="s">
        <v>73</v>
      </c>
      <c r="G79" s="197" t="s">
        <v>65</v>
      </c>
      <c r="H79" s="195">
        <v>1</v>
      </c>
      <c r="I79" s="130" t="s">
        <v>323</v>
      </c>
      <c r="J79" s="130" t="s">
        <v>55</v>
      </c>
      <c r="K79" s="200" t="s">
        <v>55</v>
      </c>
      <c r="L79" s="202">
        <v>1694</v>
      </c>
      <c r="M79" s="205">
        <v>1694</v>
      </c>
      <c r="N79" s="207">
        <v>147.5</v>
      </c>
      <c r="O79" s="205">
        <v>8.7072018890200706E-2</v>
      </c>
      <c r="P79" s="212">
        <v>4119723.25</v>
      </c>
      <c r="Q79" s="132">
        <v>4119723.25</v>
      </c>
      <c r="R79" s="213">
        <v>2431.94</v>
      </c>
      <c r="S79" s="222">
        <v>65</v>
      </c>
      <c r="T79" s="129">
        <v>42</v>
      </c>
      <c r="U79" s="129">
        <v>107</v>
      </c>
      <c r="V79" s="129">
        <v>52</v>
      </c>
      <c r="W79" s="224">
        <v>159</v>
      </c>
      <c r="X79" s="205">
        <v>117</v>
      </c>
      <c r="Y79" s="212">
        <v>-111581</v>
      </c>
      <c r="Z79" s="230">
        <v>-2.7084586325064434E-2</v>
      </c>
      <c r="AA79" s="212">
        <v>-111581</v>
      </c>
      <c r="AB79" s="230">
        <v>-2.7084586325064434E-2</v>
      </c>
      <c r="AC79" s="205">
        <v>0</v>
      </c>
      <c r="AD79" s="212">
        <v>7621721.3499999996</v>
      </c>
      <c r="AE79" s="132">
        <v>0</v>
      </c>
      <c r="AF79" s="132">
        <v>6245253.8899999997</v>
      </c>
      <c r="AG79" s="132">
        <v>2585706.5</v>
      </c>
      <c r="AH79" s="164">
        <v>2.4152988322533897</v>
      </c>
      <c r="AI79" s="129">
        <v>76896.740000000005</v>
      </c>
      <c r="AJ79" s="129">
        <v>3128854.91</v>
      </c>
      <c r="AK79" s="151">
        <v>2.4576639764993129E-2</v>
      </c>
      <c r="AL79" s="129">
        <v>7652269.7699999996</v>
      </c>
      <c r="AM79" s="129">
        <v>0.05</v>
      </c>
      <c r="AN79" s="230">
        <v>0.12228546848789483</v>
      </c>
      <c r="AO79" s="205">
        <v>213000</v>
      </c>
      <c r="AP79" s="205">
        <v>37000</v>
      </c>
      <c r="AQ79" s="212">
        <v>224192.75</v>
      </c>
      <c r="AR79" s="129">
        <v>11192.75</v>
      </c>
      <c r="AS79" s="239">
        <v>1.0698175511663199</v>
      </c>
      <c r="AT79" s="212">
        <v>1376467.46</v>
      </c>
      <c r="AU79" s="132">
        <v>2961662.16</v>
      </c>
      <c r="AV79" s="150">
        <v>0.33411648707228092</v>
      </c>
      <c r="AW79" s="150">
        <v>0.46476180794368521</v>
      </c>
      <c r="AX79" s="213">
        <v>1339467.46</v>
      </c>
      <c r="AY79" s="217"/>
      <c r="AZ79" s="127"/>
      <c r="BA79" s="130" t="s">
        <v>273</v>
      </c>
      <c r="BB79" s="131">
        <v>44517.437557870369</v>
      </c>
    </row>
    <row r="80" spans="1:54" s="128" customFormat="1" x14ac:dyDescent="0.2">
      <c r="A80" s="129">
        <v>111</v>
      </c>
      <c r="B80" s="129">
        <v>110</v>
      </c>
      <c r="C80" s="185">
        <v>77</v>
      </c>
      <c r="D80" s="187" t="s">
        <v>178</v>
      </c>
      <c r="E80" s="190" t="s">
        <v>179</v>
      </c>
      <c r="F80" s="192" t="s">
        <v>180</v>
      </c>
      <c r="G80" s="197" t="s">
        <v>65</v>
      </c>
      <c r="H80" s="195">
        <v>1</v>
      </c>
      <c r="I80" s="130" t="s">
        <v>323</v>
      </c>
      <c r="J80" s="130" t="s">
        <v>55</v>
      </c>
      <c r="K80" s="200" t="s">
        <v>55</v>
      </c>
      <c r="L80" s="202">
        <v>11296</v>
      </c>
      <c r="M80" s="205">
        <v>11296</v>
      </c>
      <c r="N80" s="207">
        <v>793</v>
      </c>
      <c r="O80" s="205">
        <v>7.0201841359773365E-2</v>
      </c>
      <c r="P80" s="212">
        <v>22487085.960000001</v>
      </c>
      <c r="Q80" s="132">
        <v>22487085.960000001</v>
      </c>
      <c r="R80" s="213">
        <v>1990.71</v>
      </c>
      <c r="S80" s="222">
        <v>55</v>
      </c>
      <c r="T80" s="129">
        <v>36</v>
      </c>
      <c r="U80" s="129">
        <v>91</v>
      </c>
      <c r="V80" s="129">
        <v>72</v>
      </c>
      <c r="W80" s="224">
        <v>163</v>
      </c>
      <c r="X80" s="205">
        <v>117</v>
      </c>
      <c r="Y80" s="212">
        <v>0</v>
      </c>
      <c r="Z80" s="230">
        <v>0</v>
      </c>
      <c r="AA80" s="212">
        <v>0</v>
      </c>
      <c r="AB80" s="230">
        <v>0</v>
      </c>
      <c r="AC80" s="205">
        <v>0</v>
      </c>
      <c r="AD80" s="212">
        <v>13011538.15</v>
      </c>
      <c r="AE80" s="132">
        <v>997660.1</v>
      </c>
      <c r="AF80" s="132">
        <v>7638322.8799999999</v>
      </c>
      <c r="AG80" s="132">
        <v>13002544.210000001</v>
      </c>
      <c r="AH80" s="164">
        <v>0.58744832985266959</v>
      </c>
      <c r="AI80" s="129">
        <v>95453.66</v>
      </c>
      <c r="AJ80" s="129">
        <v>14430169.4</v>
      </c>
      <c r="AK80" s="151">
        <v>6.614867598158619E-3</v>
      </c>
      <c r="AL80" s="129">
        <v>12900000</v>
      </c>
      <c r="AM80" s="129">
        <v>0.05</v>
      </c>
      <c r="AN80" s="230">
        <v>4.4698019969190386E-2</v>
      </c>
      <c r="AO80" s="205">
        <v>0</v>
      </c>
      <c r="AP80" s="205">
        <v>0</v>
      </c>
      <c r="AQ80" s="212">
        <v>400715.78</v>
      </c>
      <c r="AR80" s="129">
        <v>400715.78</v>
      </c>
      <c r="AS80" s="239">
        <v>1.0285624651432435</v>
      </c>
      <c r="AT80" s="212">
        <v>5373215.2699999996</v>
      </c>
      <c r="AU80" s="132">
        <v>14029453.619999999</v>
      </c>
      <c r="AV80" s="150">
        <v>0.23894671277362786</v>
      </c>
      <c r="AW80" s="150">
        <v>0.38299533364151067</v>
      </c>
      <c r="AX80" s="213">
        <v>2541415.27</v>
      </c>
      <c r="AY80" s="217"/>
      <c r="AZ80" s="127"/>
      <c r="BA80" s="130" t="s">
        <v>55</v>
      </c>
      <c r="BB80" s="131">
        <v>44517.437557870369</v>
      </c>
    </row>
    <row r="81" spans="1:54" s="128" customFormat="1" x14ac:dyDescent="0.2">
      <c r="A81" s="129">
        <v>110</v>
      </c>
      <c r="B81" s="129">
        <v>1</v>
      </c>
      <c r="C81" s="185">
        <v>78</v>
      </c>
      <c r="D81" s="187" t="s">
        <v>180</v>
      </c>
      <c r="E81" s="190" t="s">
        <v>181</v>
      </c>
      <c r="F81" s="192" t="s">
        <v>180</v>
      </c>
      <c r="G81" s="197" t="s">
        <v>60</v>
      </c>
      <c r="H81" s="195">
        <v>2</v>
      </c>
      <c r="I81" s="130" t="s">
        <v>323</v>
      </c>
      <c r="J81" s="130" t="s">
        <v>55</v>
      </c>
      <c r="K81" s="200" t="s">
        <v>55</v>
      </c>
      <c r="L81" s="202">
        <v>12766</v>
      </c>
      <c r="M81" s="205">
        <v>0</v>
      </c>
      <c r="N81" s="207">
        <v>311</v>
      </c>
      <c r="O81" s="205">
        <v>2.4361585461381795E-2</v>
      </c>
      <c r="P81" s="212">
        <v>24747131.670000002</v>
      </c>
      <c r="Q81" s="132">
        <v>0</v>
      </c>
      <c r="R81" s="213">
        <v>1938.51</v>
      </c>
      <c r="S81" s="222">
        <v>36</v>
      </c>
      <c r="T81" s="127"/>
      <c r="U81" s="127"/>
      <c r="V81" s="127"/>
      <c r="W81" s="223"/>
      <c r="X81" s="228"/>
      <c r="Y81" s="212">
        <v>0</v>
      </c>
      <c r="Z81" s="230">
        <v>0</v>
      </c>
      <c r="AA81" s="212">
        <v>0</v>
      </c>
      <c r="AB81" s="230">
        <v>0</v>
      </c>
      <c r="AC81" s="205">
        <v>0</v>
      </c>
      <c r="AD81" s="212">
        <v>12638701</v>
      </c>
      <c r="AE81" s="132">
        <v>-215632.59</v>
      </c>
      <c r="AF81" s="132">
        <v>9437395.3100000005</v>
      </c>
      <c r="AG81" s="132">
        <v>8345182.21</v>
      </c>
      <c r="AH81" s="164">
        <v>1.1308794790233825</v>
      </c>
      <c r="AI81" s="129">
        <v>71597.789999999994</v>
      </c>
      <c r="AJ81" s="129">
        <v>10006703.57</v>
      </c>
      <c r="AK81" s="151">
        <v>7.1549826073243009E-3</v>
      </c>
      <c r="AL81" s="129">
        <v>13000000</v>
      </c>
      <c r="AM81" s="129">
        <v>0.05</v>
      </c>
      <c r="AN81" s="230">
        <v>6.4956455985035244E-2</v>
      </c>
      <c r="AO81" s="205">
        <v>500000</v>
      </c>
      <c r="AP81" s="205">
        <v>500000</v>
      </c>
      <c r="AQ81" s="212">
        <v>1675396.5</v>
      </c>
      <c r="AR81" s="129">
        <v>1175396.5</v>
      </c>
      <c r="AS81" s="239">
        <v>1.2306389961484998</v>
      </c>
      <c r="AT81" s="212">
        <v>3201305.69</v>
      </c>
      <c r="AU81" s="132">
        <v>8631307.0700000003</v>
      </c>
      <c r="AV81" s="150">
        <v>0.12936067632762549</v>
      </c>
      <c r="AW81" s="150">
        <v>0.37089465871592492</v>
      </c>
      <c r="AX81" s="213">
        <v>2701305.69</v>
      </c>
      <c r="AY81" s="217"/>
      <c r="AZ81" s="127"/>
      <c r="BA81" s="130" t="s">
        <v>55</v>
      </c>
      <c r="BB81" s="131">
        <v>44517.437557870369</v>
      </c>
    </row>
    <row r="82" spans="1:54" s="128" customFormat="1" x14ac:dyDescent="0.2">
      <c r="A82" s="129">
        <v>112</v>
      </c>
      <c r="B82" s="129">
        <v>54</v>
      </c>
      <c r="C82" s="185">
        <v>79</v>
      </c>
      <c r="D82" s="187" t="s">
        <v>182</v>
      </c>
      <c r="E82" s="190" t="s">
        <v>183</v>
      </c>
      <c r="F82" s="192" t="s">
        <v>101</v>
      </c>
      <c r="G82" s="197" t="s">
        <v>65</v>
      </c>
      <c r="H82" s="195">
        <v>1</v>
      </c>
      <c r="I82" s="130" t="s">
        <v>323</v>
      </c>
      <c r="J82" s="130" t="s">
        <v>78</v>
      </c>
      <c r="K82" s="200" t="s">
        <v>55</v>
      </c>
      <c r="L82" s="202">
        <v>1409</v>
      </c>
      <c r="M82" s="205">
        <v>1409</v>
      </c>
      <c r="N82" s="207">
        <v>72.5</v>
      </c>
      <c r="O82" s="205">
        <v>5.1454932576295249E-2</v>
      </c>
      <c r="P82" s="212">
        <v>5162417.45</v>
      </c>
      <c r="Q82" s="132">
        <v>5162417.45</v>
      </c>
      <c r="R82" s="213">
        <v>3663.88</v>
      </c>
      <c r="S82" s="222">
        <v>38</v>
      </c>
      <c r="T82" s="129">
        <v>31</v>
      </c>
      <c r="U82" s="129">
        <v>69</v>
      </c>
      <c r="V82" s="129">
        <v>44</v>
      </c>
      <c r="W82" s="224">
        <v>113</v>
      </c>
      <c r="X82" s="205">
        <v>117</v>
      </c>
      <c r="Y82" s="212">
        <v>-574185</v>
      </c>
      <c r="Z82" s="230">
        <v>-0.11122405453669773</v>
      </c>
      <c r="AA82" s="212">
        <v>-721558</v>
      </c>
      <c r="AB82" s="230">
        <v>-0.13977133910393086</v>
      </c>
      <c r="AC82" s="205">
        <v>1</v>
      </c>
      <c r="AD82" s="234">
        <v>2535665.65</v>
      </c>
      <c r="AE82" s="161"/>
      <c r="AF82" s="161"/>
      <c r="AG82" s="161"/>
      <c r="AH82" s="165"/>
      <c r="AI82" s="127"/>
      <c r="AJ82" s="127"/>
      <c r="AK82" s="163"/>
      <c r="AL82" s="127"/>
      <c r="AM82" s="129">
        <v>0.05</v>
      </c>
      <c r="AN82" s="235"/>
      <c r="AO82" s="228"/>
      <c r="AP82" s="228"/>
      <c r="AQ82" s="234"/>
      <c r="AR82" s="129">
        <v>-355478.5</v>
      </c>
      <c r="AS82" s="240"/>
      <c r="AT82" s="234"/>
      <c r="AU82" s="161"/>
      <c r="AV82" s="162"/>
      <c r="AW82" s="162"/>
      <c r="AX82" s="243"/>
      <c r="AY82" s="217"/>
      <c r="AZ82" s="127"/>
      <c r="BA82" s="130" t="s">
        <v>55</v>
      </c>
      <c r="BB82" s="131">
        <v>44517.437557870369</v>
      </c>
    </row>
    <row r="83" spans="1:54" s="128" customFormat="1" x14ac:dyDescent="0.2">
      <c r="A83" s="129">
        <v>113</v>
      </c>
      <c r="B83" s="129">
        <v>110</v>
      </c>
      <c r="C83" s="185">
        <v>80</v>
      </c>
      <c r="D83" s="187" t="s">
        <v>184</v>
      </c>
      <c r="E83" s="190" t="s">
        <v>185</v>
      </c>
      <c r="F83" s="192" t="s">
        <v>180</v>
      </c>
      <c r="G83" s="197" t="s">
        <v>65</v>
      </c>
      <c r="H83" s="195">
        <v>1</v>
      </c>
      <c r="I83" s="130" t="s">
        <v>323</v>
      </c>
      <c r="J83" s="130" t="s">
        <v>78</v>
      </c>
      <c r="K83" s="200" t="s">
        <v>55</v>
      </c>
      <c r="L83" s="202">
        <v>1470</v>
      </c>
      <c r="M83" s="205">
        <v>1470</v>
      </c>
      <c r="N83" s="207">
        <v>116</v>
      </c>
      <c r="O83" s="205">
        <v>7.8911564625850347E-2</v>
      </c>
      <c r="P83" s="212">
        <v>2259908.21</v>
      </c>
      <c r="Q83" s="132">
        <v>2259908.21</v>
      </c>
      <c r="R83" s="213">
        <v>1537.35</v>
      </c>
      <c r="S83" s="222">
        <v>64</v>
      </c>
      <c r="T83" s="129">
        <v>36</v>
      </c>
      <c r="U83" s="129">
        <v>100</v>
      </c>
      <c r="V83" s="129">
        <v>64</v>
      </c>
      <c r="W83" s="224">
        <v>164</v>
      </c>
      <c r="X83" s="205">
        <v>117</v>
      </c>
      <c r="Y83" s="212">
        <v>460980</v>
      </c>
      <c r="Z83" s="230">
        <v>0.20398173605466924</v>
      </c>
      <c r="AA83" s="212">
        <v>460980</v>
      </c>
      <c r="AB83" s="230">
        <v>0.20398173605466924</v>
      </c>
      <c r="AC83" s="205">
        <v>0</v>
      </c>
      <c r="AD83" s="234">
        <v>5309329.0599999996</v>
      </c>
      <c r="AE83" s="161"/>
      <c r="AF83" s="161"/>
      <c r="AG83" s="161"/>
      <c r="AH83" s="165"/>
      <c r="AI83" s="127"/>
      <c r="AJ83" s="127"/>
      <c r="AK83" s="163"/>
      <c r="AL83" s="127"/>
      <c r="AM83" s="129">
        <v>0.05</v>
      </c>
      <c r="AN83" s="235"/>
      <c r="AO83" s="228"/>
      <c r="AP83" s="228"/>
      <c r="AQ83" s="234"/>
      <c r="AR83" s="129">
        <v>107688.57</v>
      </c>
      <c r="AS83" s="240"/>
      <c r="AT83" s="234"/>
      <c r="AU83" s="161"/>
      <c r="AV83" s="162"/>
      <c r="AW83" s="162"/>
      <c r="AX83" s="243"/>
      <c r="AY83" s="217"/>
      <c r="AZ83" s="127"/>
      <c r="BA83" s="130" t="s">
        <v>55</v>
      </c>
      <c r="BB83" s="131">
        <v>44517.437557870369</v>
      </c>
    </row>
    <row r="84" spans="1:54" s="128" customFormat="1" x14ac:dyDescent="0.2">
      <c r="A84" s="129">
        <v>119</v>
      </c>
      <c r="B84" s="129">
        <v>1</v>
      </c>
      <c r="C84" s="185">
        <v>83</v>
      </c>
      <c r="D84" s="187" t="s">
        <v>277</v>
      </c>
      <c r="E84" s="190" t="s">
        <v>186</v>
      </c>
      <c r="F84" s="192" t="s">
        <v>277</v>
      </c>
      <c r="G84" s="197" t="s">
        <v>56</v>
      </c>
      <c r="H84" s="195">
        <v>3</v>
      </c>
      <c r="I84" s="130" t="s">
        <v>323</v>
      </c>
      <c r="J84" s="130" t="s">
        <v>78</v>
      </c>
      <c r="K84" s="200" t="s">
        <v>55</v>
      </c>
      <c r="L84" s="202">
        <v>7887</v>
      </c>
      <c r="M84" s="205">
        <v>7887</v>
      </c>
      <c r="N84" s="207">
        <v>827.5</v>
      </c>
      <c r="O84" s="205">
        <v>0.10491948776467605</v>
      </c>
      <c r="P84" s="212">
        <v>15833287.48</v>
      </c>
      <c r="Q84" s="132">
        <v>15833287.48</v>
      </c>
      <c r="R84" s="213">
        <v>2007.51</v>
      </c>
      <c r="S84" s="222">
        <v>94</v>
      </c>
      <c r="T84" s="127"/>
      <c r="U84" s="129">
        <v>94</v>
      </c>
      <c r="V84" s="129">
        <v>56</v>
      </c>
      <c r="W84" s="224">
        <v>150</v>
      </c>
      <c r="X84" s="205">
        <v>117</v>
      </c>
      <c r="Y84" s="212">
        <v>35837</v>
      </c>
      <c r="Z84" s="230">
        <v>2.2633960284791092E-3</v>
      </c>
      <c r="AA84" s="212">
        <v>35837</v>
      </c>
      <c r="AB84" s="230">
        <v>2.2633960284791092E-3</v>
      </c>
      <c r="AC84" s="205">
        <v>0</v>
      </c>
      <c r="AD84" s="234">
        <v>5017280.45</v>
      </c>
      <c r="AE84" s="161"/>
      <c r="AF84" s="161"/>
      <c r="AG84" s="161"/>
      <c r="AH84" s="165"/>
      <c r="AI84" s="127"/>
      <c r="AJ84" s="127"/>
      <c r="AK84" s="163"/>
      <c r="AL84" s="127"/>
      <c r="AM84" s="129">
        <v>0.05</v>
      </c>
      <c r="AN84" s="235"/>
      <c r="AO84" s="228"/>
      <c r="AP84" s="228"/>
      <c r="AQ84" s="234"/>
      <c r="AR84" s="129">
        <v>569159.48</v>
      </c>
      <c r="AS84" s="240"/>
      <c r="AT84" s="234"/>
      <c r="AU84" s="161"/>
      <c r="AV84" s="162"/>
      <c r="AW84" s="162"/>
      <c r="AX84" s="243"/>
      <c r="AY84" s="217"/>
      <c r="AZ84" s="127"/>
      <c r="BA84" s="130" t="s">
        <v>55</v>
      </c>
      <c r="BB84" s="131">
        <v>44517.437557870369</v>
      </c>
    </row>
    <row r="85" spans="1:54" s="128" customFormat="1" x14ac:dyDescent="0.2">
      <c r="A85" s="129">
        <v>122</v>
      </c>
      <c r="B85" s="129">
        <v>37</v>
      </c>
      <c r="C85" s="185">
        <v>85</v>
      </c>
      <c r="D85" s="187" t="s">
        <v>187</v>
      </c>
      <c r="E85" s="190" t="s">
        <v>188</v>
      </c>
      <c r="F85" s="192" t="s">
        <v>73</v>
      </c>
      <c r="G85" s="197" t="s">
        <v>65</v>
      </c>
      <c r="H85" s="195">
        <v>1</v>
      </c>
      <c r="I85" s="130" t="s">
        <v>323</v>
      </c>
      <c r="J85" s="130" t="s">
        <v>55</v>
      </c>
      <c r="K85" s="200" t="s">
        <v>55</v>
      </c>
      <c r="L85" s="202">
        <v>887</v>
      </c>
      <c r="M85" s="205">
        <v>887</v>
      </c>
      <c r="N85" s="207">
        <v>61.5</v>
      </c>
      <c r="O85" s="205">
        <v>6.9334836527621208E-2</v>
      </c>
      <c r="P85" s="212">
        <v>1833116.03</v>
      </c>
      <c r="Q85" s="132">
        <v>1833116.03</v>
      </c>
      <c r="R85" s="213">
        <v>2066.64</v>
      </c>
      <c r="S85" s="222">
        <v>60</v>
      </c>
      <c r="T85" s="129">
        <v>42</v>
      </c>
      <c r="U85" s="129">
        <v>102</v>
      </c>
      <c r="V85" s="129">
        <v>76</v>
      </c>
      <c r="W85" s="224">
        <v>178</v>
      </c>
      <c r="X85" s="205">
        <v>117</v>
      </c>
      <c r="Y85" s="212">
        <v>0</v>
      </c>
      <c r="Z85" s="230">
        <v>0</v>
      </c>
      <c r="AA85" s="212">
        <v>0</v>
      </c>
      <c r="AB85" s="230">
        <v>0</v>
      </c>
      <c r="AC85" s="205">
        <v>0</v>
      </c>
      <c r="AD85" s="212">
        <v>890217.8</v>
      </c>
      <c r="AE85" s="132">
        <v>0</v>
      </c>
      <c r="AF85" s="132">
        <v>484408.16</v>
      </c>
      <c r="AG85" s="132">
        <v>1091771.6499999999</v>
      </c>
      <c r="AH85" s="164">
        <v>0.44368999689632904</v>
      </c>
      <c r="AI85" s="129">
        <v>4525.13</v>
      </c>
      <c r="AJ85" s="129">
        <v>1192090.42</v>
      </c>
      <c r="AK85" s="151">
        <v>3.7959620546233401E-3</v>
      </c>
      <c r="AL85" s="129">
        <v>895000</v>
      </c>
      <c r="AM85" s="129">
        <v>0.05</v>
      </c>
      <c r="AN85" s="230">
        <v>3.753909875393513E-2</v>
      </c>
      <c r="AO85" s="205">
        <v>0</v>
      </c>
      <c r="AP85" s="205">
        <v>0</v>
      </c>
      <c r="AQ85" s="212">
        <v>-45536.32</v>
      </c>
      <c r="AR85" s="129">
        <v>-45536.32</v>
      </c>
      <c r="AS85" s="239">
        <v>0.96320674196163536</v>
      </c>
      <c r="AT85" s="212">
        <v>405809.64</v>
      </c>
      <c r="AU85" s="132">
        <v>1237626.74</v>
      </c>
      <c r="AV85" s="150">
        <v>0.22137695233618138</v>
      </c>
      <c r="AW85" s="150">
        <v>0.32789340023471053</v>
      </c>
      <c r="AX85" s="213">
        <v>405809.64</v>
      </c>
      <c r="AY85" s="217"/>
      <c r="AZ85" s="127"/>
      <c r="BA85" s="130" t="s">
        <v>55</v>
      </c>
      <c r="BB85" s="131">
        <v>44517.437557870369</v>
      </c>
    </row>
    <row r="86" spans="1:54" s="128" customFormat="1" x14ac:dyDescent="0.2">
      <c r="A86" s="129">
        <v>123</v>
      </c>
      <c r="B86" s="129">
        <v>24</v>
      </c>
      <c r="C86" s="185">
        <v>86</v>
      </c>
      <c r="D86" s="187" t="s">
        <v>189</v>
      </c>
      <c r="E86" s="190" t="s">
        <v>190</v>
      </c>
      <c r="F86" s="192" t="s">
        <v>191</v>
      </c>
      <c r="G86" s="197" t="s">
        <v>65</v>
      </c>
      <c r="H86" s="195">
        <v>1</v>
      </c>
      <c r="I86" s="130" t="s">
        <v>323</v>
      </c>
      <c r="J86" s="130" t="s">
        <v>55</v>
      </c>
      <c r="K86" s="200" t="s">
        <v>55</v>
      </c>
      <c r="L86" s="202">
        <v>3828</v>
      </c>
      <c r="M86" s="205">
        <v>3828</v>
      </c>
      <c r="N86" s="207">
        <v>270</v>
      </c>
      <c r="O86" s="205">
        <v>7.0532915360501575E-2</v>
      </c>
      <c r="P86" s="212">
        <v>9543236.6199999992</v>
      </c>
      <c r="Q86" s="132">
        <v>9543236.6199999992</v>
      </c>
      <c r="R86" s="213">
        <v>2493</v>
      </c>
      <c r="S86" s="222">
        <v>47</v>
      </c>
      <c r="T86" s="129">
        <v>30</v>
      </c>
      <c r="U86" s="129">
        <v>77</v>
      </c>
      <c r="V86" s="129">
        <v>60</v>
      </c>
      <c r="W86" s="224">
        <v>137</v>
      </c>
      <c r="X86" s="205">
        <v>117</v>
      </c>
      <c r="Y86" s="212">
        <v>-505078</v>
      </c>
      <c r="Z86" s="230">
        <v>-5.2925230727434269E-2</v>
      </c>
      <c r="AA86" s="212">
        <v>-505078</v>
      </c>
      <c r="AB86" s="230">
        <v>-5.2925230727434269E-2</v>
      </c>
      <c r="AC86" s="205">
        <v>0</v>
      </c>
      <c r="AD86" s="212">
        <v>821662.13</v>
      </c>
      <c r="AE86" s="132">
        <v>0</v>
      </c>
      <c r="AF86" s="132">
        <v>-1713523.59</v>
      </c>
      <c r="AG86" s="132">
        <v>3713552.65</v>
      </c>
      <c r="AH86" s="164">
        <v>-0.46142434253625031</v>
      </c>
      <c r="AI86" s="129">
        <v>-5041.63</v>
      </c>
      <c r="AJ86" s="129">
        <v>4823946.17</v>
      </c>
      <c r="AK86" s="151">
        <v>-1.0451256756042948E-3</v>
      </c>
      <c r="AL86" s="129">
        <v>0</v>
      </c>
      <c r="AM86" s="129">
        <v>0.05</v>
      </c>
      <c r="AN86" s="230">
        <v>0</v>
      </c>
      <c r="AO86" s="205">
        <v>0</v>
      </c>
      <c r="AP86" s="205">
        <v>0</v>
      </c>
      <c r="AQ86" s="212">
        <v>-67868.429999999993</v>
      </c>
      <c r="AR86" s="129">
        <v>-67868.429999999993</v>
      </c>
      <c r="AS86" s="239">
        <v>0.98612612383143061</v>
      </c>
      <c r="AT86" s="212">
        <v>2535185.7200000002</v>
      </c>
      <c r="AU86" s="132">
        <v>4891814.5999999996</v>
      </c>
      <c r="AV86" s="150">
        <v>0.26565261042432375</v>
      </c>
      <c r="AW86" s="150">
        <v>0.51825057311043643</v>
      </c>
      <c r="AX86" s="213">
        <v>1793674.28</v>
      </c>
      <c r="AY86" s="217"/>
      <c r="AZ86" s="127"/>
      <c r="BA86" s="130" t="s">
        <v>273</v>
      </c>
      <c r="BB86" s="131">
        <v>44517.437557870369</v>
      </c>
    </row>
    <row r="87" spans="1:54" s="128" customFormat="1" x14ac:dyDescent="0.2">
      <c r="A87" s="129">
        <v>24</v>
      </c>
      <c r="B87" s="129">
        <v>1</v>
      </c>
      <c r="C87" s="185">
        <v>87</v>
      </c>
      <c r="D87" s="187" t="s">
        <v>191</v>
      </c>
      <c r="E87" s="190" t="s">
        <v>190</v>
      </c>
      <c r="F87" s="192" t="s">
        <v>191</v>
      </c>
      <c r="G87" s="197" t="s">
        <v>60</v>
      </c>
      <c r="H87" s="195">
        <v>2</v>
      </c>
      <c r="I87" s="130" t="s">
        <v>323</v>
      </c>
      <c r="J87" s="130" t="s">
        <v>55</v>
      </c>
      <c r="K87" s="200" t="s">
        <v>55</v>
      </c>
      <c r="L87" s="202">
        <v>5961</v>
      </c>
      <c r="M87" s="205">
        <v>0</v>
      </c>
      <c r="N87" s="207">
        <v>140.5</v>
      </c>
      <c r="O87" s="205">
        <v>2.3569870827042441E-2</v>
      </c>
      <c r="P87" s="212">
        <v>14695904.02</v>
      </c>
      <c r="Q87" s="132">
        <v>0</v>
      </c>
      <c r="R87" s="213">
        <v>2465.34</v>
      </c>
      <c r="S87" s="222">
        <v>30</v>
      </c>
      <c r="T87" s="127"/>
      <c r="U87" s="127"/>
      <c r="V87" s="127"/>
      <c r="W87" s="223"/>
      <c r="X87" s="228"/>
      <c r="Y87" s="212">
        <v>-249839</v>
      </c>
      <c r="Z87" s="230">
        <v>-1.7000587351413583E-2</v>
      </c>
      <c r="AA87" s="212">
        <v>-249839</v>
      </c>
      <c r="AB87" s="230">
        <v>-1.7000587351413583E-2</v>
      </c>
      <c r="AC87" s="205">
        <v>0</v>
      </c>
      <c r="AD87" s="212">
        <v>2792902</v>
      </c>
      <c r="AE87" s="132">
        <v>50304.2</v>
      </c>
      <c r="AF87" s="132">
        <v>-487900.8</v>
      </c>
      <c r="AG87" s="132">
        <v>3326414.05</v>
      </c>
      <c r="AH87" s="164">
        <v>-0.14667470515283568</v>
      </c>
      <c r="AI87" s="129">
        <v>3655.98</v>
      </c>
      <c r="AJ87" s="129">
        <v>4817482.12</v>
      </c>
      <c r="AK87" s="151">
        <v>7.5889850941470642E-4</v>
      </c>
      <c r="AL87" s="129">
        <v>2000000</v>
      </c>
      <c r="AM87" s="129">
        <v>0.05</v>
      </c>
      <c r="AN87" s="230">
        <v>2.0757731426722971E-2</v>
      </c>
      <c r="AO87" s="205">
        <v>146510.53</v>
      </c>
      <c r="AP87" s="205">
        <v>0</v>
      </c>
      <c r="AQ87" s="212">
        <v>146510.53</v>
      </c>
      <c r="AR87" s="129">
        <v>0</v>
      </c>
      <c r="AS87" s="239">
        <v>1.0191287915732656</v>
      </c>
      <c r="AT87" s="212">
        <v>3280802.8</v>
      </c>
      <c r="AU87" s="132">
        <v>4727059.1900000004</v>
      </c>
      <c r="AV87" s="150">
        <v>0.22324606880495945</v>
      </c>
      <c r="AW87" s="150">
        <v>0.69404732797517599</v>
      </c>
      <c r="AX87" s="213">
        <v>2022323.12</v>
      </c>
      <c r="AY87" s="217"/>
      <c r="AZ87" s="127"/>
      <c r="BA87" s="130" t="s">
        <v>55</v>
      </c>
      <c r="BB87" s="131">
        <v>44517.437557870369</v>
      </c>
    </row>
    <row r="88" spans="1:54" s="128" customFormat="1" x14ac:dyDescent="0.2">
      <c r="A88" s="129">
        <v>124</v>
      </c>
      <c r="B88" s="129">
        <v>72</v>
      </c>
      <c r="C88" s="185">
        <v>88</v>
      </c>
      <c r="D88" s="187" t="s">
        <v>192</v>
      </c>
      <c r="E88" s="190" t="s">
        <v>193</v>
      </c>
      <c r="F88" s="192" t="s">
        <v>122</v>
      </c>
      <c r="G88" s="197" t="s">
        <v>65</v>
      </c>
      <c r="H88" s="195">
        <v>1</v>
      </c>
      <c r="I88" s="130" t="s">
        <v>323</v>
      </c>
      <c r="J88" s="130" t="s">
        <v>55</v>
      </c>
      <c r="K88" s="200" t="s">
        <v>55</v>
      </c>
      <c r="L88" s="202">
        <v>1196</v>
      </c>
      <c r="M88" s="205">
        <v>1196</v>
      </c>
      <c r="N88" s="207">
        <v>107</v>
      </c>
      <c r="O88" s="205">
        <v>8.9464882943143809E-2</v>
      </c>
      <c r="P88" s="212">
        <v>3154605.13</v>
      </c>
      <c r="Q88" s="132">
        <v>3154605.13</v>
      </c>
      <c r="R88" s="213">
        <v>2637.62</v>
      </c>
      <c r="S88" s="222">
        <v>66</v>
      </c>
      <c r="T88" s="129">
        <v>29</v>
      </c>
      <c r="U88" s="129">
        <v>95</v>
      </c>
      <c r="V88" s="129">
        <v>48</v>
      </c>
      <c r="W88" s="224">
        <v>143</v>
      </c>
      <c r="X88" s="205">
        <v>117</v>
      </c>
      <c r="Y88" s="212">
        <v>-108460</v>
      </c>
      <c r="Z88" s="230">
        <v>-3.438148216033618E-2</v>
      </c>
      <c r="AA88" s="212">
        <v>-108460</v>
      </c>
      <c r="AB88" s="230">
        <v>-3.438148216033618E-2</v>
      </c>
      <c r="AC88" s="205">
        <v>0</v>
      </c>
      <c r="AD88" s="212">
        <v>3398260.2</v>
      </c>
      <c r="AE88" s="132">
        <v>0</v>
      </c>
      <c r="AF88" s="132">
        <v>2423616.77</v>
      </c>
      <c r="AG88" s="132">
        <v>1900813.5</v>
      </c>
      <c r="AH88" s="164">
        <v>1.2750418544481086</v>
      </c>
      <c r="AI88" s="129">
        <v>12050.47</v>
      </c>
      <c r="AJ88" s="129">
        <v>2141754.0299999998</v>
      </c>
      <c r="AK88" s="151">
        <v>5.6264490838847632E-3</v>
      </c>
      <c r="AL88" s="129">
        <v>2780000</v>
      </c>
      <c r="AM88" s="129">
        <v>0.05</v>
      </c>
      <c r="AN88" s="230">
        <v>6.4900076317353769E-2</v>
      </c>
      <c r="AO88" s="205">
        <v>0</v>
      </c>
      <c r="AP88" s="205">
        <v>0</v>
      </c>
      <c r="AQ88" s="212">
        <v>-95892.92</v>
      </c>
      <c r="AR88" s="129">
        <v>-95892.92</v>
      </c>
      <c r="AS88" s="239">
        <v>0.95173715422216654</v>
      </c>
      <c r="AT88" s="212">
        <v>974643.43</v>
      </c>
      <c r="AU88" s="132">
        <v>2250362.9500000002</v>
      </c>
      <c r="AV88" s="150">
        <v>0.30895893141465852</v>
      </c>
      <c r="AW88" s="150">
        <v>0.4331049931301082</v>
      </c>
      <c r="AX88" s="213">
        <v>974643.43</v>
      </c>
      <c r="AY88" s="217"/>
      <c r="AZ88" s="127"/>
      <c r="BA88" s="130" t="s">
        <v>273</v>
      </c>
      <c r="BB88" s="131">
        <v>44517.437557870369</v>
      </c>
    </row>
    <row r="89" spans="1:54" s="128" customFormat="1" x14ac:dyDescent="0.2">
      <c r="A89" s="129">
        <v>28</v>
      </c>
      <c r="B89" s="129">
        <v>1</v>
      </c>
      <c r="C89" s="185">
        <v>92</v>
      </c>
      <c r="D89" s="187" t="s">
        <v>194</v>
      </c>
      <c r="E89" s="190" t="s">
        <v>195</v>
      </c>
      <c r="F89" s="192" t="s">
        <v>194</v>
      </c>
      <c r="G89" s="197" t="s">
        <v>56</v>
      </c>
      <c r="H89" s="195">
        <v>3</v>
      </c>
      <c r="I89" s="130" t="s">
        <v>323</v>
      </c>
      <c r="J89" s="130" t="s">
        <v>55</v>
      </c>
      <c r="K89" s="200" t="s">
        <v>55</v>
      </c>
      <c r="L89" s="202">
        <v>5662</v>
      </c>
      <c r="M89" s="205">
        <v>5662</v>
      </c>
      <c r="N89" s="207">
        <v>614</v>
      </c>
      <c r="O89" s="205">
        <v>0.10844224655598729</v>
      </c>
      <c r="P89" s="212">
        <v>14715882.41</v>
      </c>
      <c r="Q89" s="132">
        <v>14715882.41</v>
      </c>
      <c r="R89" s="213">
        <v>2599.06</v>
      </c>
      <c r="S89" s="222">
        <v>87</v>
      </c>
      <c r="T89" s="127"/>
      <c r="U89" s="129">
        <v>87</v>
      </c>
      <c r="V89" s="129">
        <v>33</v>
      </c>
      <c r="W89" s="224">
        <v>120</v>
      </c>
      <c r="X89" s="205">
        <v>117</v>
      </c>
      <c r="Y89" s="212">
        <v>-908734</v>
      </c>
      <c r="Z89" s="230">
        <v>-6.1751920454493493E-2</v>
      </c>
      <c r="AA89" s="212">
        <v>-908734</v>
      </c>
      <c r="AB89" s="230">
        <v>-6.1751920454493493E-2</v>
      </c>
      <c r="AC89" s="205">
        <v>0</v>
      </c>
      <c r="AD89" s="212">
        <v>26171003</v>
      </c>
      <c r="AE89" s="132">
        <v>2980097.95</v>
      </c>
      <c r="AF89" s="132">
        <v>17980187.969999999</v>
      </c>
      <c r="AG89" s="132">
        <v>11925798.449999999</v>
      </c>
      <c r="AH89" s="164">
        <v>1.5076716284770015</v>
      </c>
      <c r="AI89" s="129">
        <v>96156.6</v>
      </c>
      <c r="AJ89" s="129">
        <v>14656232.390000001</v>
      </c>
      <c r="AK89" s="151">
        <v>6.560799354246593E-3</v>
      </c>
      <c r="AL89" s="129">
        <v>19500000</v>
      </c>
      <c r="AM89" s="129">
        <v>0.05</v>
      </c>
      <c r="AN89" s="230">
        <v>6.6524600187511079E-2</v>
      </c>
      <c r="AO89" s="205">
        <v>0</v>
      </c>
      <c r="AP89" s="205">
        <v>0</v>
      </c>
      <c r="AQ89" s="212">
        <v>-31480.45</v>
      </c>
      <c r="AR89" s="129">
        <v>-31480.45</v>
      </c>
      <c r="AS89" s="239">
        <v>0.99785668127209937</v>
      </c>
      <c r="AT89" s="212">
        <v>8190815.0300000003</v>
      </c>
      <c r="AU89" s="132">
        <v>14687712.84</v>
      </c>
      <c r="AV89" s="150">
        <v>0.55659693396530752</v>
      </c>
      <c r="AW89" s="150">
        <v>0.55766443143505795</v>
      </c>
      <c r="AX89" s="213">
        <v>8190815.0300000003</v>
      </c>
      <c r="AY89" s="217"/>
      <c r="AZ89" s="127"/>
      <c r="BA89" s="130" t="s">
        <v>55</v>
      </c>
      <c r="BB89" s="131">
        <v>44517.437557870369</v>
      </c>
    </row>
    <row r="90" spans="1:54" s="128" customFormat="1" x14ac:dyDescent="0.2">
      <c r="A90" s="129">
        <v>127</v>
      </c>
      <c r="B90" s="129">
        <v>72</v>
      </c>
      <c r="C90" s="185">
        <v>93</v>
      </c>
      <c r="D90" s="187" t="s">
        <v>196</v>
      </c>
      <c r="E90" s="190" t="s">
        <v>197</v>
      </c>
      <c r="F90" s="192" t="s">
        <v>122</v>
      </c>
      <c r="G90" s="197" t="s">
        <v>65</v>
      </c>
      <c r="H90" s="195">
        <v>1</v>
      </c>
      <c r="I90" s="130" t="s">
        <v>323</v>
      </c>
      <c r="J90" s="130" t="s">
        <v>55</v>
      </c>
      <c r="K90" s="200" t="s">
        <v>55</v>
      </c>
      <c r="L90" s="202">
        <v>1441</v>
      </c>
      <c r="M90" s="205">
        <v>1441</v>
      </c>
      <c r="N90" s="207">
        <v>148.5</v>
      </c>
      <c r="O90" s="205">
        <v>0.10305343511450382</v>
      </c>
      <c r="P90" s="212">
        <v>2720698.25</v>
      </c>
      <c r="Q90" s="132">
        <v>2720698.25</v>
      </c>
      <c r="R90" s="213">
        <v>1888.06</v>
      </c>
      <c r="S90" s="222">
        <v>71</v>
      </c>
      <c r="T90" s="129">
        <v>29</v>
      </c>
      <c r="U90" s="129">
        <v>100</v>
      </c>
      <c r="V90" s="129">
        <v>52</v>
      </c>
      <c r="W90" s="224">
        <v>152</v>
      </c>
      <c r="X90" s="205">
        <v>117</v>
      </c>
      <c r="Y90" s="212">
        <v>516468</v>
      </c>
      <c r="Z90" s="230">
        <v>0.18982921020366739</v>
      </c>
      <c r="AA90" s="212">
        <v>516468</v>
      </c>
      <c r="AB90" s="230">
        <v>0.18982921020366739</v>
      </c>
      <c r="AC90" s="205">
        <v>0</v>
      </c>
      <c r="AD90" s="212">
        <v>5492355.7999999998</v>
      </c>
      <c r="AE90" s="132">
        <v>0</v>
      </c>
      <c r="AF90" s="132">
        <v>4277316.7</v>
      </c>
      <c r="AG90" s="132">
        <v>3122357.6</v>
      </c>
      <c r="AH90" s="164">
        <v>1.3698996873388238</v>
      </c>
      <c r="AI90" s="129">
        <v>48113.3</v>
      </c>
      <c r="AJ90" s="129">
        <v>3367806.95</v>
      </c>
      <c r="AK90" s="151">
        <v>1.4286240486557581E-2</v>
      </c>
      <c r="AL90" s="129">
        <v>5900000</v>
      </c>
      <c r="AM90" s="129">
        <v>0.05</v>
      </c>
      <c r="AN90" s="230">
        <v>8.7594094429907871E-2</v>
      </c>
      <c r="AO90" s="205">
        <v>0</v>
      </c>
      <c r="AP90" s="205">
        <v>0</v>
      </c>
      <c r="AQ90" s="212">
        <v>170102.57</v>
      </c>
      <c r="AR90" s="129">
        <v>170102.57</v>
      </c>
      <c r="AS90" s="239">
        <v>1.3759042871018601</v>
      </c>
      <c r="AT90" s="212">
        <v>1215039.1000000001</v>
      </c>
      <c r="AU90" s="132">
        <v>2447704.38</v>
      </c>
      <c r="AV90" s="150">
        <v>0.44659090731579659</v>
      </c>
      <c r="AW90" s="150">
        <v>0.49639944673384134</v>
      </c>
      <c r="AX90" s="213">
        <v>950569.1</v>
      </c>
      <c r="AY90" s="217"/>
      <c r="AZ90" s="127"/>
      <c r="BA90" s="130" t="s">
        <v>273</v>
      </c>
      <c r="BB90" s="131">
        <v>44517.437557870369</v>
      </c>
    </row>
    <row r="91" spans="1:54" s="128" customFormat="1" x14ac:dyDescent="0.2">
      <c r="A91" s="129">
        <v>128</v>
      </c>
      <c r="B91" s="129">
        <v>31</v>
      </c>
      <c r="C91" s="185">
        <v>94</v>
      </c>
      <c r="D91" s="187" t="s">
        <v>198</v>
      </c>
      <c r="E91" s="190" t="s">
        <v>199</v>
      </c>
      <c r="F91" s="192" t="s">
        <v>58</v>
      </c>
      <c r="G91" s="197" t="s">
        <v>65</v>
      </c>
      <c r="H91" s="195">
        <v>1</v>
      </c>
      <c r="I91" s="130" t="s">
        <v>323</v>
      </c>
      <c r="J91" s="130" t="s">
        <v>78</v>
      </c>
      <c r="K91" s="200" t="s">
        <v>55</v>
      </c>
      <c r="L91" s="202">
        <v>1588</v>
      </c>
      <c r="M91" s="205">
        <v>1588</v>
      </c>
      <c r="N91" s="207">
        <v>146.5</v>
      </c>
      <c r="O91" s="205">
        <v>9.2254408060453402E-2</v>
      </c>
      <c r="P91" s="212">
        <v>2790535.65</v>
      </c>
      <c r="Q91" s="132">
        <v>2790535.65</v>
      </c>
      <c r="R91" s="213">
        <v>1757.26</v>
      </c>
      <c r="S91" s="222">
        <v>65</v>
      </c>
      <c r="T91" s="129">
        <v>31</v>
      </c>
      <c r="U91" s="129">
        <v>96</v>
      </c>
      <c r="V91" s="129">
        <v>50</v>
      </c>
      <c r="W91" s="224">
        <v>146</v>
      </c>
      <c r="X91" s="205">
        <v>117</v>
      </c>
      <c r="Y91" s="212">
        <v>622101</v>
      </c>
      <c r="Z91" s="230">
        <v>0.22293246818043697</v>
      </c>
      <c r="AA91" s="212">
        <v>622101</v>
      </c>
      <c r="AB91" s="230">
        <v>0.22293246818043697</v>
      </c>
      <c r="AC91" s="205">
        <v>0</v>
      </c>
      <c r="AD91" s="234">
        <v>7742982.8499999996</v>
      </c>
      <c r="AE91" s="161"/>
      <c r="AF91" s="161"/>
      <c r="AG91" s="161"/>
      <c r="AH91" s="165"/>
      <c r="AI91" s="127"/>
      <c r="AJ91" s="127"/>
      <c r="AK91" s="163"/>
      <c r="AL91" s="127"/>
      <c r="AM91" s="129">
        <v>0.05</v>
      </c>
      <c r="AN91" s="235"/>
      <c r="AO91" s="228"/>
      <c r="AP91" s="228"/>
      <c r="AQ91" s="234"/>
      <c r="AR91" s="129">
        <v>100474.61</v>
      </c>
      <c r="AS91" s="240"/>
      <c r="AT91" s="234"/>
      <c r="AU91" s="161"/>
      <c r="AV91" s="162"/>
      <c r="AW91" s="162"/>
      <c r="AX91" s="243"/>
      <c r="AY91" s="217"/>
      <c r="AZ91" s="127"/>
      <c r="BA91" s="130" t="s">
        <v>55</v>
      </c>
      <c r="BB91" s="131">
        <v>44517.437557870369</v>
      </c>
    </row>
    <row r="92" spans="1:54" s="128" customFormat="1" x14ac:dyDescent="0.2">
      <c r="A92" s="129">
        <v>224</v>
      </c>
      <c r="B92" s="129">
        <v>80</v>
      </c>
      <c r="C92" s="185">
        <v>109</v>
      </c>
      <c r="D92" s="187" t="s">
        <v>200</v>
      </c>
      <c r="E92" s="190" t="s">
        <v>201</v>
      </c>
      <c r="F92" s="192" t="s">
        <v>132</v>
      </c>
      <c r="G92" s="197" t="s">
        <v>65</v>
      </c>
      <c r="H92" s="195">
        <v>1</v>
      </c>
      <c r="I92" s="130" t="s">
        <v>323</v>
      </c>
      <c r="J92" s="130" t="s">
        <v>55</v>
      </c>
      <c r="K92" s="200" t="s">
        <v>55</v>
      </c>
      <c r="L92" s="202">
        <v>1090</v>
      </c>
      <c r="M92" s="205">
        <v>1090</v>
      </c>
      <c r="N92" s="207">
        <v>75</v>
      </c>
      <c r="O92" s="205">
        <v>6.8807339449541288E-2</v>
      </c>
      <c r="P92" s="212">
        <v>2293832.1</v>
      </c>
      <c r="Q92" s="132">
        <v>2293832.1</v>
      </c>
      <c r="R92" s="213">
        <v>2104.4299999999998</v>
      </c>
      <c r="S92" s="222">
        <v>63</v>
      </c>
      <c r="T92" s="129">
        <v>30</v>
      </c>
      <c r="U92" s="129">
        <v>93</v>
      </c>
      <c r="V92" s="129">
        <v>52</v>
      </c>
      <c r="W92" s="224">
        <v>145</v>
      </c>
      <c r="X92" s="205">
        <v>117</v>
      </c>
      <c r="Y92" s="212">
        <v>0</v>
      </c>
      <c r="Z92" s="230">
        <v>0</v>
      </c>
      <c r="AA92" s="212">
        <v>0</v>
      </c>
      <c r="AB92" s="230">
        <v>0</v>
      </c>
      <c r="AC92" s="205">
        <v>0</v>
      </c>
      <c r="AD92" s="212">
        <v>1228654.6000000001</v>
      </c>
      <c r="AE92" s="132">
        <v>0</v>
      </c>
      <c r="AF92" s="132">
        <v>-616755.43000000005</v>
      </c>
      <c r="AG92" s="132">
        <v>1481895.85</v>
      </c>
      <c r="AH92" s="164">
        <v>-0.41619350644648878</v>
      </c>
      <c r="AI92" s="129">
        <v>5332.55</v>
      </c>
      <c r="AJ92" s="129">
        <v>1600699.45</v>
      </c>
      <c r="AK92" s="151">
        <v>3.3313874131711612E-3</v>
      </c>
      <c r="AL92" s="129">
        <v>800000</v>
      </c>
      <c r="AM92" s="129">
        <v>0.05</v>
      </c>
      <c r="AN92" s="230">
        <v>2.4989075869302012E-2</v>
      </c>
      <c r="AO92" s="205">
        <v>0</v>
      </c>
      <c r="AP92" s="205">
        <v>0</v>
      </c>
      <c r="AQ92" s="212">
        <v>-1945.75</v>
      </c>
      <c r="AR92" s="129">
        <v>-1945.75</v>
      </c>
      <c r="AS92" s="239">
        <v>0.97736958473898572</v>
      </c>
      <c r="AT92" s="212">
        <v>1845410.03</v>
      </c>
      <c r="AU92" s="132">
        <v>1637762.7</v>
      </c>
      <c r="AV92" s="150">
        <v>0.80450963695206823</v>
      </c>
      <c r="AW92" s="150">
        <v>1.1267871896215491</v>
      </c>
      <c r="AX92" s="213">
        <v>1194524.98</v>
      </c>
      <c r="AY92" s="217"/>
      <c r="AZ92" s="127"/>
      <c r="BA92" s="130" t="s">
        <v>55</v>
      </c>
      <c r="BB92" s="131">
        <v>44517.437557870369</v>
      </c>
    </row>
    <row r="93" spans="1:54" s="128" customFormat="1" x14ac:dyDescent="0.2">
      <c r="A93" s="129">
        <v>130</v>
      </c>
      <c r="B93" s="129">
        <v>52</v>
      </c>
      <c r="C93" s="185">
        <v>96</v>
      </c>
      <c r="D93" s="187" t="s">
        <v>202</v>
      </c>
      <c r="E93" s="190" t="s">
        <v>203</v>
      </c>
      <c r="F93" s="192" t="s">
        <v>93</v>
      </c>
      <c r="G93" s="197" t="s">
        <v>65</v>
      </c>
      <c r="H93" s="195">
        <v>1</v>
      </c>
      <c r="I93" s="130" t="s">
        <v>323</v>
      </c>
      <c r="J93" s="130" t="s">
        <v>55</v>
      </c>
      <c r="K93" s="200" t="s">
        <v>55</v>
      </c>
      <c r="L93" s="202">
        <v>1917</v>
      </c>
      <c r="M93" s="205">
        <v>1917</v>
      </c>
      <c r="N93" s="207">
        <v>117</v>
      </c>
      <c r="O93" s="205">
        <v>6.1032863849765265E-2</v>
      </c>
      <c r="P93" s="212">
        <v>5315472.1900000004</v>
      </c>
      <c r="Q93" s="132">
        <v>5315472.1900000004</v>
      </c>
      <c r="R93" s="213">
        <v>2772.8</v>
      </c>
      <c r="S93" s="222">
        <v>47</v>
      </c>
      <c r="T93" s="129">
        <v>28</v>
      </c>
      <c r="U93" s="129">
        <v>75</v>
      </c>
      <c r="V93" s="129">
        <v>48</v>
      </c>
      <c r="W93" s="224">
        <v>123</v>
      </c>
      <c r="X93" s="205">
        <v>117</v>
      </c>
      <c r="Y93" s="212">
        <v>-415759</v>
      </c>
      <c r="Z93" s="230">
        <v>-7.8216757634847117E-2</v>
      </c>
      <c r="AA93" s="212">
        <v>-415759</v>
      </c>
      <c r="AB93" s="230">
        <v>-7.8216757634847117E-2</v>
      </c>
      <c r="AC93" s="205">
        <v>0</v>
      </c>
      <c r="AD93" s="212">
        <v>5</v>
      </c>
      <c r="AE93" s="132">
        <v>0</v>
      </c>
      <c r="AF93" s="132">
        <v>-2672185.59</v>
      </c>
      <c r="AG93" s="132">
        <v>1912771.95</v>
      </c>
      <c r="AH93" s="164">
        <v>-1.3970225723981367</v>
      </c>
      <c r="AI93" s="129">
        <v>-1408.21</v>
      </c>
      <c r="AJ93" s="129">
        <v>2724063.56</v>
      </c>
      <c r="AK93" s="151">
        <v>-5.1695196128243059E-4</v>
      </c>
      <c r="AL93" s="129">
        <v>0</v>
      </c>
      <c r="AM93" s="129">
        <v>0.05</v>
      </c>
      <c r="AN93" s="230">
        <v>0</v>
      </c>
      <c r="AO93" s="205">
        <v>30000</v>
      </c>
      <c r="AP93" s="205">
        <v>30000</v>
      </c>
      <c r="AQ93" s="212">
        <v>70239.070000000007</v>
      </c>
      <c r="AR93" s="129">
        <v>40239.07</v>
      </c>
      <c r="AS93" s="239">
        <v>1.0264671119980506</v>
      </c>
      <c r="AT93" s="212">
        <v>2672190.59</v>
      </c>
      <c r="AU93" s="132">
        <v>2683824.4900000002</v>
      </c>
      <c r="AV93" s="150">
        <v>0.50271932473415881</v>
      </c>
      <c r="AW93" s="150">
        <v>0.995665178537811</v>
      </c>
      <c r="AX93" s="213">
        <v>1132005.5900000001</v>
      </c>
      <c r="AY93" s="217"/>
      <c r="AZ93" s="127"/>
      <c r="BA93" s="130" t="s">
        <v>273</v>
      </c>
      <c r="BB93" s="131">
        <v>44517.437557870369</v>
      </c>
    </row>
    <row r="94" spans="1:54" s="128" customFormat="1" x14ac:dyDescent="0.2">
      <c r="A94" s="129">
        <v>211</v>
      </c>
      <c r="B94" s="129">
        <v>56</v>
      </c>
      <c r="C94" s="185">
        <v>97</v>
      </c>
      <c r="D94" s="187" t="s">
        <v>204</v>
      </c>
      <c r="E94" s="190" t="s">
        <v>205</v>
      </c>
      <c r="F94" s="192" t="s">
        <v>104</v>
      </c>
      <c r="G94" s="197" t="s">
        <v>65</v>
      </c>
      <c r="H94" s="195">
        <v>1</v>
      </c>
      <c r="I94" s="130" t="s">
        <v>323</v>
      </c>
      <c r="J94" s="130" t="s">
        <v>55</v>
      </c>
      <c r="K94" s="200" t="s">
        <v>55</v>
      </c>
      <c r="L94" s="202">
        <v>1765</v>
      </c>
      <c r="M94" s="205">
        <v>1765</v>
      </c>
      <c r="N94" s="207">
        <v>144</v>
      </c>
      <c r="O94" s="205">
        <v>8.1586402266288952E-2</v>
      </c>
      <c r="P94" s="212">
        <v>3124422.55</v>
      </c>
      <c r="Q94" s="132">
        <v>3124422.55</v>
      </c>
      <c r="R94" s="213">
        <v>1770.21</v>
      </c>
      <c r="S94" s="222">
        <v>57</v>
      </c>
      <c r="T94" s="129">
        <v>38</v>
      </c>
      <c r="U94" s="129">
        <v>95</v>
      </c>
      <c r="V94" s="129">
        <v>56</v>
      </c>
      <c r="W94" s="224">
        <v>151</v>
      </c>
      <c r="X94" s="205">
        <v>117</v>
      </c>
      <c r="Y94" s="212">
        <v>314730</v>
      </c>
      <c r="Z94" s="230">
        <v>0.10073221370137661</v>
      </c>
      <c r="AA94" s="212">
        <v>314730</v>
      </c>
      <c r="AB94" s="230">
        <v>0.10073221370137661</v>
      </c>
      <c r="AC94" s="205">
        <v>0</v>
      </c>
      <c r="AD94" s="212">
        <v>2420245.0499999998</v>
      </c>
      <c r="AE94" s="132">
        <v>0</v>
      </c>
      <c r="AF94" s="132">
        <v>-307587.51</v>
      </c>
      <c r="AG94" s="132">
        <v>2426020.15</v>
      </c>
      <c r="AH94" s="164">
        <v>-0.12678687355502799</v>
      </c>
      <c r="AI94" s="129">
        <v>1240.24</v>
      </c>
      <c r="AJ94" s="129">
        <v>2608574.52</v>
      </c>
      <c r="AK94" s="151">
        <v>4.7544741025838129E-4</v>
      </c>
      <c r="AL94" s="129">
        <v>1000000</v>
      </c>
      <c r="AM94" s="129">
        <v>0.05</v>
      </c>
      <c r="AN94" s="230">
        <v>1.916755669299415E-2</v>
      </c>
      <c r="AO94" s="205">
        <v>0</v>
      </c>
      <c r="AP94" s="205">
        <v>0</v>
      </c>
      <c r="AQ94" s="212">
        <v>312013.25</v>
      </c>
      <c r="AR94" s="129">
        <v>312013.25</v>
      </c>
      <c r="AS94" s="239">
        <v>1.1358610606543931</v>
      </c>
      <c r="AT94" s="212">
        <v>2727832.56</v>
      </c>
      <c r="AU94" s="132">
        <v>2296561.27</v>
      </c>
      <c r="AV94" s="150">
        <v>0.87306774815077437</v>
      </c>
      <c r="AW94" s="150">
        <v>1.1877900213827084</v>
      </c>
      <c r="AX94" s="213">
        <v>2670790.16</v>
      </c>
      <c r="AY94" s="217"/>
      <c r="AZ94" s="127"/>
      <c r="BA94" s="130" t="s">
        <v>55</v>
      </c>
      <c r="BB94" s="131">
        <v>44517.437557870369</v>
      </c>
    </row>
    <row r="95" spans="1:54" s="128" customFormat="1" x14ac:dyDescent="0.2">
      <c r="A95" s="129">
        <v>132</v>
      </c>
      <c r="B95" s="129">
        <v>1</v>
      </c>
      <c r="C95" s="185">
        <v>98</v>
      </c>
      <c r="D95" s="187" t="s">
        <v>206</v>
      </c>
      <c r="E95" s="190" t="s">
        <v>207</v>
      </c>
      <c r="F95" s="192" t="s">
        <v>206</v>
      </c>
      <c r="G95" s="197" t="s">
        <v>56</v>
      </c>
      <c r="H95" s="195">
        <v>3</v>
      </c>
      <c r="I95" s="130" t="s">
        <v>323</v>
      </c>
      <c r="J95" s="130" t="s">
        <v>55</v>
      </c>
      <c r="K95" s="200" t="s">
        <v>55</v>
      </c>
      <c r="L95" s="202">
        <v>4740</v>
      </c>
      <c r="M95" s="205">
        <v>4740</v>
      </c>
      <c r="N95" s="207">
        <v>548.5</v>
      </c>
      <c r="O95" s="205">
        <v>0.11571729957805907</v>
      </c>
      <c r="P95" s="212">
        <v>9362568.9499999993</v>
      </c>
      <c r="Q95" s="132">
        <v>9362568.9499999993</v>
      </c>
      <c r="R95" s="213">
        <v>1975.22</v>
      </c>
      <c r="S95" s="222">
        <v>93</v>
      </c>
      <c r="T95" s="127"/>
      <c r="U95" s="129">
        <v>93</v>
      </c>
      <c r="V95" s="129">
        <v>49</v>
      </c>
      <c r="W95" s="224">
        <v>142</v>
      </c>
      <c r="X95" s="205">
        <v>117</v>
      </c>
      <c r="Y95" s="212">
        <v>921241</v>
      </c>
      <c r="Z95" s="230">
        <v>9.8396177899442883E-2</v>
      </c>
      <c r="AA95" s="212">
        <v>921241</v>
      </c>
      <c r="AB95" s="230">
        <v>9.8396177899442883E-2</v>
      </c>
      <c r="AC95" s="205">
        <v>0</v>
      </c>
      <c r="AD95" s="212">
        <v>4317028.25</v>
      </c>
      <c r="AE95" s="132">
        <v>305590.90000000002</v>
      </c>
      <c r="AF95" s="132">
        <v>-2539874.12</v>
      </c>
      <c r="AG95" s="132">
        <v>9255750.3000000007</v>
      </c>
      <c r="AH95" s="164">
        <v>-0.27441039760979724</v>
      </c>
      <c r="AI95" s="129">
        <v>34501.4</v>
      </c>
      <c r="AJ95" s="129">
        <v>10017497.050000001</v>
      </c>
      <c r="AK95" s="151">
        <v>3.4441138168341164E-3</v>
      </c>
      <c r="AL95" s="129">
        <v>4700000</v>
      </c>
      <c r="AM95" s="129">
        <v>0.05</v>
      </c>
      <c r="AN95" s="230">
        <v>2.3458953751326537E-2</v>
      </c>
      <c r="AO95" s="205">
        <v>100000</v>
      </c>
      <c r="AP95" s="205">
        <v>100000</v>
      </c>
      <c r="AQ95" s="212">
        <v>154084.41</v>
      </c>
      <c r="AR95" s="129">
        <v>54084.41</v>
      </c>
      <c r="AS95" s="239">
        <v>1.0156218152503453</v>
      </c>
      <c r="AT95" s="212">
        <v>6856902.3700000001</v>
      </c>
      <c r="AU95" s="132">
        <v>9963412.6400000006</v>
      </c>
      <c r="AV95" s="150">
        <v>0.73237403180886584</v>
      </c>
      <c r="AW95" s="150">
        <v>0.68820820915031378</v>
      </c>
      <c r="AX95" s="213">
        <v>5145269.67</v>
      </c>
      <c r="AY95" s="217"/>
      <c r="AZ95" s="127"/>
      <c r="BA95" s="130" t="s">
        <v>55</v>
      </c>
      <c r="BB95" s="131">
        <v>44517.437557870369</v>
      </c>
    </row>
    <row r="96" spans="1:54" s="128" customFormat="1" x14ac:dyDescent="0.2">
      <c r="A96" s="129">
        <v>133</v>
      </c>
      <c r="B96" s="129">
        <v>80</v>
      </c>
      <c r="C96" s="185">
        <v>99</v>
      </c>
      <c r="D96" s="187" t="s">
        <v>208</v>
      </c>
      <c r="E96" s="190" t="s">
        <v>209</v>
      </c>
      <c r="F96" s="192" t="s">
        <v>132</v>
      </c>
      <c r="G96" s="197" t="s">
        <v>65</v>
      </c>
      <c r="H96" s="195">
        <v>1</v>
      </c>
      <c r="I96" s="130" t="s">
        <v>323</v>
      </c>
      <c r="J96" s="130" t="s">
        <v>55</v>
      </c>
      <c r="K96" s="200" t="s">
        <v>55</v>
      </c>
      <c r="L96" s="202">
        <v>1363</v>
      </c>
      <c r="M96" s="205">
        <v>1363</v>
      </c>
      <c r="N96" s="207">
        <v>116</v>
      </c>
      <c r="O96" s="205">
        <v>8.5106382978723416E-2</v>
      </c>
      <c r="P96" s="212">
        <v>7594549.2999999998</v>
      </c>
      <c r="Q96" s="132">
        <v>7594549.2999999998</v>
      </c>
      <c r="R96" s="213">
        <v>5571.93</v>
      </c>
      <c r="S96" s="222">
        <v>41</v>
      </c>
      <c r="T96" s="129">
        <v>30</v>
      </c>
      <c r="U96" s="129">
        <v>71</v>
      </c>
      <c r="V96" s="129">
        <v>32</v>
      </c>
      <c r="W96" s="224">
        <v>103</v>
      </c>
      <c r="X96" s="205">
        <v>117</v>
      </c>
      <c r="Y96" s="212">
        <v>-802854</v>
      </c>
      <c r="Z96" s="230">
        <v>-0.10571450237343248</v>
      </c>
      <c r="AA96" s="212">
        <v>-894641</v>
      </c>
      <c r="AB96" s="230">
        <v>-0.11780040719467053</v>
      </c>
      <c r="AC96" s="205">
        <v>1</v>
      </c>
      <c r="AD96" s="212">
        <v>4</v>
      </c>
      <c r="AE96" s="132">
        <v>0</v>
      </c>
      <c r="AF96" s="132">
        <v>-3840457.13</v>
      </c>
      <c r="AG96" s="132">
        <v>2359297.4</v>
      </c>
      <c r="AH96" s="164">
        <v>-1.6277969576874878</v>
      </c>
      <c r="AI96" s="129">
        <v>-62.51</v>
      </c>
      <c r="AJ96" s="129">
        <v>3351769.16</v>
      </c>
      <c r="AK96" s="151">
        <v>-1.8649852366324654E-5</v>
      </c>
      <c r="AL96" s="129">
        <v>0</v>
      </c>
      <c r="AM96" s="129">
        <v>0.05</v>
      </c>
      <c r="AN96" s="230">
        <v>0</v>
      </c>
      <c r="AO96" s="205">
        <v>70000</v>
      </c>
      <c r="AP96" s="205">
        <v>70000</v>
      </c>
      <c r="AQ96" s="212">
        <v>467734.76</v>
      </c>
      <c r="AR96" s="129">
        <v>397734.76</v>
      </c>
      <c r="AS96" s="239">
        <v>1.1621807146267049</v>
      </c>
      <c r="AT96" s="212">
        <v>3840461.13</v>
      </c>
      <c r="AU96" s="132">
        <v>2954034.4</v>
      </c>
      <c r="AV96" s="150">
        <v>0.50568650992890385</v>
      </c>
      <c r="AW96" s="150">
        <v>1.3000732591333397</v>
      </c>
      <c r="AX96" s="213">
        <v>3246536.13</v>
      </c>
      <c r="AY96" s="217"/>
      <c r="AZ96" s="127"/>
      <c r="BA96" s="130" t="s">
        <v>273</v>
      </c>
      <c r="BB96" s="131">
        <v>44517.437557870369</v>
      </c>
    </row>
    <row r="97" spans="1:54" s="128" customFormat="1" x14ac:dyDescent="0.2">
      <c r="A97" s="129">
        <v>27</v>
      </c>
      <c r="B97" s="129">
        <v>26</v>
      </c>
      <c r="C97" s="185">
        <v>100</v>
      </c>
      <c r="D97" s="187" t="s">
        <v>210</v>
      </c>
      <c r="E97" s="190" t="s">
        <v>211</v>
      </c>
      <c r="F97" s="192" t="s">
        <v>212</v>
      </c>
      <c r="G97" s="197" t="s">
        <v>65</v>
      </c>
      <c r="H97" s="195">
        <v>1</v>
      </c>
      <c r="I97" s="130" t="s">
        <v>323</v>
      </c>
      <c r="J97" s="130" t="s">
        <v>55</v>
      </c>
      <c r="K97" s="200" t="s">
        <v>55</v>
      </c>
      <c r="L97" s="202">
        <v>11588</v>
      </c>
      <c r="M97" s="205">
        <v>11588</v>
      </c>
      <c r="N97" s="207">
        <v>888.5</v>
      </c>
      <c r="O97" s="205">
        <v>7.6674145667932347E-2</v>
      </c>
      <c r="P97" s="212">
        <v>29237400.07</v>
      </c>
      <c r="Q97" s="132">
        <v>29237400.07</v>
      </c>
      <c r="R97" s="213">
        <v>2523.0700000000002</v>
      </c>
      <c r="S97" s="222">
        <v>49</v>
      </c>
      <c r="T97" s="129">
        <v>33</v>
      </c>
      <c r="U97" s="129">
        <v>82</v>
      </c>
      <c r="V97" s="129">
        <v>60</v>
      </c>
      <c r="W97" s="224">
        <v>142</v>
      </c>
      <c r="X97" s="205">
        <v>117</v>
      </c>
      <c r="Y97" s="212">
        <v>-1153957</v>
      </c>
      <c r="Z97" s="230">
        <v>-3.946852309840148E-2</v>
      </c>
      <c r="AA97" s="212">
        <v>-1153957</v>
      </c>
      <c r="AB97" s="230">
        <v>-3.946852309840148E-2</v>
      </c>
      <c r="AC97" s="205">
        <v>0</v>
      </c>
      <c r="AD97" s="212">
        <v>50984377.640000001</v>
      </c>
      <c r="AE97" s="132">
        <v>10136279.65</v>
      </c>
      <c r="AF97" s="132">
        <v>40121431.770000003</v>
      </c>
      <c r="AG97" s="132">
        <v>14026969.26</v>
      </c>
      <c r="AH97" s="164">
        <v>2.8603065299652624</v>
      </c>
      <c r="AI97" s="129">
        <v>124400.55</v>
      </c>
      <c r="AJ97" s="129">
        <v>15447438.470000001</v>
      </c>
      <c r="AK97" s="151">
        <v>8.0531507046682545E-3</v>
      </c>
      <c r="AL97" s="129">
        <v>41200000</v>
      </c>
      <c r="AM97" s="129">
        <v>0.05</v>
      </c>
      <c r="AN97" s="230">
        <v>0.13335544297526503</v>
      </c>
      <c r="AO97" s="205">
        <v>0</v>
      </c>
      <c r="AP97" s="205">
        <v>0</v>
      </c>
      <c r="AQ97" s="212">
        <v>-390410.53</v>
      </c>
      <c r="AR97" s="129">
        <v>-390410.53</v>
      </c>
      <c r="AS97" s="239">
        <v>0.97534952315810064</v>
      </c>
      <c r="AT97" s="212">
        <v>10862945.869999999</v>
      </c>
      <c r="AU97" s="132">
        <v>15837849</v>
      </c>
      <c r="AV97" s="150">
        <v>0.37154281310896325</v>
      </c>
      <c r="AW97" s="150">
        <v>0.68588517733689713</v>
      </c>
      <c r="AX97" s="213">
        <v>10727353.029999999</v>
      </c>
      <c r="AY97" s="217"/>
      <c r="AZ97" s="127"/>
      <c r="BA97" s="130" t="s">
        <v>55</v>
      </c>
      <c r="BB97" s="131">
        <v>44517.437557870369</v>
      </c>
    </row>
    <row r="98" spans="1:54" s="128" customFormat="1" x14ac:dyDescent="0.2">
      <c r="A98" s="129">
        <v>26</v>
      </c>
      <c r="B98" s="129">
        <v>1</v>
      </c>
      <c r="C98" s="185">
        <v>101</v>
      </c>
      <c r="D98" s="187" t="s">
        <v>212</v>
      </c>
      <c r="E98" s="190" t="s">
        <v>211</v>
      </c>
      <c r="F98" s="192" t="s">
        <v>212</v>
      </c>
      <c r="G98" s="197" t="s">
        <v>60</v>
      </c>
      <c r="H98" s="195">
        <v>2</v>
      </c>
      <c r="I98" s="130" t="s">
        <v>323</v>
      </c>
      <c r="J98" s="130" t="s">
        <v>55</v>
      </c>
      <c r="K98" s="200" t="s">
        <v>55</v>
      </c>
      <c r="L98" s="202">
        <v>16897</v>
      </c>
      <c r="M98" s="205">
        <v>0</v>
      </c>
      <c r="N98" s="207">
        <v>424.5</v>
      </c>
      <c r="O98" s="205">
        <v>2.5122802864413801E-2</v>
      </c>
      <c r="P98" s="212">
        <v>41626921.490000002</v>
      </c>
      <c r="Q98" s="132">
        <v>0</v>
      </c>
      <c r="R98" s="213">
        <v>2463.56</v>
      </c>
      <c r="S98" s="222">
        <v>33</v>
      </c>
      <c r="T98" s="127"/>
      <c r="U98" s="127"/>
      <c r="V98" s="127"/>
      <c r="W98" s="223"/>
      <c r="X98" s="228"/>
      <c r="Y98" s="212">
        <v>-796869</v>
      </c>
      <c r="Z98" s="230">
        <v>-1.9143116316959235E-2</v>
      </c>
      <c r="AA98" s="212">
        <v>-3423791</v>
      </c>
      <c r="AB98" s="230">
        <v>-8.2249440444989302E-2</v>
      </c>
      <c r="AC98" s="205">
        <v>1</v>
      </c>
      <c r="AD98" s="212">
        <v>7663005</v>
      </c>
      <c r="AE98" s="132">
        <v>601476.9</v>
      </c>
      <c r="AF98" s="132">
        <v>1420830.88</v>
      </c>
      <c r="AG98" s="132">
        <v>10422124.73</v>
      </c>
      <c r="AH98" s="164">
        <v>0.13632833196767929</v>
      </c>
      <c r="AI98" s="129">
        <v>1649.07</v>
      </c>
      <c r="AJ98" s="129">
        <v>14517262.109999999</v>
      </c>
      <c r="AK98" s="151">
        <v>1.1359373327454511E-4</v>
      </c>
      <c r="AL98" s="129">
        <v>4200000</v>
      </c>
      <c r="AM98" s="129">
        <v>0.05</v>
      </c>
      <c r="AN98" s="230">
        <v>1.4465537537918023E-2</v>
      </c>
      <c r="AO98" s="205">
        <v>0</v>
      </c>
      <c r="AP98" s="205">
        <v>0</v>
      </c>
      <c r="AQ98" s="212">
        <v>505617.19</v>
      </c>
      <c r="AR98" s="129">
        <v>505617.19</v>
      </c>
      <c r="AS98" s="239">
        <v>1.0360854983755896</v>
      </c>
      <c r="AT98" s="212">
        <v>6242174.1200000001</v>
      </c>
      <c r="AU98" s="132">
        <v>14011644.92</v>
      </c>
      <c r="AV98" s="150">
        <v>0.14995521879991899</v>
      </c>
      <c r="AW98" s="150">
        <v>0.44549902282279646</v>
      </c>
      <c r="AX98" s="213">
        <v>6242174.1200000001</v>
      </c>
      <c r="AY98" s="217"/>
      <c r="AZ98" s="127"/>
      <c r="BA98" s="130" t="s">
        <v>55</v>
      </c>
      <c r="BB98" s="131">
        <v>44517.437557870369</v>
      </c>
    </row>
    <row r="99" spans="1:54" s="128" customFormat="1" x14ac:dyDescent="0.2">
      <c r="A99" s="129">
        <v>134</v>
      </c>
      <c r="B99" s="129">
        <v>1</v>
      </c>
      <c r="C99" s="185">
        <v>102</v>
      </c>
      <c r="D99" s="187" t="s">
        <v>213</v>
      </c>
      <c r="E99" s="190" t="s">
        <v>214</v>
      </c>
      <c r="F99" s="192" t="s">
        <v>213</v>
      </c>
      <c r="G99" s="197" t="s">
        <v>56</v>
      </c>
      <c r="H99" s="195">
        <v>3</v>
      </c>
      <c r="I99" s="130" t="s">
        <v>323</v>
      </c>
      <c r="J99" s="130" t="s">
        <v>55</v>
      </c>
      <c r="K99" s="200" t="s">
        <v>55</v>
      </c>
      <c r="L99" s="202">
        <v>3627</v>
      </c>
      <c r="M99" s="205">
        <v>3627</v>
      </c>
      <c r="N99" s="207">
        <v>400.5</v>
      </c>
      <c r="O99" s="205">
        <v>0.11042183622828784</v>
      </c>
      <c r="P99" s="212">
        <v>7027234.75</v>
      </c>
      <c r="Q99" s="132">
        <v>7027234.75</v>
      </c>
      <c r="R99" s="213">
        <v>1937.47</v>
      </c>
      <c r="S99" s="222">
        <v>93</v>
      </c>
      <c r="T99" s="127"/>
      <c r="U99" s="129">
        <v>93</v>
      </c>
      <c r="V99" s="129">
        <v>65</v>
      </c>
      <c r="W99" s="224">
        <v>158</v>
      </c>
      <c r="X99" s="205">
        <v>117</v>
      </c>
      <c r="Y99" s="212">
        <v>449124</v>
      </c>
      <c r="Z99" s="230">
        <v>6.3911910727046661E-2</v>
      </c>
      <c r="AA99" s="212">
        <v>449124</v>
      </c>
      <c r="AB99" s="230">
        <v>6.3911910727046661E-2</v>
      </c>
      <c r="AC99" s="205">
        <v>0</v>
      </c>
      <c r="AD99" s="212">
        <v>2849398.8</v>
      </c>
      <c r="AE99" s="132">
        <v>1117231.1000000001</v>
      </c>
      <c r="AF99" s="132">
        <v>-2633194.2599999998</v>
      </c>
      <c r="AG99" s="132">
        <v>7384548.0999999996</v>
      </c>
      <c r="AH99" s="164">
        <v>-0.35658163835374029</v>
      </c>
      <c r="AI99" s="129">
        <v>-71.63</v>
      </c>
      <c r="AJ99" s="129">
        <v>8073917.8200000003</v>
      </c>
      <c r="AK99" s="151">
        <v>-8.8717771962657898E-6</v>
      </c>
      <c r="AL99" s="129">
        <v>1500000</v>
      </c>
      <c r="AM99" s="129">
        <v>0.05</v>
      </c>
      <c r="AN99" s="230">
        <v>9.2891705950011762E-3</v>
      </c>
      <c r="AO99" s="205">
        <v>0</v>
      </c>
      <c r="AP99" s="205">
        <v>0</v>
      </c>
      <c r="AQ99" s="212">
        <v>-188006.63</v>
      </c>
      <c r="AR99" s="129">
        <v>-188006.63</v>
      </c>
      <c r="AS99" s="239">
        <v>0.97724420852093363</v>
      </c>
      <c r="AT99" s="212">
        <v>5482593.0599999996</v>
      </c>
      <c r="AU99" s="132">
        <v>8261924.4500000002</v>
      </c>
      <c r="AV99" s="150">
        <v>0.78019210330208477</v>
      </c>
      <c r="AW99" s="150">
        <v>0.66359757864888236</v>
      </c>
      <c r="AX99" s="213">
        <v>5482593.0599999996</v>
      </c>
      <c r="AY99" s="217"/>
      <c r="AZ99" s="127"/>
      <c r="BA99" s="130" t="s">
        <v>273</v>
      </c>
      <c r="BB99" s="131">
        <v>44517.437557870369</v>
      </c>
    </row>
    <row r="100" spans="1:54" s="128" customFormat="1" ht="13.5" thickBot="1" x14ac:dyDescent="0.25">
      <c r="A100" s="129">
        <v>135</v>
      </c>
      <c r="B100" s="129">
        <v>107</v>
      </c>
      <c r="C100" s="185">
        <v>103</v>
      </c>
      <c r="D100" s="188" t="s">
        <v>215</v>
      </c>
      <c r="E100" s="190" t="s">
        <v>216</v>
      </c>
      <c r="F100" s="193" t="s">
        <v>174</v>
      </c>
      <c r="G100" s="198" t="s">
        <v>65</v>
      </c>
      <c r="H100" s="195">
        <v>1</v>
      </c>
      <c r="I100" s="130" t="s">
        <v>323</v>
      </c>
      <c r="J100" s="130" t="s">
        <v>55</v>
      </c>
      <c r="K100" s="200" t="s">
        <v>55</v>
      </c>
      <c r="L100" s="203">
        <v>2518</v>
      </c>
      <c r="M100" s="205">
        <v>2518</v>
      </c>
      <c r="N100" s="208">
        <v>256</v>
      </c>
      <c r="O100" s="205">
        <v>0.10166799046862589</v>
      </c>
      <c r="P100" s="214">
        <v>4888407.3</v>
      </c>
      <c r="Q100" s="215">
        <v>4888407.3</v>
      </c>
      <c r="R100" s="216">
        <v>1941.38</v>
      </c>
      <c r="S100" s="225">
        <v>60</v>
      </c>
      <c r="T100" s="226">
        <v>30</v>
      </c>
      <c r="U100" s="226">
        <v>90</v>
      </c>
      <c r="V100" s="226">
        <v>42</v>
      </c>
      <c r="W100" s="227">
        <v>132</v>
      </c>
      <c r="X100" s="205">
        <v>117</v>
      </c>
      <c r="Y100" s="214">
        <v>875740</v>
      </c>
      <c r="Z100" s="231">
        <v>0.17914628349401249</v>
      </c>
      <c r="AA100" s="214">
        <v>875740</v>
      </c>
      <c r="AB100" s="231">
        <v>0.17914628349401249</v>
      </c>
      <c r="AC100" s="205">
        <v>0</v>
      </c>
      <c r="AD100" s="214">
        <v>8761389.1999999993</v>
      </c>
      <c r="AE100" s="215">
        <v>3630904.4</v>
      </c>
      <c r="AF100" s="215">
        <v>5918997.2199999997</v>
      </c>
      <c r="AG100" s="215">
        <v>3387368.55</v>
      </c>
      <c r="AH100" s="236">
        <v>1.747373258218389</v>
      </c>
      <c r="AI100" s="226">
        <v>46333.94</v>
      </c>
      <c r="AJ100" s="226">
        <v>3473837</v>
      </c>
      <c r="AK100" s="237">
        <v>1.3337971816179055E-2</v>
      </c>
      <c r="AL100" s="226">
        <v>6590000</v>
      </c>
      <c r="AM100" s="226">
        <v>0.05</v>
      </c>
      <c r="AN100" s="231">
        <v>9.4851888560113798E-2</v>
      </c>
      <c r="AO100" s="205">
        <v>0</v>
      </c>
      <c r="AP100" s="268">
        <v>0</v>
      </c>
      <c r="AQ100" s="214">
        <v>-570846.75</v>
      </c>
      <c r="AR100" s="226">
        <v>-570846.75</v>
      </c>
      <c r="AS100" s="241">
        <v>0.85886492361732858</v>
      </c>
      <c r="AT100" s="214">
        <v>2842391.98</v>
      </c>
      <c r="AU100" s="215">
        <v>4044683.75</v>
      </c>
      <c r="AV100" s="244">
        <v>0.58145563689015844</v>
      </c>
      <c r="AW100" s="244">
        <v>0.70274764497966002</v>
      </c>
      <c r="AX100" s="216">
        <v>2842391.98</v>
      </c>
      <c r="AY100" s="217"/>
      <c r="AZ100" s="127"/>
      <c r="BA100" s="130" t="s">
        <v>55</v>
      </c>
      <c r="BB100" s="131">
        <v>44517.437557870369</v>
      </c>
    </row>
  </sheetData>
  <sheetProtection sheet="1" objects="1" scenarios="1"/>
  <autoFilter ref="A13:BC13"/>
  <mergeCells count="10">
    <mergeCell ref="AQ9:AS9"/>
    <mergeCell ref="AQ10:AS10"/>
    <mergeCell ref="AT9:AX9"/>
    <mergeCell ref="P9:R9"/>
    <mergeCell ref="S9:X9"/>
    <mergeCell ref="AA9:AB9"/>
    <mergeCell ref="AD9:AN9"/>
    <mergeCell ref="AF10:AH10"/>
    <mergeCell ref="AK10:AN10"/>
    <mergeCell ref="Y9:Z9"/>
  </mergeCells>
  <conditionalFormatting sqref="A14:C100 E14:E100 G14:XFD100">
    <cfRule type="expression" dxfId="1" priority="1">
      <formula>ISEVEN(ROW())</formula>
    </cfRule>
  </conditionalFormatting>
  <pageMargins left="0.19685039370078741" right="0.19685039370078741" top="1.1811023622047245" bottom="0.39370078740157483" header="0.31496062992125984" footer="0.19685039370078741"/>
  <pageSetup paperSize="9" scale="55" fitToHeight="0" orientation="landscape" r:id="rId1"/>
  <headerFooter scaleWithDoc="0">
    <oddHeader>&amp;L&amp;"Arial,Fett"Amt für Volksschule&amp;"Arial,Standard"
Finanzen&amp;R
&amp;G</oddHeader>
    <oddFooter>&amp;L&amp;8&amp;F/AVFIN/avtro&amp;C&amp;8&amp;P/&amp;N&amp;R&amp;8&amp;A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94"/>
  <sheetViews>
    <sheetView topLeftCell="C1" workbookViewId="0">
      <selection activeCell="I17" sqref="I17"/>
    </sheetView>
  </sheetViews>
  <sheetFormatPr baseColWidth="10" defaultColWidth="6.42578125" defaultRowHeight="12.75" outlineLevelRow="1" outlineLevelCol="1" x14ac:dyDescent="0.2"/>
  <cols>
    <col min="1" max="2" width="11.42578125" hidden="1" customWidth="1" outlineLevel="1"/>
    <col min="3" max="3" width="30.28515625" customWidth="1" collapsed="1"/>
    <col min="4" max="4" width="7.7109375" bestFit="1" customWidth="1"/>
    <col min="5" max="5" width="8.85546875" hidden="1" customWidth="1" outlineLevel="1"/>
    <col min="6" max="6" width="10.42578125" style="7" hidden="1" customWidth="1" outlineLevel="1"/>
    <col min="7" max="7" width="10.42578125" hidden="1" customWidth="1" outlineLevel="1"/>
    <col min="8" max="8" width="5.85546875" customWidth="1" collapsed="1"/>
    <col min="9" max="10" width="5.85546875" customWidth="1"/>
    <col min="11" max="11" width="7.42578125" customWidth="1"/>
    <col min="12" max="14" width="5.85546875" customWidth="1"/>
    <col min="15" max="15" width="7.42578125" customWidth="1"/>
    <col min="16" max="18" width="5.85546875" customWidth="1"/>
    <col min="19" max="19" width="7.42578125" customWidth="1"/>
    <col min="20" max="22" width="5.85546875" customWidth="1"/>
    <col min="23" max="23" width="7.42578125" customWidth="1"/>
    <col min="24" max="26" width="5.85546875" customWidth="1"/>
    <col min="27" max="27" width="7.42578125" customWidth="1"/>
    <col min="28" max="30" width="5.85546875" style="320" customWidth="1"/>
    <col min="31" max="31" width="7.42578125" customWidth="1"/>
    <col min="32" max="34" width="5.85546875" style="320" customWidth="1"/>
    <col min="35" max="35" width="7.42578125" customWidth="1"/>
    <col min="36" max="38" width="5.85546875" style="320" customWidth="1"/>
    <col min="39" max="39" width="7.42578125" customWidth="1"/>
    <col min="40" max="42" width="5.85546875" style="320" customWidth="1"/>
    <col min="43" max="43" width="7.42578125" customWidth="1"/>
    <col min="44" max="46" width="5.85546875" style="320" customWidth="1"/>
    <col min="47" max="47" width="7.42578125" customWidth="1"/>
  </cols>
  <sheetData>
    <row r="1" spans="1:47" ht="16.5" x14ac:dyDescent="0.2">
      <c r="C1" s="78" t="s">
        <v>324</v>
      </c>
      <c r="D1" s="78"/>
      <c r="E1" s="78"/>
      <c r="F1" s="183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319"/>
      <c r="AC1" s="319"/>
      <c r="AD1" s="319"/>
      <c r="AE1" s="78"/>
      <c r="AF1" s="319"/>
      <c r="AG1" s="319"/>
      <c r="AH1" s="319"/>
      <c r="AI1" s="78"/>
      <c r="AJ1" s="319"/>
      <c r="AK1" s="319"/>
      <c r="AL1" s="319"/>
      <c r="AM1" s="78"/>
      <c r="AN1" s="319"/>
      <c r="AO1" s="319"/>
      <c r="AP1" s="319"/>
      <c r="AQ1" s="78"/>
      <c r="AR1" s="319"/>
      <c r="AS1" s="319"/>
      <c r="AT1" s="319"/>
      <c r="AU1" s="78"/>
    </row>
    <row r="2" spans="1:47" ht="19.5" x14ac:dyDescent="0.2">
      <c r="C2" s="80" t="s">
        <v>382</v>
      </c>
      <c r="D2" s="80"/>
      <c r="E2" s="80"/>
      <c r="F2" s="183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319"/>
      <c r="AC2" s="319"/>
      <c r="AD2" s="319"/>
      <c r="AE2" s="80"/>
      <c r="AF2" s="319"/>
      <c r="AG2" s="319"/>
      <c r="AH2" s="319"/>
      <c r="AI2" s="80"/>
      <c r="AJ2" s="319"/>
      <c r="AK2" s="319"/>
      <c r="AL2" s="319"/>
      <c r="AM2" s="80"/>
      <c r="AN2" s="319"/>
      <c r="AO2" s="319"/>
      <c r="AP2" s="319"/>
      <c r="AQ2" s="80"/>
      <c r="AR2" s="319"/>
      <c r="AS2" s="319"/>
      <c r="AT2" s="319"/>
      <c r="AU2" s="80"/>
    </row>
    <row r="3" spans="1:47" x14ac:dyDescent="0.2">
      <c r="C3" s="3">
        <v>44538</v>
      </c>
      <c r="D3" s="3"/>
    </row>
    <row r="5" spans="1:47" x14ac:dyDescent="0.2">
      <c r="C5" s="9"/>
      <c r="D5" s="9"/>
      <c r="N5" s="11"/>
      <c r="Y5" s="11"/>
      <c r="AA5" s="11"/>
      <c r="AD5" s="321"/>
      <c r="AE5" s="11"/>
      <c r="AF5" s="321"/>
      <c r="AG5" s="321"/>
      <c r="AH5" s="327"/>
      <c r="AI5" s="11"/>
      <c r="AJ5" s="321"/>
      <c r="AK5" s="328"/>
      <c r="AL5" s="321"/>
      <c r="AN5" s="328"/>
      <c r="AO5" s="321"/>
      <c r="AP5" s="321"/>
      <c r="AQ5" s="11"/>
      <c r="AR5" s="321"/>
      <c r="AS5" s="327"/>
      <c r="AT5" s="321"/>
      <c r="AU5" s="11"/>
    </row>
    <row r="6" spans="1:47" x14ac:dyDescent="0.2">
      <c r="C6" s="9"/>
      <c r="D6" s="9"/>
      <c r="N6" s="11"/>
      <c r="Y6" s="11"/>
      <c r="AA6" s="11"/>
      <c r="AD6" s="321"/>
      <c r="AE6" s="11"/>
      <c r="AF6" s="321"/>
      <c r="AG6" s="321"/>
      <c r="AH6" s="327"/>
      <c r="AI6" s="11"/>
      <c r="AJ6" s="321"/>
      <c r="AK6" s="328"/>
      <c r="AL6" s="321"/>
      <c r="AM6" s="249"/>
      <c r="AN6" s="328"/>
      <c r="AO6" s="321"/>
      <c r="AP6" s="321"/>
      <c r="AQ6" s="11"/>
      <c r="AR6" s="321"/>
      <c r="AS6" s="327"/>
      <c r="AT6" s="321"/>
      <c r="AU6" s="11"/>
    </row>
    <row r="7" spans="1:47" ht="6" customHeight="1" thickBot="1" x14ac:dyDescent="0.25"/>
    <row r="8" spans="1:47" ht="13.5" hidden="1" outlineLevel="1" thickBot="1" x14ac:dyDescent="0.25">
      <c r="A8" s="279" t="s">
        <v>0</v>
      </c>
      <c r="B8" s="279" t="s">
        <v>1</v>
      </c>
      <c r="C8" s="279" t="s">
        <v>2</v>
      </c>
      <c r="D8" s="279" t="s">
        <v>6</v>
      </c>
      <c r="E8" s="279" t="s">
        <v>328</v>
      </c>
      <c r="F8" s="279" t="s">
        <v>329</v>
      </c>
      <c r="G8" s="279" t="s">
        <v>330</v>
      </c>
      <c r="H8" s="279" t="s">
        <v>333</v>
      </c>
      <c r="I8" s="279" t="s">
        <v>332</v>
      </c>
      <c r="J8" s="279" t="s">
        <v>331</v>
      </c>
      <c r="K8" s="279" t="s">
        <v>334</v>
      </c>
      <c r="L8" s="279" t="s">
        <v>337</v>
      </c>
      <c r="M8" s="279" t="s">
        <v>336</v>
      </c>
      <c r="N8" s="279" t="s">
        <v>335</v>
      </c>
      <c r="O8" s="279" t="s">
        <v>338</v>
      </c>
      <c r="P8" s="279" t="s">
        <v>361</v>
      </c>
      <c r="Q8" s="279" t="s">
        <v>360</v>
      </c>
      <c r="R8" s="279" t="s">
        <v>359</v>
      </c>
      <c r="S8" s="279" t="s">
        <v>362</v>
      </c>
      <c r="T8" s="279" t="s">
        <v>365</v>
      </c>
      <c r="U8" s="279" t="s">
        <v>364</v>
      </c>
      <c r="V8" s="279" t="s">
        <v>363</v>
      </c>
      <c r="W8" s="279" t="s">
        <v>366</v>
      </c>
      <c r="X8" s="279" t="s">
        <v>357</v>
      </c>
      <c r="Y8" s="279" t="s">
        <v>356</v>
      </c>
      <c r="Z8" s="279" t="s">
        <v>355</v>
      </c>
      <c r="AA8" s="279" t="s">
        <v>358</v>
      </c>
      <c r="AB8" s="322" t="s">
        <v>353</v>
      </c>
      <c r="AC8" s="322" t="s">
        <v>352</v>
      </c>
      <c r="AD8" s="322" t="s">
        <v>351</v>
      </c>
      <c r="AE8" s="279" t="s">
        <v>354</v>
      </c>
      <c r="AF8" s="322" t="s">
        <v>369</v>
      </c>
      <c r="AG8" s="322" t="s">
        <v>368</v>
      </c>
      <c r="AH8" s="322" t="s">
        <v>367</v>
      </c>
      <c r="AI8" s="279" t="s">
        <v>370</v>
      </c>
      <c r="AJ8" s="322" t="s">
        <v>349</v>
      </c>
      <c r="AK8" s="322" t="s">
        <v>348</v>
      </c>
      <c r="AL8" s="322" t="s">
        <v>347</v>
      </c>
      <c r="AM8" s="279" t="s">
        <v>350</v>
      </c>
      <c r="AN8" s="322" t="s">
        <v>341</v>
      </c>
      <c r="AO8" s="322" t="s">
        <v>340</v>
      </c>
      <c r="AP8" s="322" t="s">
        <v>339</v>
      </c>
      <c r="AQ8" s="279" t="s">
        <v>342</v>
      </c>
      <c r="AR8" s="322" t="s">
        <v>345</v>
      </c>
      <c r="AS8" s="322" t="s">
        <v>344</v>
      </c>
      <c r="AT8" s="322" t="s">
        <v>343</v>
      </c>
      <c r="AU8" s="279" t="s">
        <v>346</v>
      </c>
    </row>
    <row r="9" spans="1:47" s="270" customFormat="1" collapsed="1" x14ac:dyDescent="0.2">
      <c r="A9" s="281"/>
      <c r="B9" s="281"/>
      <c r="C9" s="113" t="s">
        <v>217</v>
      </c>
      <c r="D9" s="271" t="s">
        <v>218</v>
      </c>
      <c r="E9" s="281"/>
      <c r="F9" s="281"/>
      <c r="G9" s="281"/>
      <c r="H9" s="289" t="s">
        <v>380</v>
      </c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1"/>
      <c r="AB9" s="289" t="s">
        <v>381</v>
      </c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1"/>
    </row>
    <row r="10" spans="1:47" s="270" customFormat="1" x14ac:dyDescent="0.2">
      <c r="A10" s="281"/>
      <c r="B10" s="281"/>
      <c r="C10" s="114"/>
      <c r="D10" s="114"/>
      <c r="E10" s="281"/>
      <c r="F10" s="281"/>
      <c r="G10" s="281"/>
      <c r="H10" s="286" t="s">
        <v>291</v>
      </c>
      <c r="I10" s="287"/>
      <c r="J10" s="287"/>
      <c r="K10" s="288"/>
      <c r="L10" s="286" t="s">
        <v>253</v>
      </c>
      <c r="M10" s="287"/>
      <c r="N10" s="287"/>
      <c r="O10" s="288"/>
      <c r="P10" s="286" t="s">
        <v>296</v>
      </c>
      <c r="Q10" s="287"/>
      <c r="R10" s="287"/>
      <c r="S10" s="288"/>
      <c r="T10" s="286" t="s">
        <v>298</v>
      </c>
      <c r="U10" s="287"/>
      <c r="V10" s="287"/>
      <c r="W10" s="288"/>
      <c r="X10" s="286" t="s">
        <v>374</v>
      </c>
      <c r="Y10" s="287"/>
      <c r="Z10" s="287"/>
      <c r="AA10" s="288"/>
      <c r="AB10" s="286" t="s">
        <v>375</v>
      </c>
      <c r="AC10" s="287"/>
      <c r="AD10" s="287"/>
      <c r="AE10" s="288"/>
      <c r="AF10" s="286" t="s">
        <v>376</v>
      </c>
      <c r="AG10" s="287"/>
      <c r="AH10" s="287"/>
      <c r="AI10" s="288"/>
      <c r="AJ10" s="286" t="s">
        <v>377</v>
      </c>
      <c r="AK10" s="287"/>
      <c r="AL10" s="287"/>
      <c r="AM10" s="288"/>
      <c r="AN10" s="286" t="s">
        <v>378</v>
      </c>
      <c r="AO10" s="287"/>
      <c r="AP10" s="287"/>
      <c r="AQ10" s="288"/>
      <c r="AR10" s="286" t="s">
        <v>379</v>
      </c>
      <c r="AS10" s="287"/>
      <c r="AT10" s="287"/>
      <c r="AU10" s="288"/>
    </row>
    <row r="11" spans="1:47" s="270" customFormat="1" x14ac:dyDescent="0.2">
      <c r="A11" s="281"/>
      <c r="B11" s="281"/>
      <c r="C11" s="114"/>
      <c r="D11" s="114"/>
      <c r="E11" s="281"/>
      <c r="F11" s="281"/>
      <c r="G11" s="281"/>
      <c r="H11" s="273">
        <v>2018</v>
      </c>
      <c r="I11" s="274">
        <v>2019</v>
      </c>
      <c r="J11" s="274">
        <v>2020</v>
      </c>
      <c r="K11" s="275" t="s">
        <v>372</v>
      </c>
      <c r="L11" s="273">
        <v>2018</v>
      </c>
      <c r="M11" s="274">
        <v>2019</v>
      </c>
      <c r="N11" s="274">
        <v>2020</v>
      </c>
      <c r="O11" s="275" t="s">
        <v>372</v>
      </c>
      <c r="P11" s="273">
        <v>2018</v>
      </c>
      <c r="Q11" s="274">
        <v>2019</v>
      </c>
      <c r="R11" s="274">
        <v>2020</v>
      </c>
      <c r="S11" s="275" t="s">
        <v>372</v>
      </c>
      <c r="T11" s="273">
        <v>2018</v>
      </c>
      <c r="U11" s="274">
        <v>2019</v>
      </c>
      <c r="V11" s="274">
        <v>2020</v>
      </c>
      <c r="W11" s="275" t="s">
        <v>372</v>
      </c>
      <c r="X11" s="273">
        <v>2018</v>
      </c>
      <c r="Y11" s="274">
        <v>2019</v>
      </c>
      <c r="Z11" s="274">
        <v>2020</v>
      </c>
      <c r="AA11" s="275" t="s">
        <v>372</v>
      </c>
      <c r="AB11" s="323">
        <v>2018</v>
      </c>
      <c r="AC11" s="324">
        <v>2019</v>
      </c>
      <c r="AD11" s="324">
        <v>2020</v>
      </c>
      <c r="AE11" s="275" t="s">
        <v>372</v>
      </c>
      <c r="AF11" s="323">
        <v>2018</v>
      </c>
      <c r="AG11" s="324">
        <v>2019</v>
      </c>
      <c r="AH11" s="324">
        <v>2020</v>
      </c>
      <c r="AI11" s="275" t="s">
        <v>372</v>
      </c>
      <c r="AJ11" s="323">
        <v>2018</v>
      </c>
      <c r="AK11" s="324">
        <v>2019</v>
      </c>
      <c r="AL11" s="324">
        <v>2020</v>
      </c>
      <c r="AM11" s="275" t="s">
        <v>372</v>
      </c>
      <c r="AN11" s="323">
        <v>2018</v>
      </c>
      <c r="AO11" s="324">
        <v>2019</v>
      </c>
      <c r="AP11" s="324">
        <v>2020</v>
      </c>
      <c r="AQ11" s="275" t="s">
        <v>372</v>
      </c>
      <c r="AR11" s="323">
        <v>2018</v>
      </c>
      <c r="AS11" s="324">
        <v>2019</v>
      </c>
      <c r="AT11" s="324">
        <v>2020</v>
      </c>
      <c r="AU11" s="275" t="s">
        <v>372</v>
      </c>
    </row>
    <row r="12" spans="1:47" s="270" customFormat="1" ht="11.25" customHeight="1" x14ac:dyDescent="0.2">
      <c r="A12" s="281"/>
      <c r="B12" s="281"/>
      <c r="C12" s="114"/>
      <c r="D12" s="114"/>
      <c r="E12" s="281"/>
      <c r="F12" s="281"/>
      <c r="G12" s="281"/>
      <c r="H12" s="273"/>
      <c r="I12" s="274"/>
      <c r="J12" s="274"/>
      <c r="K12" s="275" t="s">
        <v>373</v>
      </c>
      <c r="L12" s="273"/>
      <c r="M12" s="274"/>
      <c r="N12" s="274"/>
      <c r="O12" s="275" t="s">
        <v>373</v>
      </c>
      <c r="P12" s="273"/>
      <c r="Q12" s="274"/>
      <c r="R12" s="274"/>
      <c r="S12" s="275" t="s">
        <v>373</v>
      </c>
      <c r="T12" s="273"/>
      <c r="U12" s="274"/>
      <c r="V12" s="274"/>
      <c r="W12" s="275" t="s">
        <v>373</v>
      </c>
      <c r="X12" s="273"/>
      <c r="Y12" s="274"/>
      <c r="Z12" s="274"/>
      <c r="AA12" s="275" t="s">
        <v>373</v>
      </c>
      <c r="AB12" s="323"/>
      <c r="AC12" s="324"/>
      <c r="AD12" s="324"/>
      <c r="AE12" s="275" t="s">
        <v>373</v>
      </c>
      <c r="AF12" s="323"/>
      <c r="AG12" s="324"/>
      <c r="AH12" s="324"/>
      <c r="AI12" s="275" t="s">
        <v>373</v>
      </c>
      <c r="AJ12" s="323"/>
      <c r="AK12" s="324"/>
      <c r="AL12" s="324"/>
      <c r="AM12" s="275" t="s">
        <v>373</v>
      </c>
      <c r="AN12" s="323"/>
      <c r="AO12" s="324"/>
      <c r="AP12" s="324"/>
      <c r="AQ12" s="275" t="s">
        <v>373</v>
      </c>
      <c r="AR12" s="323"/>
      <c r="AS12" s="324"/>
      <c r="AT12" s="324"/>
      <c r="AU12" s="275" t="s">
        <v>373</v>
      </c>
    </row>
    <row r="13" spans="1:47" s="270" customFormat="1" ht="11.25" customHeight="1" thickBot="1" x14ac:dyDescent="0.25">
      <c r="A13" s="281"/>
      <c r="B13" s="281"/>
      <c r="C13" s="114"/>
      <c r="D13" s="114"/>
      <c r="E13" s="281"/>
      <c r="F13" s="281"/>
      <c r="G13" s="281"/>
      <c r="H13" s="276"/>
      <c r="I13" s="277"/>
      <c r="J13" s="277"/>
      <c r="K13" s="278"/>
      <c r="L13" s="276"/>
      <c r="M13" s="277"/>
      <c r="N13" s="277"/>
      <c r="O13" s="278"/>
      <c r="P13" s="276"/>
      <c r="Q13" s="277"/>
      <c r="R13" s="277"/>
      <c r="S13" s="278"/>
      <c r="T13" s="276"/>
      <c r="U13" s="277"/>
      <c r="V13" s="277"/>
      <c r="W13" s="278"/>
      <c r="X13" s="276"/>
      <c r="Y13" s="277"/>
      <c r="Z13" s="277"/>
      <c r="AA13" s="278"/>
      <c r="AB13" s="325"/>
      <c r="AC13" s="326"/>
      <c r="AD13" s="326"/>
      <c r="AE13" s="278"/>
      <c r="AF13" s="325"/>
      <c r="AG13" s="326"/>
      <c r="AH13" s="326"/>
      <c r="AI13" s="278"/>
      <c r="AJ13" s="325"/>
      <c r="AK13" s="326"/>
      <c r="AL13" s="326"/>
      <c r="AM13" s="278"/>
      <c r="AN13" s="325"/>
      <c r="AO13" s="326"/>
      <c r="AP13" s="326"/>
      <c r="AQ13" s="278"/>
      <c r="AR13" s="325"/>
      <c r="AS13" s="326"/>
      <c r="AT13" s="326"/>
      <c r="AU13" s="278"/>
    </row>
    <row r="14" spans="1:47" x14ac:dyDescent="0.2">
      <c r="A14" s="280">
        <v>214</v>
      </c>
      <c r="B14" s="282">
        <v>1</v>
      </c>
      <c r="C14" s="310" t="s">
        <v>53</v>
      </c>
      <c r="D14" s="296" t="s">
        <v>56</v>
      </c>
      <c r="E14" s="292" t="s">
        <v>323</v>
      </c>
      <c r="F14" s="283" t="s">
        <v>322</v>
      </c>
      <c r="G14" s="295" t="s">
        <v>371</v>
      </c>
      <c r="H14" s="297">
        <v>0.60861761286946092</v>
      </c>
      <c r="I14" s="298">
        <v>0.50976761621995526</v>
      </c>
      <c r="J14" s="298">
        <v>0.63242870062393464</v>
      </c>
      <c r="K14" s="307">
        <v>0.58255624057045841</v>
      </c>
      <c r="L14" s="302">
        <v>5.0457406936918444E-3</v>
      </c>
      <c r="M14" s="303">
        <v>4.8355981209524269E-3</v>
      </c>
      <c r="N14" s="303">
        <v>4.9290780527838432E-3</v>
      </c>
      <c r="O14" s="313">
        <v>4.9359284874281994E-3</v>
      </c>
      <c r="P14" s="302">
        <v>3.3111224846812726E-2</v>
      </c>
      <c r="Q14" s="303">
        <v>3.2232869719607787E-2</v>
      </c>
      <c r="R14" s="303">
        <v>3.2310899520437253E-2</v>
      </c>
      <c r="S14" s="313">
        <v>3.2549978145917244E-2</v>
      </c>
      <c r="T14" s="297">
        <v>1.0526373135166562</v>
      </c>
      <c r="U14" s="298">
        <v>1.0412302825517625</v>
      </c>
      <c r="V14" s="298">
        <v>0.99066394080878684</v>
      </c>
      <c r="W14" s="307">
        <v>1.0277729876531805</v>
      </c>
      <c r="X14" s="297">
        <v>0.37014746763179424</v>
      </c>
      <c r="Y14" s="298">
        <v>0.41423692848555427</v>
      </c>
      <c r="Z14" s="298">
        <v>0.40122292307709995</v>
      </c>
      <c r="AA14" s="307">
        <v>0.39511523794211978</v>
      </c>
      <c r="AB14" s="297">
        <v>0.68456228787649576</v>
      </c>
      <c r="AC14" s="298">
        <v>0.67212199242869541</v>
      </c>
      <c r="AD14" s="298">
        <v>0.71899760259227852</v>
      </c>
      <c r="AE14" s="307">
        <v>0.69158029947251198</v>
      </c>
      <c r="AF14" s="297">
        <v>8.0781988108990441E-2</v>
      </c>
      <c r="AG14" s="298">
        <v>3.3093302294945913E-2</v>
      </c>
      <c r="AH14" s="298">
        <v>0.13391959282433219</v>
      </c>
      <c r="AI14" s="307">
        <v>8.4632434944832122E-2</v>
      </c>
      <c r="AJ14" s="297">
        <v>7.152690850038064E-2</v>
      </c>
      <c r="AK14" s="298">
        <v>7.4998065427670291E-2</v>
      </c>
      <c r="AL14" s="298">
        <v>7.909158839076566E-2</v>
      </c>
      <c r="AM14" s="307">
        <v>7.5184317295616504E-2</v>
      </c>
      <c r="AN14" s="329">
        <v>1161.1550277654374</v>
      </c>
      <c r="AO14" s="330">
        <v>986.09573881258302</v>
      </c>
      <c r="AP14" s="330">
        <v>1135.2909502065665</v>
      </c>
      <c r="AQ14" s="316">
        <v>1094.3781990451707</v>
      </c>
      <c r="AR14" s="297">
        <v>0.11590499334656011</v>
      </c>
      <c r="AS14" s="298">
        <v>0.10810015686949999</v>
      </c>
      <c r="AT14" s="298">
        <v>6.4275866398163822E-2</v>
      </c>
      <c r="AU14" s="307">
        <v>9.6360528921484723E-2</v>
      </c>
    </row>
    <row r="15" spans="1:47" x14ac:dyDescent="0.2">
      <c r="A15" s="280">
        <v>31</v>
      </c>
      <c r="B15" s="282">
        <v>3</v>
      </c>
      <c r="C15" s="311" t="s">
        <v>58</v>
      </c>
      <c r="D15" s="293" t="s">
        <v>60</v>
      </c>
      <c r="E15" s="292" t="s">
        <v>323</v>
      </c>
      <c r="F15" s="283" t="s">
        <v>322</v>
      </c>
      <c r="G15" s="295" t="s">
        <v>371</v>
      </c>
      <c r="H15" s="299">
        <v>0.22771988152749675</v>
      </c>
      <c r="I15" s="284">
        <v>0.21455433920827799</v>
      </c>
      <c r="J15" s="284">
        <v>6.8673071195567342E-2</v>
      </c>
      <c r="K15" s="308">
        <v>0.16932054402035879</v>
      </c>
      <c r="L15" s="304">
        <v>2.1099248508006561E-3</v>
      </c>
      <c r="M15" s="285">
        <v>1.6297550794221198E-3</v>
      </c>
      <c r="N15" s="285">
        <v>1.9736736460626843E-3</v>
      </c>
      <c r="O15" s="314">
        <v>1.901349773031528E-3</v>
      </c>
      <c r="P15" s="304">
        <v>2.9297390923048654E-2</v>
      </c>
      <c r="Q15" s="285">
        <v>2.5488978339278316E-2</v>
      </c>
      <c r="R15" s="285">
        <v>2.4608681119784766E-2</v>
      </c>
      <c r="S15" s="314">
        <v>2.6531674825840616E-2</v>
      </c>
      <c r="T15" s="299">
        <v>1.1010195524903779</v>
      </c>
      <c r="U15" s="284">
        <v>0.99793911713656946</v>
      </c>
      <c r="V15" s="284">
        <v>1.1071616794418959</v>
      </c>
      <c r="W15" s="308">
        <v>1.0646812318083647</v>
      </c>
      <c r="X15" s="299">
        <v>0.27504796067567167</v>
      </c>
      <c r="Y15" s="284">
        <v>0.24581420055758266</v>
      </c>
      <c r="Z15" s="284">
        <v>0.41434431888741391</v>
      </c>
      <c r="AA15" s="308">
        <v>0.30548896798433628</v>
      </c>
      <c r="AB15" s="299">
        <v>0.59912365937244882</v>
      </c>
      <c r="AC15" s="284">
        <v>0.51956011016313131</v>
      </c>
      <c r="AD15" s="284">
        <v>0.51031407574101872</v>
      </c>
      <c r="AE15" s="308">
        <v>0.54416057692883335</v>
      </c>
      <c r="AF15" s="299">
        <v>0</v>
      </c>
      <c r="AG15" s="284">
        <v>0</v>
      </c>
      <c r="AH15" s="284">
        <v>0</v>
      </c>
      <c r="AI15" s="308">
        <v>0</v>
      </c>
      <c r="AJ15" s="299">
        <v>2.8975778814190885E-2</v>
      </c>
      <c r="AK15" s="284">
        <v>2.8342204378985793E-2</v>
      </c>
      <c r="AL15" s="284">
        <v>3.2061723703978723E-2</v>
      </c>
      <c r="AM15" s="308">
        <v>2.9706544990512486E-2</v>
      </c>
      <c r="AN15" s="331">
        <v>162.16159990376516</v>
      </c>
      <c r="AO15" s="332">
        <v>139.83725148279953</v>
      </c>
      <c r="AP15" s="332">
        <v>47.830252447799921</v>
      </c>
      <c r="AQ15" s="317">
        <v>116.27020063441712</v>
      </c>
      <c r="AR15" s="299">
        <v>0.11861676997744591</v>
      </c>
      <c r="AS15" s="284">
        <v>2.4647310426819627E-2</v>
      </c>
      <c r="AT15" s="284">
        <v>0.12687759889410294</v>
      </c>
      <c r="AU15" s="308">
        <v>8.8556929986491159E-2</v>
      </c>
    </row>
    <row r="16" spans="1:47" x14ac:dyDescent="0.2">
      <c r="A16" s="280">
        <v>17</v>
      </c>
      <c r="B16" s="282">
        <v>4</v>
      </c>
      <c r="C16" s="311" t="s">
        <v>63</v>
      </c>
      <c r="D16" s="293" t="s">
        <v>65</v>
      </c>
      <c r="E16" s="292" t="s">
        <v>323</v>
      </c>
      <c r="F16" s="283" t="s">
        <v>322</v>
      </c>
      <c r="G16" s="295" t="s">
        <v>371</v>
      </c>
      <c r="H16" s="299">
        <v>-0.13583431366451545</v>
      </c>
      <c r="I16" s="284">
        <v>-0.31970982500387624</v>
      </c>
      <c r="J16" s="284">
        <v>-0.52985640024802527</v>
      </c>
      <c r="K16" s="308">
        <v>-0.33274184400770157</v>
      </c>
      <c r="L16" s="304">
        <v>-4.7566171770718513E-4</v>
      </c>
      <c r="M16" s="285">
        <v>-4.9689956662410427E-4</v>
      </c>
      <c r="N16" s="285">
        <v>-8.6437280909189992E-5</v>
      </c>
      <c r="O16" s="314">
        <v>-3.4832592465912859E-4</v>
      </c>
      <c r="P16" s="304">
        <v>0</v>
      </c>
      <c r="Q16" s="285">
        <v>5.8179851491274677E-3</v>
      </c>
      <c r="R16" s="285">
        <v>5.5883162055400028E-3</v>
      </c>
      <c r="S16" s="314">
        <v>3.8587012294651751E-3</v>
      </c>
      <c r="T16" s="299">
        <v>1.0423991317224406</v>
      </c>
      <c r="U16" s="284">
        <v>1.2343863484522517</v>
      </c>
      <c r="V16" s="284">
        <v>1.2489259542745406</v>
      </c>
      <c r="W16" s="308">
        <v>1.1694856651719829</v>
      </c>
      <c r="X16" s="299">
        <v>0.35011068536033807</v>
      </c>
      <c r="Y16" s="284">
        <v>0.51958280943989854</v>
      </c>
      <c r="Z16" s="284">
        <v>0.79014007868881919</v>
      </c>
      <c r="AA16" s="308">
        <v>0.54503739384223626</v>
      </c>
      <c r="AB16" s="299">
        <v>0.22929731490451544</v>
      </c>
      <c r="AC16" s="284">
        <v>0.13691985161112519</v>
      </c>
      <c r="AD16" s="284">
        <v>0.15974344375599339</v>
      </c>
      <c r="AE16" s="308">
        <v>0.17464997287043635</v>
      </c>
      <c r="AF16" s="299">
        <v>0.24642366091186041</v>
      </c>
      <c r="AG16" s="284">
        <v>0</v>
      </c>
      <c r="AH16" s="284">
        <v>0</v>
      </c>
      <c r="AI16" s="308">
        <v>9.5834015405618242E-2</v>
      </c>
      <c r="AJ16" s="299">
        <v>9.8040895336435258E-2</v>
      </c>
      <c r="AK16" s="284">
        <v>5.8795685219309819E-3</v>
      </c>
      <c r="AL16" s="284">
        <v>6.0607105451848135E-3</v>
      </c>
      <c r="AM16" s="308">
        <v>3.5722605763190238E-2</v>
      </c>
      <c r="AN16" s="331">
        <v>-192.81227638640428</v>
      </c>
      <c r="AO16" s="332">
        <v>-465.30028070175433</v>
      </c>
      <c r="AP16" s="332">
        <v>-768.92189212328765</v>
      </c>
      <c r="AQ16" s="317">
        <v>-479.89118943374342</v>
      </c>
      <c r="AR16" s="299">
        <v>0.19731624345314328</v>
      </c>
      <c r="AS16" s="284">
        <v>0.18319595712866374</v>
      </c>
      <c r="AT16" s="284">
        <v>0.20545916742387188</v>
      </c>
      <c r="AU16" s="308">
        <v>0.19544501928588523</v>
      </c>
    </row>
    <row r="17" spans="1:47" x14ac:dyDescent="0.2">
      <c r="A17" s="280">
        <v>16</v>
      </c>
      <c r="B17" s="282">
        <v>5</v>
      </c>
      <c r="C17" s="311" t="s">
        <v>67</v>
      </c>
      <c r="D17" s="293" t="s">
        <v>60</v>
      </c>
      <c r="E17" s="292" t="s">
        <v>323</v>
      </c>
      <c r="F17" s="283" t="s">
        <v>322</v>
      </c>
      <c r="G17" s="295" t="s">
        <v>371</v>
      </c>
      <c r="H17" s="299">
        <v>-0.91543962863884565</v>
      </c>
      <c r="I17" s="284">
        <v>-0.97978685776126728</v>
      </c>
      <c r="J17" s="284">
        <v>-1.0427223694547796</v>
      </c>
      <c r="K17" s="308">
        <v>-0.97504455960732472</v>
      </c>
      <c r="L17" s="304">
        <v>-1.0883645053897564E-3</v>
      </c>
      <c r="M17" s="285">
        <v>-3.9145213616226704E-4</v>
      </c>
      <c r="N17" s="285">
        <v>-6.6687584650973269E-4</v>
      </c>
      <c r="O17" s="314">
        <v>-7.1053488556887016E-4</v>
      </c>
      <c r="P17" s="304">
        <v>0</v>
      </c>
      <c r="Q17" s="285">
        <v>0</v>
      </c>
      <c r="R17" s="285">
        <v>0</v>
      </c>
      <c r="S17" s="314">
        <v>0</v>
      </c>
      <c r="T17" s="299">
        <v>1.0770884014553146</v>
      </c>
      <c r="U17" s="284">
        <v>1.0040059856995955</v>
      </c>
      <c r="V17" s="284">
        <v>0.96014373672434039</v>
      </c>
      <c r="W17" s="308">
        <v>1.013282425146566</v>
      </c>
      <c r="X17" s="299">
        <v>0.75519966639247216</v>
      </c>
      <c r="Y17" s="284">
        <v>0.6683120293954562</v>
      </c>
      <c r="Z17" s="284">
        <v>0.69950910098573749</v>
      </c>
      <c r="AA17" s="308">
        <v>0.70592426166293465</v>
      </c>
      <c r="AB17" s="299">
        <v>1.1638577419913206E-2</v>
      </c>
      <c r="AC17" s="284">
        <v>1.2288368175820177E-2</v>
      </c>
      <c r="AD17" s="284">
        <v>2.1506395612289363E-2</v>
      </c>
      <c r="AE17" s="308">
        <v>1.4854444902429091E-2</v>
      </c>
      <c r="AF17" s="299">
        <v>0</v>
      </c>
      <c r="AG17" s="284">
        <v>0</v>
      </c>
      <c r="AH17" s="284">
        <v>0</v>
      </c>
      <c r="AI17" s="308">
        <v>0</v>
      </c>
      <c r="AJ17" s="299">
        <v>4.411063283003646E-2</v>
      </c>
      <c r="AK17" s="284">
        <v>-3.9145213616226704E-4</v>
      </c>
      <c r="AL17" s="284">
        <v>-6.6687584650973269E-4</v>
      </c>
      <c r="AM17" s="308">
        <v>1.4585200257105791E-2</v>
      </c>
      <c r="AN17" s="331">
        <v>-554.33745173296109</v>
      </c>
      <c r="AO17" s="332">
        <v>-551.98109936817912</v>
      </c>
      <c r="AP17" s="332">
        <v>-500.96100124589418</v>
      </c>
      <c r="AQ17" s="317">
        <v>-535.51865758457063</v>
      </c>
      <c r="AR17" s="299">
        <v>0.11677009711809608</v>
      </c>
      <c r="AS17" s="284">
        <v>5.3753200156053879E-3</v>
      </c>
      <c r="AT17" s="284">
        <v>-6.2924072073759427E-2</v>
      </c>
      <c r="AU17" s="308">
        <v>2.2430106412345108E-2</v>
      </c>
    </row>
    <row r="18" spans="1:47" x14ac:dyDescent="0.2">
      <c r="A18" s="280">
        <v>225</v>
      </c>
      <c r="B18" s="282">
        <v>110</v>
      </c>
      <c r="C18" s="311" t="s">
        <v>68</v>
      </c>
      <c r="D18" s="293" t="s">
        <v>65</v>
      </c>
      <c r="E18" s="292" t="s">
        <v>323</v>
      </c>
      <c r="F18" s="283" t="s">
        <v>322</v>
      </c>
      <c r="G18" s="295" t="s">
        <v>371</v>
      </c>
      <c r="H18" s="299">
        <v>0.52268793116906198</v>
      </c>
      <c r="I18" s="284">
        <v>0.40013257892181792</v>
      </c>
      <c r="J18" s="284">
        <v>0.30630152066622196</v>
      </c>
      <c r="K18" s="308">
        <v>0.40748056249516551</v>
      </c>
      <c r="L18" s="304">
        <v>5.2683711488163308E-3</v>
      </c>
      <c r="M18" s="285">
        <v>5.1887243864623947E-3</v>
      </c>
      <c r="N18" s="285">
        <v>4.823986835816748E-3</v>
      </c>
      <c r="O18" s="314">
        <v>5.0901938644832478E-3</v>
      </c>
      <c r="P18" s="304">
        <v>4.4884568811480466E-2</v>
      </c>
      <c r="Q18" s="285">
        <v>4.471929919491846E-2</v>
      </c>
      <c r="R18" s="285">
        <v>4.3124494702209734E-2</v>
      </c>
      <c r="S18" s="314">
        <v>4.4228374501734044E-2</v>
      </c>
      <c r="T18" s="299">
        <v>1.05219254766806</v>
      </c>
      <c r="U18" s="284">
        <v>1.0779007990503628</v>
      </c>
      <c r="V18" s="284">
        <v>1.1165917835778214</v>
      </c>
      <c r="W18" s="308">
        <v>1.0820349359899408</v>
      </c>
      <c r="X18" s="299">
        <v>0.23788706078057023</v>
      </c>
      <c r="Y18" s="284">
        <v>0.33271198100383681</v>
      </c>
      <c r="Z18" s="284">
        <v>0.3529239080632437</v>
      </c>
      <c r="AA18" s="308">
        <v>0.30736033103422467</v>
      </c>
      <c r="AB18" s="299">
        <v>0.9031721187157572</v>
      </c>
      <c r="AC18" s="284">
        <v>0.92850778741876183</v>
      </c>
      <c r="AD18" s="284">
        <v>0.92082100736447781</v>
      </c>
      <c r="AE18" s="308">
        <v>0.91755818277219137</v>
      </c>
      <c r="AF18" s="299">
        <v>0</v>
      </c>
      <c r="AG18" s="284">
        <v>0</v>
      </c>
      <c r="AH18" s="284">
        <v>6.851278209778798E-2</v>
      </c>
      <c r="AI18" s="308">
        <v>2.3790783637885244E-2</v>
      </c>
      <c r="AJ18" s="299">
        <v>3.6575357894823954E-2</v>
      </c>
      <c r="AK18" s="284">
        <v>3.6380435574918019E-2</v>
      </c>
      <c r="AL18" s="284">
        <v>3.4903321890608033E-2</v>
      </c>
      <c r="AM18" s="308">
        <v>3.5939485079442689E-2</v>
      </c>
      <c r="AN18" s="331">
        <v>692.53806055646476</v>
      </c>
      <c r="AO18" s="332">
        <v>540.33841243862526</v>
      </c>
      <c r="AP18" s="332">
        <v>432.77339344262293</v>
      </c>
      <c r="AQ18" s="317">
        <v>555.28345796943256</v>
      </c>
      <c r="AR18" s="299">
        <v>8.1415547088892065E-2</v>
      </c>
      <c r="AS18" s="284">
        <v>0.10396564596356897</v>
      </c>
      <c r="AT18" s="284">
        <v>0.13449688969972523</v>
      </c>
      <c r="AU18" s="308">
        <v>0.10699642666983882</v>
      </c>
    </row>
    <row r="19" spans="1:47" x14ac:dyDescent="0.2">
      <c r="A19" s="280">
        <v>222</v>
      </c>
      <c r="B19" s="282">
        <v>105</v>
      </c>
      <c r="C19" s="311" t="s">
        <v>268</v>
      </c>
      <c r="D19" s="293" t="s">
        <v>56</v>
      </c>
      <c r="E19" s="292" t="s">
        <v>323</v>
      </c>
      <c r="F19" s="283" t="s">
        <v>322</v>
      </c>
      <c r="G19" s="295" t="s">
        <v>371</v>
      </c>
      <c r="H19" s="299">
        <v>0.3318768845288998</v>
      </c>
      <c r="I19" s="284">
        <v>0.26269340008575698</v>
      </c>
      <c r="J19" s="284">
        <v>0.28090366759309049</v>
      </c>
      <c r="K19" s="308">
        <v>0.2917277918144085</v>
      </c>
      <c r="L19" s="304">
        <v>5.0393164736760613E-3</v>
      </c>
      <c r="M19" s="285">
        <v>2.1481111753731854E-3</v>
      </c>
      <c r="N19" s="285">
        <v>3.5248960168643567E-3</v>
      </c>
      <c r="O19" s="314">
        <v>3.5639235158353108E-3</v>
      </c>
      <c r="P19" s="304">
        <v>3.7323506546177075E-2</v>
      </c>
      <c r="Q19" s="285">
        <v>2.7751928827922143E-2</v>
      </c>
      <c r="R19" s="285">
        <v>2.7632867706811053E-2</v>
      </c>
      <c r="S19" s="314">
        <v>3.0868391434065612E-2</v>
      </c>
      <c r="T19" s="299">
        <v>1.0705872808968884</v>
      </c>
      <c r="U19" s="284">
        <v>1.0565824848102319</v>
      </c>
      <c r="V19" s="284">
        <v>1.0553684675379351</v>
      </c>
      <c r="W19" s="308">
        <v>1.0607486582042485</v>
      </c>
      <c r="X19" s="299">
        <v>0.27799412820602171</v>
      </c>
      <c r="Y19" s="284">
        <v>0.31053636999569456</v>
      </c>
      <c r="Z19" s="284">
        <v>0.32877649878614945</v>
      </c>
      <c r="AA19" s="308">
        <v>0.30569317060167728</v>
      </c>
      <c r="AB19" s="299">
        <v>0.78383168878464238</v>
      </c>
      <c r="AC19" s="284">
        <v>0.56998513151268226</v>
      </c>
      <c r="AD19" s="284">
        <v>0.57148072807161276</v>
      </c>
      <c r="AE19" s="308">
        <v>0.64100821247986084</v>
      </c>
      <c r="AF19" s="299">
        <v>7.8139909634582963E-2</v>
      </c>
      <c r="AG19" s="284">
        <v>3.7000670534665825E-2</v>
      </c>
      <c r="AH19" s="284">
        <v>0.11893774582296385</v>
      </c>
      <c r="AI19" s="308">
        <v>7.9258152098637472E-2</v>
      </c>
      <c r="AJ19" s="299">
        <v>4.9038280274789861E-2</v>
      </c>
      <c r="AK19" s="284">
        <v>4.523943665574439E-2</v>
      </c>
      <c r="AL19" s="284">
        <v>5.1342933664459245E-2</v>
      </c>
      <c r="AM19" s="308">
        <v>4.8541953851584843E-2</v>
      </c>
      <c r="AN19" s="331">
        <v>671.39890147077961</v>
      </c>
      <c r="AO19" s="332">
        <v>521.81482097349647</v>
      </c>
      <c r="AP19" s="332">
        <v>549.28732604803361</v>
      </c>
      <c r="AQ19" s="317">
        <v>579.86685647178308</v>
      </c>
      <c r="AR19" s="299">
        <v>0.11938156100164884</v>
      </c>
      <c r="AS19" s="284">
        <v>9.6802675536699606E-2</v>
      </c>
      <c r="AT19" s="284">
        <v>0.100834331391308</v>
      </c>
      <c r="AU19" s="308">
        <v>0.10560254788953265</v>
      </c>
    </row>
    <row r="20" spans="1:47" x14ac:dyDescent="0.2">
      <c r="A20" s="280">
        <v>142</v>
      </c>
      <c r="B20" s="282">
        <v>9</v>
      </c>
      <c r="C20" s="311" t="s">
        <v>71</v>
      </c>
      <c r="D20" s="293" t="s">
        <v>65</v>
      </c>
      <c r="E20" s="292" t="s">
        <v>323</v>
      </c>
      <c r="F20" s="283" t="s">
        <v>322</v>
      </c>
      <c r="G20" s="295" t="s">
        <v>371</v>
      </c>
      <c r="H20" s="299">
        <v>1.7230196083340534</v>
      </c>
      <c r="I20" s="284">
        <v>1.723199662895923</v>
      </c>
      <c r="J20" s="284">
        <v>1.9939019620406782</v>
      </c>
      <c r="K20" s="308">
        <v>1.8117377698975825</v>
      </c>
      <c r="L20" s="304">
        <v>1.7259414385731153E-2</v>
      </c>
      <c r="M20" s="285">
        <v>1.5788182739227698E-2</v>
      </c>
      <c r="N20" s="285">
        <v>1.6529913303849637E-2</v>
      </c>
      <c r="O20" s="314">
        <v>1.6522819279240639E-2</v>
      </c>
      <c r="P20" s="304">
        <v>9.5047019706382685E-2</v>
      </c>
      <c r="Q20" s="285">
        <v>9.3892525026796583E-2</v>
      </c>
      <c r="R20" s="285">
        <v>0.10265600586140816</v>
      </c>
      <c r="S20" s="314">
        <v>9.7180009425853434E-2</v>
      </c>
      <c r="T20" s="299">
        <v>1.1355986924880843</v>
      </c>
      <c r="U20" s="284">
        <v>1.1237705546217347</v>
      </c>
      <c r="V20" s="284">
        <v>1.0656144689969878</v>
      </c>
      <c r="W20" s="308">
        <v>1.1075743390548236</v>
      </c>
      <c r="X20" s="299">
        <v>0.28371030816446446</v>
      </c>
      <c r="Y20" s="284">
        <v>0.4383364001611586</v>
      </c>
      <c r="Z20" s="284">
        <v>0.35994694123836213</v>
      </c>
      <c r="AA20" s="308">
        <v>0.35796460682795445</v>
      </c>
      <c r="AB20" s="299">
        <v>1.9285210395418064</v>
      </c>
      <c r="AC20" s="284">
        <v>1.9299607495365814</v>
      </c>
      <c r="AD20" s="284">
        <v>2.0808325062409958</v>
      </c>
      <c r="AE20" s="308">
        <v>1.9794753275867842</v>
      </c>
      <c r="AF20" s="299">
        <v>0.1103061275123398</v>
      </c>
      <c r="AG20" s="284">
        <v>0.20540431276617108</v>
      </c>
      <c r="AH20" s="284">
        <v>0.29089442125599208</v>
      </c>
      <c r="AI20" s="308">
        <v>0.21056882300699234</v>
      </c>
      <c r="AJ20" s="299">
        <v>9.4929353503830721E-2</v>
      </c>
      <c r="AK20" s="284">
        <v>9.3203065487856021E-2</v>
      </c>
      <c r="AL20" s="284">
        <v>0.10664300405735716</v>
      </c>
      <c r="AM20" s="308">
        <v>9.8230137563371067E-2</v>
      </c>
      <c r="AN20" s="331">
        <v>2384.5338026464415</v>
      </c>
      <c r="AO20" s="332">
        <v>2379.7527375942832</v>
      </c>
      <c r="AP20" s="332">
        <v>2639.2113482438181</v>
      </c>
      <c r="AQ20" s="317">
        <v>2468.7452803353967</v>
      </c>
      <c r="AR20" s="299">
        <v>0.19707716755633328</v>
      </c>
      <c r="AS20" s="284">
        <v>0.18755351746610086</v>
      </c>
      <c r="AT20" s="284">
        <v>0.15168739450592153</v>
      </c>
      <c r="AU20" s="308">
        <v>0.17883338491603279</v>
      </c>
    </row>
    <row r="21" spans="1:47" x14ac:dyDescent="0.2">
      <c r="A21" s="280">
        <v>37</v>
      </c>
      <c r="B21" s="282">
        <v>10</v>
      </c>
      <c r="C21" s="311" t="s">
        <v>73</v>
      </c>
      <c r="D21" s="293" t="s">
        <v>60</v>
      </c>
      <c r="E21" s="292" t="s">
        <v>323</v>
      </c>
      <c r="F21" s="283" t="s">
        <v>322</v>
      </c>
      <c r="G21" s="295" t="s">
        <v>371</v>
      </c>
      <c r="H21" s="299">
        <v>2.1624818434418498</v>
      </c>
      <c r="I21" s="284">
        <v>1.9229604273003953</v>
      </c>
      <c r="J21" s="284">
        <v>1.8153812529682731</v>
      </c>
      <c r="K21" s="308">
        <v>1.9700191387051948</v>
      </c>
      <c r="L21" s="304">
        <v>2.382359585739709E-2</v>
      </c>
      <c r="M21" s="285">
        <v>2.0794240254675352E-2</v>
      </c>
      <c r="N21" s="285">
        <v>1.7921652661370621E-2</v>
      </c>
      <c r="O21" s="314">
        <v>2.0820868229901288E-2</v>
      </c>
      <c r="P21" s="304">
        <v>9.2555262550149162E-2</v>
      </c>
      <c r="Q21" s="285">
        <v>8.4088718172097829E-2</v>
      </c>
      <c r="R21" s="285">
        <v>7.2696638878226624E-2</v>
      </c>
      <c r="S21" s="314">
        <v>8.3028379036490005E-2</v>
      </c>
      <c r="T21" s="299">
        <v>1.1292395787177056</v>
      </c>
      <c r="U21" s="284">
        <v>1.1233290457690515</v>
      </c>
      <c r="V21" s="284">
        <v>1.0835188230192083</v>
      </c>
      <c r="W21" s="308">
        <v>1.1114645420180498</v>
      </c>
      <c r="X21" s="299">
        <v>6.8484791213979266E-4</v>
      </c>
      <c r="Y21" s="284">
        <v>0.12399956888523796</v>
      </c>
      <c r="Z21" s="284">
        <v>0.20191732564939949</v>
      </c>
      <c r="AA21" s="308">
        <v>0.11106945382881084</v>
      </c>
      <c r="AB21" s="299">
        <v>1.8797286408880698</v>
      </c>
      <c r="AC21" s="284">
        <v>1.6926208578836419</v>
      </c>
      <c r="AD21" s="284">
        <v>1.4780865138548469</v>
      </c>
      <c r="AE21" s="308">
        <v>1.6817464383122949</v>
      </c>
      <c r="AF21" s="299">
        <v>3.4773225839620787E-2</v>
      </c>
      <c r="AG21" s="284">
        <v>2.9280847967259476E-2</v>
      </c>
      <c r="AH21" s="284">
        <v>3.5031703763613045E-2</v>
      </c>
      <c r="AI21" s="308">
        <v>3.3058179829053069E-2</v>
      </c>
      <c r="AJ21" s="299">
        <v>0.12827961691409864</v>
      </c>
      <c r="AK21" s="284">
        <v>0.12580411378378567</v>
      </c>
      <c r="AL21" s="284">
        <v>0.12311263473943271</v>
      </c>
      <c r="AM21" s="308">
        <v>0.12570979479925898</v>
      </c>
      <c r="AN21" s="331">
        <v>1676.6702084401159</v>
      </c>
      <c r="AO21" s="332">
        <v>1465.242868400315</v>
      </c>
      <c r="AP21" s="332">
        <v>1287.2171399347596</v>
      </c>
      <c r="AQ21" s="317">
        <v>1474.4636673406706</v>
      </c>
      <c r="AR21" s="299">
        <v>0.21890434641956394</v>
      </c>
      <c r="AS21" s="284">
        <v>0.21479876061750403</v>
      </c>
      <c r="AT21" s="284">
        <v>0.18227208232741857</v>
      </c>
      <c r="AU21" s="308">
        <v>0.2051751145710615</v>
      </c>
    </row>
    <row r="22" spans="1:47" x14ac:dyDescent="0.2">
      <c r="A22" s="280">
        <v>210</v>
      </c>
      <c r="B22" s="282">
        <v>11</v>
      </c>
      <c r="C22" s="311" t="s">
        <v>74</v>
      </c>
      <c r="D22" s="293" t="s">
        <v>56</v>
      </c>
      <c r="E22" s="292" t="s">
        <v>323</v>
      </c>
      <c r="F22" s="283" t="s">
        <v>322</v>
      </c>
      <c r="G22" s="295" t="s">
        <v>371</v>
      </c>
      <c r="H22" s="299">
        <v>0.54349803375581784</v>
      </c>
      <c r="I22" s="284">
        <v>0.4409118826819492</v>
      </c>
      <c r="J22" s="284">
        <v>0.53934008487418839</v>
      </c>
      <c r="K22" s="308">
        <v>0.50705766736792635</v>
      </c>
      <c r="L22" s="304">
        <v>1.7865638546077525E-3</v>
      </c>
      <c r="M22" s="285">
        <v>2.0228743003642058E-3</v>
      </c>
      <c r="N22" s="285">
        <v>2.0807165496299772E-3</v>
      </c>
      <c r="O22" s="314">
        <v>1.9624103681922141E-3</v>
      </c>
      <c r="P22" s="304">
        <v>4.2815209683953394E-2</v>
      </c>
      <c r="Q22" s="285">
        <v>4.1936901481475809E-2</v>
      </c>
      <c r="R22" s="285">
        <v>3.6967132695371281E-2</v>
      </c>
      <c r="S22" s="314">
        <v>4.0625424292965596E-2</v>
      </c>
      <c r="T22" s="299">
        <v>1.0583576014157658</v>
      </c>
      <c r="U22" s="284">
        <v>1.0444889999552327</v>
      </c>
      <c r="V22" s="284">
        <v>1.0089991998201577</v>
      </c>
      <c r="W22" s="308">
        <v>1.0372542805667047</v>
      </c>
      <c r="X22" s="299">
        <v>0.44659785955412079</v>
      </c>
      <c r="Y22" s="284">
        <v>0.48912523215942544</v>
      </c>
      <c r="Z22" s="284">
        <v>0.43126085902373951</v>
      </c>
      <c r="AA22" s="308">
        <v>0.45601304721923891</v>
      </c>
      <c r="AB22" s="299">
        <v>0.87154399556356266</v>
      </c>
      <c r="AC22" s="284">
        <v>0.86758689385191989</v>
      </c>
      <c r="AD22" s="284">
        <v>0.78832171154574615</v>
      </c>
      <c r="AE22" s="308">
        <v>0.84330280201355257</v>
      </c>
      <c r="AF22" s="299">
        <v>1.3620235128434065E-2</v>
      </c>
      <c r="AG22" s="284">
        <v>8.1926409257753081E-3</v>
      </c>
      <c r="AH22" s="284">
        <v>0.11985331545426987</v>
      </c>
      <c r="AI22" s="308">
        <v>4.9948665306431973E-2</v>
      </c>
      <c r="AJ22" s="299">
        <v>4.9975062205563331E-2</v>
      </c>
      <c r="AK22" s="284">
        <v>4.7984336873189357E-2</v>
      </c>
      <c r="AL22" s="284">
        <v>5.0727655376883007E-2</v>
      </c>
      <c r="AM22" s="308">
        <v>4.9537458183280023E-2</v>
      </c>
      <c r="AN22" s="331">
        <v>1218.289798476284</v>
      </c>
      <c r="AO22" s="332">
        <v>1000.2599105199514</v>
      </c>
      <c r="AP22" s="332">
        <v>1173.781838575957</v>
      </c>
      <c r="AQ22" s="317">
        <v>1130.1889670865492</v>
      </c>
      <c r="AR22" s="299">
        <v>0.10332827467769154</v>
      </c>
      <c r="AS22" s="284">
        <v>8.8555496552253851E-2</v>
      </c>
      <c r="AT22" s="284">
        <v>5.756587535541062E-2</v>
      </c>
      <c r="AU22" s="308">
        <v>8.3491294452653464E-2</v>
      </c>
    </row>
    <row r="23" spans="1:47" x14ac:dyDescent="0.2">
      <c r="A23" s="280">
        <v>40</v>
      </c>
      <c r="B23" s="282">
        <v>13</v>
      </c>
      <c r="C23" s="311" t="s">
        <v>79</v>
      </c>
      <c r="D23" s="293" t="s">
        <v>65</v>
      </c>
      <c r="E23" s="292" t="s">
        <v>323</v>
      </c>
      <c r="F23" s="283" t="s">
        <v>322</v>
      </c>
      <c r="G23" s="295" t="s">
        <v>371</v>
      </c>
      <c r="H23" s="299">
        <v>0.58804205383466801</v>
      </c>
      <c r="I23" s="284">
        <v>0.43314164558480478</v>
      </c>
      <c r="J23" s="284">
        <v>0.40004977676673059</v>
      </c>
      <c r="K23" s="308">
        <v>0.47574073479610246</v>
      </c>
      <c r="L23" s="304">
        <v>5.5583550396380082E-3</v>
      </c>
      <c r="M23" s="285">
        <v>4.0057354889479844E-3</v>
      </c>
      <c r="N23" s="285">
        <v>3.7089272584525401E-3</v>
      </c>
      <c r="O23" s="314">
        <v>4.4293422785978698E-3</v>
      </c>
      <c r="P23" s="304">
        <v>5.3483674373141783E-2</v>
      </c>
      <c r="Q23" s="285">
        <v>4.7093180744171882E-2</v>
      </c>
      <c r="R23" s="285">
        <v>4.428583080489841E-2</v>
      </c>
      <c r="S23" s="314">
        <v>4.8324041607493894E-2</v>
      </c>
      <c r="T23" s="299">
        <v>1.1228682669186356</v>
      </c>
      <c r="U23" s="284">
        <v>1.0468396282186534</v>
      </c>
      <c r="V23" s="284">
        <v>0.96252330704326816</v>
      </c>
      <c r="W23" s="308">
        <v>1.04094391967067</v>
      </c>
      <c r="X23" s="299">
        <v>0.56206947159553133</v>
      </c>
      <c r="Y23" s="284">
        <v>0.53461515945389881</v>
      </c>
      <c r="Z23" s="284">
        <v>0.50677008671532442</v>
      </c>
      <c r="AA23" s="308">
        <v>0.5334149874114491</v>
      </c>
      <c r="AB23" s="299">
        <v>1.0795659883259152</v>
      </c>
      <c r="AC23" s="284">
        <v>0.95530892728892425</v>
      </c>
      <c r="AD23" s="284">
        <v>0.91519326508170851</v>
      </c>
      <c r="AE23" s="308">
        <v>0.98392038813884553</v>
      </c>
      <c r="AF23" s="299">
        <v>2.9120928862949282E-2</v>
      </c>
      <c r="AG23" s="284">
        <v>0</v>
      </c>
      <c r="AH23" s="284">
        <v>0</v>
      </c>
      <c r="AI23" s="308">
        <v>9.144452484588084E-3</v>
      </c>
      <c r="AJ23" s="299">
        <v>0.10614825696999378</v>
      </c>
      <c r="AK23" s="284">
        <v>0.10313327047823942</v>
      </c>
      <c r="AL23" s="284">
        <v>0.10857949068039564</v>
      </c>
      <c r="AM23" s="308">
        <v>0.10590304639071663</v>
      </c>
      <c r="AN23" s="331">
        <v>847.69678485092663</v>
      </c>
      <c r="AO23" s="332">
        <v>635.35440719542112</v>
      </c>
      <c r="AP23" s="332">
        <v>537.08648163265309</v>
      </c>
      <c r="AQ23" s="317">
        <v>674.15589319598803</v>
      </c>
      <c r="AR23" s="299">
        <v>0.21001348307385845</v>
      </c>
      <c r="AS23" s="284">
        <v>0.14387137822567883</v>
      </c>
      <c r="AT23" s="284">
        <v>6.5934682407430459E-2</v>
      </c>
      <c r="AU23" s="308">
        <v>0.14080715800618021</v>
      </c>
    </row>
    <row r="24" spans="1:47" x14ac:dyDescent="0.2">
      <c r="A24" s="280">
        <v>41</v>
      </c>
      <c r="B24" s="282">
        <v>15</v>
      </c>
      <c r="C24" s="311" t="s">
        <v>81</v>
      </c>
      <c r="D24" s="293" t="s">
        <v>56</v>
      </c>
      <c r="E24" s="292" t="s">
        <v>323</v>
      </c>
      <c r="F24" s="283" t="s">
        <v>322</v>
      </c>
      <c r="G24" s="295" t="s">
        <v>371</v>
      </c>
      <c r="H24" s="299">
        <v>-0.15158957655988564</v>
      </c>
      <c r="I24" s="284">
        <v>-0.16445386027085265</v>
      </c>
      <c r="J24" s="284">
        <v>-0.18442659734972638</v>
      </c>
      <c r="K24" s="308">
        <v>-0.1670385783503108</v>
      </c>
      <c r="L24" s="304">
        <v>4.3787022595172609E-3</v>
      </c>
      <c r="M24" s="285">
        <v>1.3080661656022939E-3</v>
      </c>
      <c r="N24" s="285">
        <v>2.1704844711374878E-3</v>
      </c>
      <c r="O24" s="314">
        <v>2.6277378314120757E-3</v>
      </c>
      <c r="P24" s="304">
        <v>1.7862533014076396E-2</v>
      </c>
      <c r="Q24" s="285">
        <v>1.7531693719681687E-2</v>
      </c>
      <c r="R24" s="285">
        <v>2.07913145895635E-2</v>
      </c>
      <c r="S24" s="314">
        <v>1.8772921131498862E-2</v>
      </c>
      <c r="T24" s="299">
        <v>1.0388898572676919</v>
      </c>
      <c r="U24" s="284">
        <v>1.0011151108065381</v>
      </c>
      <c r="V24" s="284">
        <v>1.0017777740546672</v>
      </c>
      <c r="W24" s="308">
        <v>1.0135945615538322</v>
      </c>
      <c r="X24" s="299">
        <v>0.60422769997248926</v>
      </c>
      <c r="Y24" s="284">
        <v>0.61812608707172811</v>
      </c>
      <c r="Z24" s="284">
        <v>0.6206926355853063</v>
      </c>
      <c r="AA24" s="308">
        <v>0.61443136246371288</v>
      </c>
      <c r="AB24" s="299">
        <v>0.38982096481228795</v>
      </c>
      <c r="AC24" s="284">
        <v>0.37641346413112237</v>
      </c>
      <c r="AD24" s="284">
        <v>0.44622076583221787</v>
      </c>
      <c r="AE24" s="308">
        <v>0.4050961887421754</v>
      </c>
      <c r="AF24" s="299">
        <v>0.13566836134307583</v>
      </c>
      <c r="AG24" s="284">
        <v>5.8133089455614143E-2</v>
      </c>
      <c r="AH24" s="284">
        <v>5.6792621775062085E-2</v>
      </c>
      <c r="AI24" s="308">
        <v>8.4541945245395225E-2</v>
      </c>
      <c r="AJ24" s="299">
        <v>5.8155013709353991E-2</v>
      </c>
      <c r="AK24" s="284">
        <v>5.6890867352503337E-2</v>
      </c>
      <c r="AL24" s="284">
        <v>5.4945279500096741E-2</v>
      </c>
      <c r="AM24" s="308">
        <v>5.6635697788328568E-2</v>
      </c>
      <c r="AN24" s="331">
        <v>-342.09240656653856</v>
      </c>
      <c r="AO24" s="332">
        <v>-354.88094674556208</v>
      </c>
      <c r="AP24" s="332">
        <v>-416.63504916920988</v>
      </c>
      <c r="AQ24" s="317">
        <v>-371.63388370754058</v>
      </c>
      <c r="AR24" s="299">
        <v>9.3710915245440063E-2</v>
      </c>
      <c r="AS24" s="284">
        <v>6.0394717539666541E-2</v>
      </c>
      <c r="AT24" s="284">
        <v>8.3194815559349558E-2</v>
      </c>
      <c r="AU24" s="308">
        <v>7.9378594774643332E-2</v>
      </c>
    </row>
    <row r="25" spans="1:47" x14ac:dyDescent="0.2">
      <c r="A25" s="280">
        <v>215</v>
      </c>
      <c r="B25" s="282">
        <v>16</v>
      </c>
      <c r="C25" s="311" t="s">
        <v>83</v>
      </c>
      <c r="D25" s="293" t="s">
        <v>56</v>
      </c>
      <c r="E25" s="292" t="s">
        <v>323</v>
      </c>
      <c r="F25" s="283" t="s">
        <v>322</v>
      </c>
      <c r="G25" s="295" t="s">
        <v>371</v>
      </c>
      <c r="H25" s="299">
        <v>7.845446582969054E-2</v>
      </c>
      <c r="I25" s="284">
        <v>0.30728202606011656</v>
      </c>
      <c r="J25" s="284">
        <v>0.31903367809705163</v>
      </c>
      <c r="K25" s="308">
        <v>0.23544728223264422</v>
      </c>
      <c r="L25" s="304">
        <v>4.2778694179167213E-3</v>
      </c>
      <c r="M25" s="285">
        <v>3.8074805965642813E-3</v>
      </c>
      <c r="N25" s="285">
        <v>2.1030444953484867E-3</v>
      </c>
      <c r="O25" s="314">
        <v>3.3758964223598161E-3</v>
      </c>
      <c r="P25" s="304">
        <v>2.3034761571184115E-2</v>
      </c>
      <c r="Q25" s="285">
        <v>2.7772533680536168E-2</v>
      </c>
      <c r="R25" s="285">
        <v>3.5231611876613007E-2</v>
      </c>
      <c r="S25" s="314">
        <v>2.8780342197405395E-2</v>
      </c>
      <c r="T25" s="299">
        <v>1.0160591618047214</v>
      </c>
      <c r="U25" s="284">
        <v>0.96517637712550208</v>
      </c>
      <c r="V25" s="284">
        <v>0.96362260615636142</v>
      </c>
      <c r="W25" s="308">
        <v>0.98078170452066393</v>
      </c>
      <c r="X25" s="299">
        <v>0.28818371764989942</v>
      </c>
      <c r="Y25" s="284">
        <v>0.24199729513386783</v>
      </c>
      <c r="Z25" s="284">
        <v>0.21468589622201981</v>
      </c>
      <c r="AA25" s="308">
        <v>0.24730140021408384</v>
      </c>
      <c r="AB25" s="299">
        <v>0.49211016548495662</v>
      </c>
      <c r="AC25" s="284">
        <v>0.58479966795232796</v>
      </c>
      <c r="AD25" s="284">
        <v>0.74370677622908765</v>
      </c>
      <c r="AE25" s="308">
        <v>0.60898025004532463</v>
      </c>
      <c r="AF25" s="299">
        <v>0.11086836284425737</v>
      </c>
      <c r="AG25" s="284">
        <v>0.17332457098061102</v>
      </c>
      <c r="AH25" s="284">
        <v>6.0704234150416286E-2</v>
      </c>
      <c r="AI25" s="308">
        <v>0.116931741018428</v>
      </c>
      <c r="AJ25" s="299">
        <v>3.0590129275085379E-2</v>
      </c>
      <c r="AK25" s="284">
        <v>4.5096739784215321E-2</v>
      </c>
      <c r="AL25" s="284">
        <v>4.3014414545418878E-2</v>
      </c>
      <c r="AM25" s="308">
        <v>3.9610777893697678E-2</v>
      </c>
      <c r="AN25" s="331">
        <v>147.22424191750278</v>
      </c>
      <c r="AO25" s="332">
        <v>556.9738992434028</v>
      </c>
      <c r="AP25" s="332">
        <v>619.8047342683152</v>
      </c>
      <c r="AQ25" s="317">
        <v>442.00519636251505</v>
      </c>
      <c r="AR25" s="299">
        <v>4.5621745344538438E-2</v>
      </c>
      <c r="AS25" s="284">
        <v>2.5112582237237909E-3</v>
      </c>
      <c r="AT25" s="284">
        <v>2.5150328795846992E-2</v>
      </c>
      <c r="AU25" s="308">
        <v>2.4472672047546992E-2</v>
      </c>
    </row>
    <row r="26" spans="1:47" x14ac:dyDescent="0.2">
      <c r="A26" s="280">
        <v>45</v>
      </c>
      <c r="B26" s="282">
        <v>17</v>
      </c>
      <c r="C26" s="311" t="s">
        <v>85</v>
      </c>
      <c r="D26" s="293" t="s">
        <v>65</v>
      </c>
      <c r="E26" s="292" t="s">
        <v>323</v>
      </c>
      <c r="F26" s="283" t="s">
        <v>322</v>
      </c>
      <c r="G26" s="295" t="s">
        <v>371</v>
      </c>
      <c r="H26" s="299">
        <v>0.36205707387649672</v>
      </c>
      <c r="I26" s="284">
        <v>0.22897404022241341</v>
      </c>
      <c r="J26" s="284">
        <v>0.11834900355342087</v>
      </c>
      <c r="K26" s="308">
        <v>0.23726181237478</v>
      </c>
      <c r="L26" s="304">
        <v>7.1935853289557816E-3</v>
      </c>
      <c r="M26" s="285">
        <v>7.1497371739484023E-3</v>
      </c>
      <c r="N26" s="285">
        <v>6.6277756990739158E-3</v>
      </c>
      <c r="O26" s="314">
        <v>6.9820660073770359E-3</v>
      </c>
      <c r="P26" s="304">
        <v>3.4507069842976502E-2</v>
      </c>
      <c r="Q26" s="285">
        <v>3.4831989188930788E-2</v>
      </c>
      <c r="R26" s="285">
        <v>3.2374642680259372E-2</v>
      </c>
      <c r="S26" s="314">
        <v>3.3868767590374813E-2</v>
      </c>
      <c r="T26" s="299">
        <v>1.1766689159233941</v>
      </c>
      <c r="U26" s="284">
        <v>1.0486385375608769</v>
      </c>
      <c r="V26" s="284">
        <v>1.0505907267083634</v>
      </c>
      <c r="W26" s="308">
        <v>1.088077249505442</v>
      </c>
      <c r="X26" s="299">
        <v>1.0865626055933622</v>
      </c>
      <c r="Y26" s="284">
        <v>1.0260928832257052</v>
      </c>
      <c r="Z26" s="284">
        <v>0.98158647360261508</v>
      </c>
      <c r="AA26" s="308">
        <v>1.0278959959997598</v>
      </c>
      <c r="AB26" s="299">
        <v>0.71386155666959206</v>
      </c>
      <c r="AC26" s="284">
        <v>0.7105709307400333</v>
      </c>
      <c r="AD26" s="284">
        <v>0.66169599784472943</v>
      </c>
      <c r="AE26" s="308">
        <v>0.69460399498190095</v>
      </c>
      <c r="AF26" s="299">
        <v>0</v>
      </c>
      <c r="AG26" s="284">
        <v>0</v>
      </c>
      <c r="AH26" s="284">
        <v>4.1240016893007769E-2</v>
      </c>
      <c r="AI26" s="308">
        <v>1.5292626014316576E-2</v>
      </c>
      <c r="AJ26" s="299">
        <v>5.9067833376770067E-2</v>
      </c>
      <c r="AK26" s="284">
        <v>5.9513827587974369E-2</v>
      </c>
      <c r="AL26" s="284">
        <v>6.2087761669155597E-2</v>
      </c>
      <c r="AM26" s="308">
        <v>6.0265487454724737E-2</v>
      </c>
      <c r="AN26" s="331">
        <v>482.52813880126183</v>
      </c>
      <c r="AO26" s="332">
        <v>281.2587058823529</v>
      </c>
      <c r="AP26" s="332">
        <v>143.83809364548495</v>
      </c>
      <c r="AQ26" s="317">
        <v>298.33179698812637</v>
      </c>
      <c r="AR26" s="299">
        <v>0.20201751565062401</v>
      </c>
      <c r="AS26" s="284">
        <v>9.8746648196052333E-2</v>
      </c>
      <c r="AT26" s="284">
        <v>0.10361453885374432</v>
      </c>
      <c r="AU26" s="308">
        <v>0.13423102838010501</v>
      </c>
    </row>
    <row r="27" spans="1:47" x14ac:dyDescent="0.2">
      <c r="A27" s="280">
        <v>46</v>
      </c>
      <c r="B27" s="282">
        <v>18</v>
      </c>
      <c r="C27" s="311" t="s">
        <v>87</v>
      </c>
      <c r="D27" s="293" t="s">
        <v>65</v>
      </c>
      <c r="E27" s="292" t="s">
        <v>323</v>
      </c>
      <c r="F27" s="283" t="s">
        <v>322</v>
      </c>
      <c r="G27" s="295" t="s">
        <v>371</v>
      </c>
      <c r="H27" s="299">
        <v>-5.1585771538848274E-2</v>
      </c>
      <c r="I27" s="284">
        <v>-0.13517144757782532</v>
      </c>
      <c r="J27" s="284">
        <v>-0.16455744379790949</v>
      </c>
      <c r="K27" s="308">
        <v>-0.11032419362909604</v>
      </c>
      <c r="L27" s="304">
        <v>7.1955866373744524E-4</v>
      </c>
      <c r="M27" s="285">
        <v>9.4022839084625227E-4</v>
      </c>
      <c r="N27" s="285">
        <v>1.4614559402474172E-3</v>
      </c>
      <c r="O27" s="314">
        <v>9.9904727477488826E-4</v>
      </c>
      <c r="P27" s="304">
        <v>2.1172112237080234E-2</v>
      </c>
      <c r="Q27" s="285">
        <v>2.7953805278832716E-2</v>
      </c>
      <c r="R27" s="285">
        <v>3.0213041357972276E-2</v>
      </c>
      <c r="S27" s="314">
        <v>2.5839005905015779E-2</v>
      </c>
      <c r="T27" s="299">
        <v>1.0157251385598276</v>
      </c>
      <c r="U27" s="284">
        <v>1.0537781779916413</v>
      </c>
      <c r="V27" s="284">
        <v>1.003279333022185</v>
      </c>
      <c r="W27" s="308">
        <v>1.0234934310283255</v>
      </c>
      <c r="X27" s="299">
        <v>0.27944603820366903</v>
      </c>
      <c r="Y27" s="284">
        <v>0.43655682639067017</v>
      </c>
      <c r="Z27" s="284">
        <v>0.45250747872282709</v>
      </c>
      <c r="AA27" s="308">
        <v>0.37679271417809185</v>
      </c>
      <c r="AB27" s="299">
        <v>0.57658905089752976</v>
      </c>
      <c r="AC27" s="284">
        <v>0.59912935852183924</v>
      </c>
      <c r="AD27" s="284">
        <v>0.6558378819144568</v>
      </c>
      <c r="AE27" s="308">
        <v>0.60612598095400771</v>
      </c>
      <c r="AF27" s="299">
        <v>0.40678417455092181</v>
      </c>
      <c r="AG27" s="284">
        <v>0</v>
      </c>
      <c r="AH27" s="284">
        <v>0</v>
      </c>
      <c r="AI27" s="308">
        <v>0.19487380536222149</v>
      </c>
      <c r="AJ27" s="299">
        <v>1.1468477184101255E-2</v>
      </c>
      <c r="AK27" s="284">
        <v>1.5132160301638246E-2</v>
      </c>
      <c r="AL27" s="284">
        <v>1.6800384629679498E-2</v>
      </c>
      <c r="AM27" s="308">
        <v>1.4117311811167549E-2</v>
      </c>
      <c r="AN27" s="331">
        <v>-97.87002688172042</v>
      </c>
      <c r="AO27" s="332">
        <v>-191.06517994858612</v>
      </c>
      <c r="AP27" s="332">
        <v>-222.21968379446639</v>
      </c>
      <c r="AQ27" s="317">
        <v>-171.03408592722533</v>
      </c>
      <c r="AR27" s="299">
        <v>0.23800996737442651</v>
      </c>
      <c r="AS27" s="284">
        <v>6.5225611592919563E-2</v>
      </c>
      <c r="AT27" s="284">
        <v>1.8607542837305042E-2</v>
      </c>
      <c r="AU27" s="308">
        <v>0.12222613567585502</v>
      </c>
    </row>
    <row r="28" spans="1:47" x14ac:dyDescent="0.2">
      <c r="A28" s="280">
        <v>212</v>
      </c>
      <c r="B28" s="282">
        <v>20</v>
      </c>
      <c r="C28" s="311" t="s">
        <v>89</v>
      </c>
      <c r="D28" s="293" t="s">
        <v>56</v>
      </c>
      <c r="E28" s="292" t="s">
        <v>323</v>
      </c>
      <c r="F28" s="283" t="s">
        <v>322</v>
      </c>
      <c r="G28" s="295" t="s">
        <v>371</v>
      </c>
      <c r="H28" s="299">
        <v>1.9663289513604007E-2</v>
      </c>
      <c r="I28" s="284">
        <v>-9.4782203549310245E-3</v>
      </c>
      <c r="J28" s="284">
        <v>-3.2574734827486726E-2</v>
      </c>
      <c r="K28" s="308">
        <v>-7.8759949135708412E-3</v>
      </c>
      <c r="L28" s="304">
        <v>1.9406197720135553E-3</v>
      </c>
      <c r="M28" s="285">
        <v>1.7966499633137883E-3</v>
      </c>
      <c r="N28" s="285">
        <v>9.3452425435962163E-4</v>
      </c>
      <c r="O28" s="314">
        <v>1.5545323447049119E-3</v>
      </c>
      <c r="P28" s="304">
        <v>2.7488098508531095E-2</v>
      </c>
      <c r="Q28" s="285">
        <v>2.5636322856646538E-2</v>
      </c>
      <c r="R28" s="285">
        <v>2.139817070206709E-2</v>
      </c>
      <c r="S28" s="314">
        <v>2.4832186296478601E-2</v>
      </c>
      <c r="T28" s="299">
        <v>1.0362679362296048</v>
      </c>
      <c r="U28" s="284">
        <v>1.0047960006860974</v>
      </c>
      <c r="V28" s="284">
        <v>1.0114659561100534</v>
      </c>
      <c r="W28" s="308">
        <v>1.0174874124651345</v>
      </c>
      <c r="X28" s="299">
        <v>0.48151104159488872</v>
      </c>
      <c r="Y28" s="284">
        <v>0.46353737965608233</v>
      </c>
      <c r="Z28" s="284">
        <v>0.45562495878104731</v>
      </c>
      <c r="AA28" s="308">
        <v>0.46658696119462173</v>
      </c>
      <c r="AB28" s="299">
        <v>0.55849241793613102</v>
      </c>
      <c r="AC28" s="284">
        <v>0.52679118908088696</v>
      </c>
      <c r="AD28" s="284">
        <v>0.44605259385790691</v>
      </c>
      <c r="AE28" s="308">
        <v>0.51026522587620537</v>
      </c>
      <c r="AF28" s="299">
        <v>4.5566320903980453E-2</v>
      </c>
      <c r="AG28" s="284">
        <v>2.8549999588509522E-2</v>
      </c>
      <c r="AH28" s="284">
        <v>4.3837527986334786E-2</v>
      </c>
      <c r="AI28" s="308">
        <v>3.9435635307827253E-2</v>
      </c>
      <c r="AJ28" s="299">
        <v>4.7284831583452452E-2</v>
      </c>
      <c r="AK28" s="284">
        <v>5.2089826836282972E-2</v>
      </c>
      <c r="AL28" s="284">
        <v>5.4814673444851261E-2</v>
      </c>
      <c r="AM28" s="308">
        <v>5.1387002908807447E-2</v>
      </c>
      <c r="AN28" s="331">
        <v>40.848404719158758</v>
      </c>
      <c r="AO28" s="332">
        <v>-19.071778774289985</v>
      </c>
      <c r="AP28" s="332">
        <v>-69.056683279342138</v>
      </c>
      <c r="AQ28" s="317">
        <v>-16.301413717927208</v>
      </c>
      <c r="AR28" s="299">
        <v>7.6765241927386305E-2</v>
      </c>
      <c r="AS28" s="284">
        <v>5.4938945213279237E-2</v>
      </c>
      <c r="AT28" s="284">
        <v>6.5142011988955972E-2</v>
      </c>
      <c r="AU28" s="308">
        <v>6.5745518771291714E-2</v>
      </c>
    </row>
    <row r="29" spans="1:47" x14ac:dyDescent="0.2">
      <c r="A29" s="280">
        <v>49</v>
      </c>
      <c r="B29" s="282">
        <v>21</v>
      </c>
      <c r="C29" s="311" t="s">
        <v>91</v>
      </c>
      <c r="D29" s="293" t="s">
        <v>65</v>
      </c>
      <c r="E29" s="292" t="s">
        <v>323</v>
      </c>
      <c r="F29" s="283" t="s">
        <v>322</v>
      </c>
      <c r="G29" s="295" t="s">
        <v>371</v>
      </c>
      <c r="H29" s="299">
        <v>1.3361422099905294</v>
      </c>
      <c r="I29" s="284">
        <v>1.6408318117941836</v>
      </c>
      <c r="J29" s="284">
        <v>1.4503608775320349</v>
      </c>
      <c r="K29" s="308">
        <v>1.4698748731333866</v>
      </c>
      <c r="L29" s="304">
        <v>8.7342661672838006E-3</v>
      </c>
      <c r="M29" s="285">
        <v>9.8872646557813162E-3</v>
      </c>
      <c r="N29" s="285">
        <v>8.3680924198412353E-3</v>
      </c>
      <c r="O29" s="314">
        <v>8.9579350643983671E-3</v>
      </c>
      <c r="P29" s="304">
        <v>9.7445249156515146E-2</v>
      </c>
      <c r="Q29" s="285">
        <v>0.10379300589895614</v>
      </c>
      <c r="R29" s="285">
        <v>0.10408956610397249</v>
      </c>
      <c r="S29" s="314">
        <v>0.10181147873116098</v>
      </c>
      <c r="T29" s="299">
        <v>1.0630598726269178</v>
      </c>
      <c r="U29" s="284">
        <v>0.94208792751707382</v>
      </c>
      <c r="V29" s="284">
        <v>1.1478436260532432</v>
      </c>
      <c r="W29" s="308">
        <v>1.0494854081609779</v>
      </c>
      <c r="X29" s="299">
        <v>0.77581727060828465</v>
      </c>
      <c r="Y29" s="284">
        <v>0.67440738915365517</v>
      </c>
      <c r="Z29" s="284">
        <v>0.84916140780156157</v>
      </c>
      <c r="AA29" s="308">
        <v>0.7651893616788783</v>
      </c>
      <c r="AB29" s="299">
        <v>1.9707615140124879</v>
      </c>
      <c r="AC29" s="284">
        <v>2.102295288392785</v>
      </c>
      <c r="AD29" s="284">
        <v>2.156277571969575</v>
      </c>
      <c r="AE29" s="308">
        <v>2.0785515321004171</v>
      </c>
      <c r="AF29" s="299">
        <v>0</v>
      </c>
      <c r="AG29" s="284">
        <v>0.15639075978600145</v>
      </c>
      <c r="AH29" s="284">
        <v>0.28898140348925311</v>
      </c>
      <c r="AI29" s="308">
        <v>0.1652231662664157</v>
      </c>
      <c r="AJ29" s="299">
        <v>9.1728872100133529E-2</v>
      </c>
      <c r="AK29" s="284">
        <v>0.10372392646388008</v>
      </c>
      <c r="AL29" s="284">
        <v>8.9747972805870019E-2</v>
      </c>
      <c r="AM29" s="308">
        <v>9.4717671759071073E-2</v>
      </c>
      <c r="AN29" s="331">
        <v>2120.822753108348</v>
      </c>
      <c r="AO29" s="332">
        <v>2254.2937552742615</v>
      </c>
      <c r="AP29" s="332">
        <v>2430.5739434276206</v>
      </c>
      <c r="AQ29" s="317">
        <v>2271.828750355824</v>
      </c>
      <c r="AR29" s="299">
        <v>0.14231381668538337</v>
      </c>
      <c r="AS29" s="284">
        <v>3.2364615737455714E-2</v>
      </c>
      <c r="AT29" s="284">
        <v>0.21018107133012137</v>
      </c>
      <c r="AU29" s="308">
        <v>0.13291180548588305</v>
      </c>
    </row>
    <row r="30" spans="1:47" x14ac:dyDescent="0.2">
      <c r="A30" s="280">
        <v>227</v>
      </c>
      <c r="B30" s="282">
        <v>227</v>
      </c>
      <c r="C30" s="311" t="s">
        <v>269</v>
      </c>
      <c r="D30" s="293" t="s">
        <v>65</v>
      </c>
      <c r="E30" s="292" t="s">
        <v>323</v>
      </c>
      <c r="F30" s="283" t="s">
        <v>322</v>
      </c>
      <c r="G30" s="295" t="s">
        <v>371</v>
      </c>
      <c r="H30" s="299">
        <v>-0.99339014111254087</v>
      </c>
      <c r="I30" s="284">
        <v>-1.0817778725272145</v>
      </c>
      <c r="J30" s="284">
        <v>-1.115040513397104</v>
      </c>
      <c r="K30" s="308">
        <v>-1.0626062001041978</v>
      </c>
      <c r="L30" s="304">
        <v>-1.5118079195837566E-3</v>
      </c>
      <c r="M30" s="285">
        <v>-6.6108031016044787E-4</v>
      </c>
      <c r="N30" s="285">
        <v>-2.5479200725893004E-3</v>
      </c>
      <c r="O30" s="314">
        <v>-1.6177949952582784E-3</v>
      </c>
      <c r="P30" s="304">
        <v>0</v>
      </c>
      <c r="Q30" s="285">
        <v>0</v>
      </c>
      <c r="R30" s="285">
        <v>0</v>
      </c>
      <c r="S30" s="314">
        <v>0</v>
      </c>
      <c r="T30" s="299">
        <v>1.10278139030321</v>
      </c>
      <c r="U30" s="284">
        <v>1.0095992407134362</v>
      </c>
      <c r="V30" s="284">
        <v>1.0700418544727204</v>
      </c>
      <c r="W30" s="308">
        <v>1.0604289519217527</v>
      </c>
      <c r="X30" s="299">
        <v>0.99794601583883003</v>
      </c>
      <c r="Y30" s="284">
        <v>1.0253461978042007</v>
      </c>
      <c r="Z30" s="284">
        <v>0.95439820063784608</v>
      </c>
      <c r="AA30" s="308">
        <v>0.99071708752689747</v>
      </c>
      <c r="AB30" s="299">
        <v>5.9690430792842933E-2</v>
      </c>
      <c r="AC30" s="284">
        <v>7.2434492038324375E-2</v>
      </c>
      <c r="AD30" s="284">
        <v>7.7607228026581127E-2</v>
      </c>
      <c r="AE30" s="308">
        <v>7.0130034953918549E-2</v>
      </c>
      <c r="AF30" s="299">
        <v>0</v>
      </c>
      <c r="AG30" s="284">
        <v>0</v>
      </c>
      <c r="AH30" s="284">
        <v>0</v>
      </c>
      <c r="AI30" s="308">
        <v>0</v>
      </c>
      <c r="AJ30" s="299">
        <v>-1.5118079195837566E-3</v>
      </c>
      <c r="AK30" s="284">
        <v>-6.6108031016044787E-4</v>
      </c>
      <c r="AL30" s="284">
        <v>-2.5479200725893004E-3</v>
      </c>
      <c r="AM30" s="308">
        <v>-1.6177949952582784E-3</v>
      </c>
      <c r="AN30" s="331">
        <v>-1424.7055403800473</v>
      </c>
      <c r="AO30" s="332">
        <v>-1455.104073634204</v>
      </c>
      <c r="AP30" s="332">
        <v>-1566.3235595238095</v>
      </c>
      <c r="AQ30" s="317">
        <v>-1481.9776089540392</v>
      </c>
      <c r="AR30" s="299">
        <v>0.10520804249897721</v>
      </c>
      <c r="AS30" s="284">
        <v>2.1216809776533237E-2</v>
      </c>
      <c r="AT30" s="284">
        <v>6.545711663515684E-2</v>
      </c>
      <c r="AU30" s="308">
        <v>6.4579811570790555E-2</v>
      </c>
    </row>
    <row r="31" spans="1:47" x14ac:dyDescent="0.2">
      <c r="A31" s="280">
        <v>52</v>
      </c>
      <c r="B31" s="282">
        <v>24</v>
      </c>
      <c r="C31" s="311" t="s">
        <v>93</v>
      </c>
      <c r="D31" s="293" t="s">
        <v>60</v>
      </c>
      <c r="E31" s="292" t="s">
        <v>323</v>
      </c>
      <c r="F31" s="283" t="s">
        <v>322</v>
      </c>
      <c r="G31" s="295" t="s">
        <v>371</v>
      </c>
      <c r="H31" s="299">
        <v>-0.53926011205672375</v>
      </c>
      <c r="I31" s="284">
        <v>-0.64803068244472362</v>
      </c>
      <c r="J31" s="284">
        <v>-0.76398859960128351</v>
      </c>
      <c r="K31" s="308">
        <v>-0.65616888704907606</v>
      </c>
      <c r="L31" s="304">
        <v>-1.15113822724484E-3</v>
      </c>
      <c r="M31" s="285">
        <v>-9.0094401025289205E-4</v>
      </c>
      <c r="N31" s="285">
        <v>-1.5248011494879436E-3</v>
      </c>
      <c r="O31" s="314">
        <v>-1.202361200343895E-3</v>
      </c>
      <c r="P31" s="304">
        <v>0</v>
      </c>
      <c r="Q31" s="285">
        <v>0</v>
      </c>
      <c r="R31" s="285">
        <v>0</v>
      </c>
      <c r="S31" s="314">
        <v>0</v>
      </c>
      <c r="T31" s="299">
        <v>1.0619006905975881</v>
      </c>
      <c r="U31" s="284">
        <v>1.0521903888979023</v>
      </c>
      <c r="V31" s="284">
        <v>1.2446051989187046</v>
      </c>
      <c r="W31" s="308">
        <v>1.1162218561321398</v>
      </c>
      <c r="X31" s="299">
        <v>0.46650897833217664</v>
      </c>
      <c r="Y31" s="284">
        <v>0.53934262669953892</v>
      </c>
      <c r="Z31" s="284">
        <v>0.76692018643505988</v>
      </c>
      <c r="AA31" s="308">
        <v>0.59099463704979738</v>
      </c>
      <c r="AB31" s="299">
        <v>1.2264071595205523E-2</v>
      </c>
      <c r="AC31" s="284">
        <v>2.2207609533442644E-2</v>
      </c>
      <c r="AD31" s="284">
        <v>1.4960351546050965E-2</v>
      </c>
      <c r="AE31" s="308">
        <v>1.6398835696602172E-2</v>
      </c>
      <c r="AF31" s="299">
        <v>0</v>
      </c>
      <c r="AG31" s="284">
        <v>0</v>
      </c>
      <c r="AH31" s="284">
        <v>0</v>
      </c>
      <c r="AI31" s="308">
        <v>0</v>
      </c>
      <c r="AJ31" s="299">
        <v>-1.15113822724484E-3</v>
      </c>
      <c r="AK31" s="284">
        <v>-9.0094401025289205E-4</v>
      </c>
      <c r="AL31" s="284">
        <v>-1.5248011494879436E-3</v>
      </c>
      <c r="AM31" s="308">
        <v>-1.202361200343895E-3</v>
      </c>
      <c r="AN31" s="331">
        <v>-414.18105367231635</v>
      </c>
      <c r="AO31" s="332">
        <v>-468.19447802966693</v>
      </c>
      <c r="AP31" s="332">
        <v>-667.55234917987207</v>
      </c>
      <c r="AQ31" s="317">
        <v>-517.29650793650694</v>
      </c>
      <c r="AR31" s="299">
        <v>7.3766097513689358E-2</v>
      </c>
      <c r="AS31" s="284">
        <v>6.5432857564550514E-2</v>
      </c>
      <c r="AT31" s="284">
        <v>0.21095936132295173</v>
      </c>
      <c r="AU31" s="308">
        <v>0.11934094810495979</v>
      </c>
    </row>
    <row r="32" spans="1:47" x14ac:dyDescent="0.2">
      <c r="A32" s="280">
        <v>18</v>
      </c>
      <c r="B32" s="282">
        <v>25</v>
      </c>
      <c r="C32" s="311" t="s">
        <v>95</v>
      </c>
      <c r="D32" s="293" t="s">
        <v>56</v>
      </c>
      <c r="E32" s="292" t="s">
        <v>323</v>
      </c>
      <c r="F32" s="283" t="s">
        <v>322</v>
      </c>
      <c r="G32" s="295" t="s">
        <v>371</v>
      </c>
      <c r="H32" s="299">
        <v>1.5605142786676458</v>
      </c>
      <c r="I32" s="284">
        <v>1.2120636819604342</v>
      </c>
      <c r="J32" s="284">
        <v>1.1139661553821523</v>
      </c>
      <c r="K32" s="308">
        <v>1.2880322473563937</v>
      </c>
      <c r="L32" s="304">
        <v>1.0264144812877843E-2</v>
      </c>
      <c r="M32" s="285">
        <v>8.4081938607240593E-3</v>
      </c>
      <c r="N32" s="285">
        <v>8.8441754479304576E-3</v>
      </c>
      <c r="O32" s="314">
        <v>9.10722356106629E-3</v>
      </c>
      <c r="P32" s="304">
        <v>7.3416063974772836E-2</v>
      </c>
      <c r="Q32" s="285">
        <v>6.265175752866177E-2</v>
      </c>
      <c r="R32" s="285">
        <v>6.7384290152265616E-2</v>
      </c>
      <c r="S32" s="314">
        <v>6.7426135001420334E-2</v>
      </c>
      <c r="T32" s="299">
        <v>1.0235259625349369</v>
      </c>
      <c r="U32" s="284">
        <v>1.2374925104748002</v>
      </c>
      <c r="V32" s="284">
        <v>1.0683177648753623</v>
      </c>
      <c r="W32" s="308">
        <v>1.110424746203813</v>
      </c>
      <c r="X32" s="299">
        <v>0.37533048769046251</v>
      </c>
      <c r="Y32" s="284">
        <v>0.47653704542029207</v>
      </c>
      <c r="Z32" s="284">
        <v>0.48850085794913578</v>
      </c>
      <c r="AA32" s="308">
        <v>0.44746971203338232</v>
      </c>
      <c r="AB32" s="299">
        <v>1.519065150602676</v>
      </c>
      <c r="AC32" s="284">
        <v>1.2942802759762744</v>
      </c>
      <c r="AD32" s="284">
        <v>1.3701795694130721</v>
      </c>
      <c r="AE32" s="308">
        <v>1.3864897033022217</v>
      </c>
      <c r="AF32" s="299">
        <v>0.10848291728449766</v>
      </c>
      <c r="AG32" s="284">
        <v>0.10889855567846762</v>
      </c>
      <c r="AH32" s="284">
        <v>1.5112443218370573E-2</v>
      </c>
      <c r="AI32" s="308">
        <v>7.8878410374105812E-2</v>
      </c>
      <c r="AJ32" s="299">
        <v>7.2584655498983325E-2</v>
      </c>
      <c r="AK32" s="284">
        <v>6.4296141354541536E-2</v>
      </c>
      <c r="AL32" s="284">
        <v>6.7029920381872971E-2</v>
      </c>
      <c r="AM32" s="308">
        <v>6.7674995508614416E-2</v>
      </c>
      <c r="AN32" s="331">
        <v>3168.5914792899407</v>
      </c>
      <c r="AO32" s="332">
        <v>2730.3286453254186</v>
      </c>
      <c r="AP32" s="332">
        <v>2410.8330164343665</v>
      </c>
      <c r="AQ32" s="317">
        <v>2768.0702448091961</v>
      </c>
      <c r="AR32" s="299">
        <v>8.522436060192487E-2</v>
      </c>
      <c r="AS32" s="284">
        <v>0.24780224876395546</v>
      </c>
      <c r="AT32" s="284">
        <v>0.12213466268252335</v>
      </c>
      <c r="AU32" s="308">
        <v>0.15798707272619331</v>
      </c>
    </row>
    <row r="33" spans="1:47" x14ac:dyDescent="0.2">
      <c r="A33" s="280">
        <v>53</v>
      </c>
      <c r="B33" s="282">
        <v>26</v>
      </c>
      <c r="C33" s="311" t="s">
        <v>97</v>
      </c>
      <c r="D33" s="293" t="s">
        <v>56</v>
      </c>
      <c r="E33" s="292" t="s">
        <v>323</v>
      </c>
      <c r="F33" s="283" t="s">
        <v>322</v>
      </c>
      <c r="G33" s="295" t="s">
        <v>371</v>
      </c>
      <c r="H33" s="299">
        <v>0.7694566536963795</v>
      </c>
      <c r="I33" s="284">
        <v>0.9758280008821435</v>
      </c>
      <c r="J33" s="284">
        <v>0.8671806244572644</v>
      </c>
      <c r="K33" s="308">
        <v>0.87030494019975724</v>
      </c>
      <c r="L33" s="304">
        <v>7.2489275183430617E-3</v>
      </c>
      <c r="M33" s="285">
        <v>5.2895950836598926E-3</v>
      </c>
      <c r="N33" s="285">
        <v>5.1342145760458141E-3</v>
      </c>
      <c r="O33" s="314">
        <v>5.8781999309287193E-3</v>
      </c>
      <c r="P33" s="304">
        <v>5.8615755495929567E-2</v>
      </c>
      <c r="Q33" s="285">
        <v>6.7602391386462402E-2</v>
      </c>
      <c r="R33" s="285">
        <v>6.4357991841047346E-2</v>
      </c>
      <c r="S33" s="314">
        <v>6.3539883519270729E-2</v>
      </c>
      <c r="T33" s="299">
        <v>1.0586075710918132</v>
      </c>
      <c r="U33" s="284">
        <v>1.0152575539606057</v>
      </c>
      <c r="V33" s="284">
        <v>1.0474928024985946</v>
      </c>
      <c r="W33" s="308">
        <v>1.0402429680490655</v>
      </c>
      <c r="X33" s="299">
        <v>0.32229034309544852</v>
      </c>
      <c r="Y33" s="284">
        <v>0.30412978939256413</v>
      </c>
      <c r="Z33" s="284">
        <v>0.33132870159268818</v>
      </c>
      <c r="AA33" s="308">
        <v>0.3194885621219562</v>
      </c>
      <c r="AB33" s="299">
        <v>1.1917535823794503</v>
      </c>
      <c r="AC33" s="284">
        <v>1.3931742698278551</v>
      </c>
      <c r="AD33" s="284">
        <v>1.3228373717927449</v>
      </c>
      <c r="AE33" s="308">
        <v>1.3029398465147657</v>
      </c>
      <c r="AF33" s="299">
        <v>0.11801263186071691</v>
      </c>
      <c r="AG33" s="284">
        <v>0.24191522582588501</v>
      </c>
      <c r="AH33" s="284">
        <v>7.2748274955926159E-2</v>
      </c>
      <c r="AI33" s="308">
        <v>0.15028522617959122</v>
      </c>
      <c r="AJ33" s="299">
        <v>8.1082775990381994E-2</v>
      </c>
      <c r="AK33" s="284">
        <v>9.2907418581782253E-2</v>
      </c>
      <c r="AL33" s="284">
        <v>8.7542134619489079E-2</v>
      </c>
      <c r="AM33" s="308">
        <v>8.7184391964422084E-2</v>
      </c>
      <c r="AN33" s="331">
        <v>1943.7584656600097</v>
      </c>
      <c r="AO33" s="332">
        <v>2420.0730060606056</v>
      </c>
      <c r="AP33" s="332">
        <v>2234.0898990141859</v>
      </c>
      <c r="AQ33" s="317">
        <v>2199.7944552058111</v>
      </c>
      <c r="AR33" s="299">
        <v>0.12919673524165384</v>
      </c>
      <c r="AS33" s="284">
        <v>0.10264608297876804</v>
      </c>
      <c r="AT33" s="284">
        <v>0.1277474225061902</v>
      </c>
      <c r="AU33" s="308">
        <v>0.11999231564607575</v>
      </c>
    </row>
    <row r="34" spans="1:47" x14ac:dyDescent="0.2">
      <c r="A34" s="280">
        <v>55</v>
      </c>
      <c r="B34" s="282">
        <v>27</v>
      </c>
      <c r="C34" s="311" t="s">
        <v>99</v>
      </c>
      <c r="D34" s="293" t="s">
        <v>65</v>
      </c>
      <c r="E34" s="292" t="s">
        <v>323</v>
      </c>
      <c r="F34" s="283" t="s">
        <v>322</v>
      </c>
      <c r="G34" s="295" t="s">
        <v>371</v>
      </c>
      <c r="H34" s="299">
        <v>-2.013625568464654E-2</v>
      </c>
      <c r="I34" s="284">
        <v>0.31049668059396562</v>
      </c>
      <c r="J34" s="284">
        <v>6.0098023232629666E-2</v>
      </c>
      <c r="K34" s="308">
        <v>0.11741664263065166</v>
      </c>
      <c r="L34" s="304">
        <v>8.0934124806566793E-4</v>
      </c>
      <c r="M34" s="285">
        <v>9.6171403799962224E-4</v>
      </c>
      <c r="N34" s="285">
        <v>9.5478346511228176E-4</v>
      </c>
      <c r="O34" s="314">
        <v>9.1105410134530846E-4</v>
      </c>
      <c r="P34" s="304">
        <v>2.9356383078111135E-2</v>
      </c>
      <c r="Q34" s="285">
        <v>1.7001025986416743E-2</v>
      </c>
      <c r="R34" s="285">
        <v>1.5976885409080644E-2</v>
      </c>
      <c r="S34" s="314">
        <v>2.0549923184753065E-2</v>
      </c>
      <c r="T34" s="299">
        <v>1.1286131124985879</v>
      </c>
      <c r="U34" s="284">
        <v>1.1055021309425557</v>
      </c>
      <c r="V34" s="284">
        <v>1.1368895315376462</v>
      </c>
      <c r="W34" s="308">
        <v>1.1237162492386934</v>
      </c>
      <c r="X34" s="299">
        <v>0.6498337270636334</v>
      </c>
      <c r="Y34" s="284">
        <v>0.71280000525198273</v>
      </c>
      <c r="Z34" s="284">
        <v>0.82486100170608567</v>
      </c>
      <c r="AA34" s="308">
        <v>0.73199282750918604</v>
      </c>
      <c r="AB34" s="299">
        <v>0.6282566018742588</v>
      </c>
      <c r="AC34" s="284">
        <v>0.38470546559779056</v>
      </c>
      <c r="AD34" s="284">
        <v>0.35870735142191568</v>
      </c>
      <c r="AE34" s="308">
        <v>0.45261458325118636</v>
      </c>
      <c r="AF34" s="299">
        <v>2.4471300111064187E-2</v>
      </c>
      <c r="AG34" s="284">
        <v>7.2859633000798771E-2</v>
      </c>
      <c r="AH34" s="284">
        <v>1.763387544103719E-2</v>
      </c>
      <c r="AI34" s="308">
        <v>3.8943424669831264E-2</v>
      </c>
      <c r="AJ34" s="299">
        <v>4.9345227937209406E-2</v>
      </c>
      <c r="AK34" s="284">
        <v>6.6041641514002908E-2</v>
      </c>
      <c r="AL34" s="284">
        <v>6.4462902966207838E-2</v>
      </c>
      <c r="AM34" s="308">
        <v>6.0201805076313751E-2</v>
      </c>
      <c r="AN34" s="331">
        <v>-23.872075854082222</v>
      </c>
      <c r="AO34" s="332">
        <v>378.576631638739</v>
      </c>
      <c r="AP34" s="332">
        <v>76.559782847718523</v>
      </c>
      <c r="AQ34" s="317">
        <v>144.07223782153952</v>
      </c>
      <c r="AR34" s="299">
        <v>0.16160307607355109</v>
      </c>
      <c r="AS34" s="284">
        <v>0.1596635510558109</v>
      </c>
      <c r="AT34" s="284">
        <v>0.18311634006877281</v>
      </c>
      <c r="AU34" s="308">
        <v>0.16854186432912899</v>
      </c>
    </row>
    <row r="35" spans="1:47" x14ac:dyDescent="0.2">
      <c r="A35" s="280">
        <v>54</v>
      </c>
      <c r="B35" s="282">
        <v>28</v>
      </c>
      <c r="C35" s="311" t="s">
        <v>101</v>
      </c>
      <c r="D35" s="293" t="s">
        <v>60</v>
      </c>
      <c r="E35" s="292" t="s">
        <v>323</v>
      </c>
      <c r="F35" s="283" t="s">
        <v>322</v>
      </c>
      <c r="G35" s="295" t="s">
        <v>371</v>
      </c>
      <c r="H35" s="299">
        <v>-0.13973457126674213</v>
      </c>
      <c r="I35" s="284">
        <v>0.11606421350586332</v>
      </c>
      <c r="J35" s="284">
        <v>6.4103383937205147E-2</v>
      </c>
      <c r="K35" s="308">
        <v>1.8654779323962738E-2</v>
      </c>
      <c r="L35" s="304">
        <v>-7.094633014566934E-4</v>
      </c>
      <c r="M35" s="285">
        <v>1.8822729678487321E-5</v>
      </c>
      <c r="N35" s="285">
        <v>3.3775831536650186E-4</v>
      </c>
      <c r="O35" s="314">
        <v>-1.0443838170863483E-4</v>
      </c>
      <c r="P35" s="304">
        <v>8.7487397396661323E-3</v>
      </c>
      <c r="Q35" s="285">
        <v>8.4180365288404838E-3</v>
      </c>
      <c r="R35" s="285">
        <v>8.1117415105960832E-3</v>
      </c>
      <c r="S35" s="314">
        <v>8.4181505447729569E-3</v>
      </c>
      <c r="T35" s="299">
        <v>1.0583027273786161</v>
      </c>
      <c r="U35" s="284">
        <v>1.0308182376772366</v>
      </c>
      <c r="V35" s="284">
        <v>1.0761348331451792</v>
      </c>
      <c r="W35" s="308">
        <v>1.0549736835478063</v>
      </c>
      <c r="X35" s="299">
        <v>0.19698651751525331</v>
      </c>
      <c r="Y35" s="284">
        <v>0.21605523112430439</v>
      </c>
      <c r="Z35" s="284">
        <v>0.29316077103098892</v>
      </c>
      <c r="AA35" s="308">
        <v>0.23610661888317283</v>
      </c>
      <c r="AB35" s="299">
        <v>0.20174977384420284</v>
      </c>
      <c r="AC35" s="284">
        <v>0.24143478967582033</v>
      </c>
      <c r="AD35" s="284">
        <v>0.20129556679536484</v>
      </c>
      <c r="AE35" s="308">
        <v>0.21482117027320657</v>
      </c>
      <c r="AF35" s="299">
        <v>4.1654668564208306E-3</v>
      </c>
      <c r="AG35" s="284">
        <v>0.16313404459280337</v>
      </c>
      <c r="AH35" s="284">
        <v>6.5667095068543249E-2</v>
      </c>
      <c r="AI35" s="308">
        <v>8.4023753210372906E-2</v>
      </c>
      <c r="AJ35" s="299">
        <v>1.2151184115852517E-2</v>
      </c>
      <c r="AK35" s="284">
        <v>1.2376500354016318E-2</v>
      </c>
      <c r="AL35" s="284">
        <v>1.9043434238801071E-2</v>
      </c>
      <c r="AM35" s="308">
        <v>1.4610488770554486E-2</v>
      </c>
      <c r="AN35" s="331">
        <v>-94.68534576697401</v>
      </c>
      <c r="AO35" s="332">
        <v>82.259471852610019</v>
      </c>
      <c r="AP35" s="332">
        <v>48.880810382405386</v>
      </c>
      <c r="AQ35" s="317">
        <v>13.377346300326435</v>
      </c>
      <c r="AR35" s="299">
        <v>6.7951431812271729E-2</v>
      </c>
      <c r="AS35" s="284">
        <v>4.2855055544856704E-2</v>
      </c>
      <c r="AT35" s="284">
        <v>8.9156194746365713E-2</v>
      </c>
      <c r="AU35" s="308">
        <v>6.6921106913098549E-2</v>
      </c>
    </row>
    <row r="36" spans="1:47" x14ac:dyDescent="0.2">
      <c r="A36" s="280">
        <v>57</v>
      </c>
      <c r="B36" s="282">
        <v>29</v>
      </c>
      <c r="C36" s="311" t="s">
        <v>102</v>
      </c>
      <c r="D36" s="293" t="s">
        <v>65</v>
      </c>
      <c r="E36" s="292" t="s">
        <v>323</v>
      </c>
      <c r="F36" s="283" t="s">
        <v>322</v>
      </c>
      <c r="G36" s="295" t="s">
        <v>371</v>
      </c>
      <c r="H36" s="299">
        <v>-0.91029715091366037</v>
      </c>
      <c r="I36" s="284">
        <v>-0.92051703171693344</v>
      </c>
      <c r="J36" s="284">
        <v>-1.0162815310147042</v>
      </c>
      <c r="K36" s="308">
        <v>-0.95180833063755277</v>
      </c>
      <c r="L36" s="304">
        <v>-7.6642196480739911E-4</v>
      </c>
      <c r="M36" s="285">
        <v>-3.453932534183418E-4</v>
      </c>
      <c r="N36" s="285">
        <v>-4.2527589184153619E-4</v>
      </c>
      <c r="O36" s="314">
        <v>-5.0519727960014727E-4</v>
      </c>
      <c r="P36" s="304">
        <v>0</v>
      </c>
      <c r="Q36" s="285">
        <v>0</v>
      </c>
      <c r="R36" s="285">
        <v>0</v>
      </c>
      <c r="S36" s="314">
        <v>0</v>
      </c>
      <c r="T36" s="299">
        <v>1.1046637261082199</v>
      </c>
      <c r="U36" s="284">
        <v>1.1726257119463022</v>
      </c>
      <c r="V36" s="284">
        <v>1.1929284679251715</v>
      </c>
      <c r="W36" s="308">
        <v>1.1575112140118657</v>
      </c>
      <c r="X36" s="299">
        <v>0.90013135773202202</v>
      </c>
      <c r="Y36" s="284">
        <v>0.95651418089815521</v>
      </c>
      <c r="Z36" s="284">
        <v>1.0692181032819312</v>
      </c>
      <c r="AA36" s="308">
        <v>0.97745734004709739</v>
      </c>
      <c r="AB36" s="299">
        <v>1.0385108651408145E-3</v>
      </c>
      <c r="AC36" s="284">
        <v>6.1006349770187061E-3</v>
      </c>
      <c r="AD36" s="284">
        <v>2.0507547282574302E-2</v>
      </c>
      <c r="AE36" s="308">
        <v>9.6924771596678741E-3</v>
      </c>
      <c r="AF36" s="299">
        <v>6.2876399382248524E-2</v>
      </c>
      <c r="AG36" s="284">
        <v>7.0152786423961513E-2</v>
      </c>
      <c r="AH36" s="284">
        <v>0</v>
      </c>
      <c r="AI36" s="308">
        <v>4.4137601154827392E-2</v>
      </c>
      <c r="AJ36" s="299">
        <v>4.232379143334683E-2</v>
      </c>
      <c r="AK36" s="284">
        <v>6.4654177580352806E-3</v>
      </c>
      <c r="AL36" s="284">
        <v>5.8348227966580068E-3</v>
      </c>
      <c r="AM36" s="308">
        <v>1.7408629344086921E-2</v>
      </c>
      <c r="AN36" s="331">
        <v>-1077.469379666858</v>
      </c>
      <c r="AO36" s="332">
        <v>-1138.9568030551009</v>
      </c>
      <c r="AP36" s="332">
        <v>-1324.9519119226636</v>
      </c>
      <c r="AQ36" s="317">
        <v>-1182.9732284768211</v>
      </c>
      <c r="AR36" s="299">
        <v>0.1346615324981123</v>
      </c>
      <c r="AS36" s="284">
        <v>0.15399752379344059</v>
      </c>
      <c r="AT36" s="284">
        <v>0.14842406025892746</v>
      </c>
      <c r="AU36" s="308">
        <v>0.14597506047941811</v>
      </c>
    </row>
    <row r="37" spans="1:47" x14ac:dyDescent="0.2">
      <c r="A37" s="280">
        <v>56</v>
      </c>
      <c r="B37" s="282">
        <v>30</v>
      </c>
      <c r="C37" s="311" t="s">
        <v>104</v>
      </c>
      <c r="D37" s="293" t="s">
        <v>60</v>
      </c>
      <c r="E37" s="292" t="s">
        <v>323</v>
      </c>
      <c r="F37" s="283" t="s">
        <v>322</v>
      </c>
      <c r="G37" s="295" t="s">
        <v>371</v>
      </c>
      <c r="H37" s="299">
        <v>-7.2790528822448533E-2</v>
      </c>
      <c r="I37" s="284">
        <v>-8.1559337014768904E-2</v>
      </c>
      <c r="J37" s="284">
        <v>-0.21344334758351921</v>
      </c>
      <c r="K37" s="308">
        <v>-0.13074546270607182</v>
      </c>
      <c r="L37" s="304">
        <v>-5.5117959445057714E-4</v>
      </c>
      <c r="M37" s="285">
        <v>5.7639920392450678E-5</v>
      </c>
      <c r="N37" s="285">
        <v>4.4859749523899897E-6</v>
      </c>
      <c r="O37" s="314">
        <v>-1.2974130989622866E-4</v>
      </c>
      <c r="P37" s="304">
        <v>7.1403719873895889E-3</v>
      </c>
      <c r="Q37" s="285">
        <v>9.5241111025199405E-3</v>
      </c>
      <c r="R37" s="285">
        <v>8.5284694912357226E-3</v>
      </c>
      <c r="S37" s="314">
        <v>8.488957594651729E-3</v>
      </c>
      <c r="T37" s="299">
        <v>0.9380883518602946</v>
      </c>
      <c r="U37" s="284">
        <v>1.0575407275557036</v>
      </c>
      <c r="V37" s="284">
        <v>1.1317430057623656</v>
      </c>
      <c r="W37" s="308">
        <v>1.0472413034738035</v>
      </c>
      <c r="X37" s="299">
        <v>0.36746678393514071</v>
      </c>
      <c r="Y37" s="284">
        <v>0.3682998159208789</v>
      </c>
      <c r="Z37" s="284">
        <v>0.46017247720575671</v>
      </c>
      <c r="AA37" s="308">
        <v>0.4019375901547626</v>
      </c>
      <c r="AB37" s="299">
        <v>0.14564035853254864</v>
      </c>
      <c r="AC37" s="284">
        <v>0.2070638747235303</v>
      </c>
      <c r="AD37" s="284">
        <v>0.20585767215247844</v>
      </c>
      <c r="AE37" s="308">
        <v>0.18975030748604249</v>
      </c>
      <c r="AF37" s="299">
        <v>4.1553556014470111E-2</v>
      </c>
      <c r="AG37" s="284">
        <v>6.6972038648553112E-2</v>
      </c>
      <c r="AH37" s="284">
        <v>2.0457016143464488E-2</v>
      </c>
      <c r="AI37" s="308">
        <v>4.3125387802234939E-2</v>
      </c>
      <c r="AJ37" s="299">
        <v>2.3012047963935068E-2</v>
      </c>
      <c r="AK37" s="284">
        <v>3.2782485668650968E-2</v>
      </c>
      <c r="AL37" s="284">
        <v>3.3743111282280906E-2</v>
      </c>
      <c r="AM37" s="308">
        <v>3.0469685835132987E-2</v>
      </c>
      <c r="AN37" s="331">
        <v>-39.931398069610999</v>
      </c>
      <c r="AO37" s="332">
        <v>-54.528764108352142</v>
      </c>
      <c r="AP37" s="332">
        <v>-160.28499586435069</v>
      </c>
      <c r="AQ37" s="317">
        <v>-86.036739376770541</v>
      </c>
      <c r="AR37" s="299">
        <v>-4.2434445280137713E-2</v>
      </c>
      <c r="AS37" s="284">
        <v>8.7134785768911663E-2</v>
      </c>
      <c r="AT37" s="284">
        <v>0.15014579998531194</v>
      </c>
      <c r="AU37" s="308">
        <v>7.5709664219426001E-2</v>
      </c>
    </row>
    <row r="38" spans="1:47" x14ac:dyDescent="0.2">
      <c r="A38" s="280">
        <v>58</v>
      </c>
      <c r="B38" s="282">
        <v>31</v>
      </c>
      <c r="C38" s="311" t="s">
        <v>105</v>
      </c>
      <c r="D38" s="293" t="s">
        <v>56</v>
      </c>
      <c r="E38" s="292" t="s">
        <v>323</v>
      </c>
      <c r="F38" s="283" t="s">
        <v>322</v>
      </c>
      <c r="G38" s="295" t="s">
        <v>371</v>
      </c>
      <c r="H38" s="299">
        <v>0.48534087363174638</v>
      </c>
      <c r="I38" s="284">
        <v>0.81132479754535436</v>
      </c>
      <c r="J38" s="284">
        <v>0.71032971787247456</v>
      </c>
      <c r="K38" s="308">
        <v>0.67255835170868805</v>
      </c>
      <c r="L38" s="304">
        <v>7.5683198240050712E-3</v>
      </c>
      <c r="M38" s="285">
        <v>7.0939495507099026E-3</v>
      </c>
      <c r="N38" s="285">
        <v>6.3770024830725634E-3</v>
      </c>
      <c r="O38" s="314">
        <v>6.9959589105276325E-3</v>
      </c>
      <c r="P38" s="304">
        <v>3.7120292445344406E-2</v>
      </c>
      <c r="Q38" s="285">
        <v>4.1485807521787335E-2</v>
      </c>
      <c r="R38" s="285">
        <v>3.8430069138660282E-2</v>
      </c>
      <c r="S38" s="314">
        <v>3.9052221089294833E-2</v>
      </c>
      <c r="T38" s="299">
        <v>1.0772389368909661</v>
      </c>
      <c r="U38" s="284">
        <v>1.0984594697332075</v>
      </c>
      <c r="V38" s="284">
        <v>1.1062271875841454</v>
      </c>
      <c r="W38" s="308">
        <v>1.0943107126773532</v>
      </c>
      <c r="X38" s="299">
        <v>0.54238240529109705</v>
      </c>
      <c r="Y38" s="284">
        <v>0.39142383986233054</v>
      </c>
      <c r="Z38" s="284">
        <v>0.49708733218105805</v>
      </c>
      <c r="AA38" s="308">
        <v>0.47506817274223445</v>
      </c>
      <c r="AB38" s="299">
        <v>0.78223267690237119</v>
      </c>
      <c r="AC38" s="284">
        <v>0.88637630935592737</v>
      </c>
      <c r="AD38" s="284">
        <v>0.80072349967278478</v>
      </c>
      <c r="AE38" s="308">
        <v>0.82391375411322587</v>
      </c>
      <c r="AF38" s="299">
        <v>0.27951124053410037</v>
      </c>
      <c r="AG38" s="284">
        <v>0.41369920805484339</v>
      </c>
      <c r="AH38" s="284">
        <v>0.21808226311504753</v>
      </c>
      <c r="AI38" s="308">
        <v>0.3139299150011497</v>
      </c>
      <c r="AJ38" s="299">
        <v>6.7673497351506726E-2</v>
      </c>
      <c r="AK38" s="284">
        <v>6.6904808047076936E-2</v>
      </c>
      <c r="AL38" s="284">
        <v>6.2915410623561652E-2</v>
      </c>
      <c r="AM38" s="308">
        <v>6.5769062716108148E-2</v>
      </c>
      <c r="AN38" s="331">
        <v>996.54446408078934</v>
      </c>
      <c r="AO38" s="332">
        <v>1718.073095878136</v>
      </c>
      <c r="AP38" s="332">
        <v>1496.2286503067485</v>
      </c>
      <c r="AQ38" s="317">
        <v>1407.5614561075829</v>
      </c>
      <c r="AR38" s="299">
        <v>0.15141781451932226</v>
      </c>
      <c r="AS38" s="284">
        <v>0.17374117074383311</v>
      </c>
      <c r="AT38" s="284">
        <v>0.17770456679811264</v>
      </c>
      <c r="AU38" s="308">
        <v>0.16806498809452422</v>
      </c>
    </row>
    <row r="39" spans="1:47" x14ac:dyDescent="0.2">
      <c r="A39" s="280">
        <v>60</v>
      </c>
      <c r="B39" s="282">
        <v>32</v>
      </c>
      <c r="C39" s="311" t="s">
        <v>107</v>
      </c>
      <c r="D39" s="293" t="s">
        <v>65</v>
      </c>
      <c r="E39" s="292" t="s">
        <v>323</v>
      </c>
      <c r="F39" s="283" t="s">
        <v>322</v>
      </c>
      <c r="G39" s="295" t="s">
        <v>371</v>
      </c>
      <c r="H39" s="299">
        <v>0.69661140176775638</v>
      </c>
      <c r="I39" s="284">
        <v>0.57259060835359166</v>
      </c>
      <c r="J39" s="284">
        <v>0.52125003205445886</v>
      </c>
      <c r="K39" s="308">
        <v>0.5961113975841017</v>
      </c>
      <c r="L39" s="304">
        <v>6.8207919200864537E-3</v>
      </c>
      <c r="M39" s="285">
        <v>5.9605738207864868E-3</v>
      </c>
      <c r="N39" s="285">
        <v>4.0956898046395412E-3</v>
      </c>
      <c r="O39" s="314">
        <v>5.6357960396945014E-3</v>
      </c>
      <c r="P39" s="304">
        <v>4.4441191941743542E-2</v>
      </c>
      <c r="Q39" s="285">
        <v>4.312540867708417E-2</v>
      </c>
      <c r="R39" s="285">
        <v>4.0416680722373824E-2</v>
      </c>
      <c r="S39" s="314">
        <v>4.2676117459697238E-2</v>
      </c>
      <c r="T39" s="299">
        <v>1.090583167874692</v>
      </c>
      <c r="U39" s="284">
        <v>1.0683937163330743</v>
      </c>
      <c r="V39" s="284">
        <v>1.042570193159492</v>
      </c>
      <c r="W39" s="308">
        <v>1.0670124590408652</v>
      </c>
      <c r="X39" s="299">
        <v>0.57720836350645055</v>
      </c>
      <c r="Y39" s="284">
        <v>0.62699060563171316</v>
      </c>
      <c r="Z39" s="284">
        <v>0.67496256392285525</v>
      </c>
      <c r="AA39" s="308">
        <v>0.62672449071506298</v>
      </c>
      <c r="AB39" s="299">
        <v>0.90141425071792636</v>
      </c>
      <c r="AC39" s="284">
        <v>0.89016659765277262</v>
      </c>
      <c r="AD39" s="284">
        <v>0.83784362959280223</v>
      </c>
      <c r="AE39" s="308">
        <v>0.8766928782953971</v>
      </c>
      <c r="AF39" s="299">
        <v>3.2796256541756684E-2</v>
      </c>
      <c r="AG39" s="284">
        <v>3.1800804208052355E-2</v>
      </c>
      <c r="AH39" s="284">
        <v>6.1937300492619446E-2</v>
      </c>
      <c r="AI39" s="308">
        <v>4.2518284999282056E-2</v>
      </c>
      <c r="AJ39" s="299">
        <v>7.1624271391657751E-2</v>
      </c>
      <c r="AK39" s="284">
        <v>7.30201303619821E-2</v>
      </c>
      <c r="AL39" s="284">
        <v>7.3149922739814688E-2</v>
      </c>
      <c r="AM39" s="308">
        <v>7.2590601122886192E-2</v>
      </c>
      <c r="AN39" s="331">
        <v>1008.9391502115654</v>
      </c>
      <c r="AO39" s="332">
        <v>843.1097690692792</v>
      </c>
      <c r="AP39" s="332">
        <v>762.96235335195524</v>
      </c>
      <c r="AQ39" s="317">
        <v>871.24133325543346</v>
      </c>
      <c r="AR39" s="299">
        <v>0.14786286507644794</v>
      </c>
      <c r="AS39" s="284">
        <v>0.13107501759034351</v>
      </c>
      <c r="AT39" s="284">
        <v>0.10988620131371063</v>
      </c>
      <c r="AU39" s="308">
        <v>0.12975862566941287</v>
      </c>
    </row>
    <row r="40" spans="1:47" x14ac:dyDescent="0.2">
      <c r="A40" s="280">
        <v>62</v>
      </c>
      <c r="B40" s="282">
        <v>34</v>
      </c>
      <c r="C40" s="311" t="s">
        <v>109</v>
      </c>
      <c r="D40" s="293" t="s">
        <v>56</v>
      </c>
      <c r="E40" s="292" t="s">
        <v>323</v>
      </c>
      <c r="F40" s="283" t="s">
        <v>322</v>
      </c>
      <c r="G40" s="295" t="s">
        <v>371</v>
      </c>
      <c r="H40" s="299">
        <v>-0.29115465940722812</v>
      </c>
      <c r="I40" s="284">
        <v>-2.6405770189442526E-2</v>
      </c>
      <c r="J40" s="284">
        <v>-9.6978173070027915E-2</v>
      </c>
      <c r="K40" s="308">
        <v>-0.13675328000963968</v>
      </c>
      <c r="L40" s="304">
        <v>2.9595943092317604E-4</v>
      </c>
      <c r="M40" s="285">
        <v>3.8732855527774017E-4</v>
      </c>
      <c r="N40" s="285">
        <v>1.4001261613400837E-3</v>
      </c>
      <c r="O40" s="314">
        <v>6.9794452919944526E-4</v>
      </c>
      <c r="P40" s="304">
        <v>1.1302925984832757E-2</v>
      </c>
      <c r="Q40" s="285">
        <v>2.8231973124220287E-2</v>
      </c>
      <c r="R40" s="285">
        <v>2.776531051676133E-2</v>
      </c>
      <c r="S40" s="314">
        <v>2.2525965956604825E-2</v>
      </c>
      <c r="T40" s="299">
        <v>1.0501145749077445</v>
      </c>
      <c r="U40" s="284">
        <v>1.0232896545851355</v>
      </c>
      <c r="V40" s="284">
        <v>1.0327693747576199</v>
      </c>
      <c r="W40" s="308">
        <v>1.0351522007752596</v>
      </c>
      <c r="X40" s="299">
        <v>0.92626732841163861</v>
      </c>
      <c r="Y40" s="284">
        <v>0.82257400629041821</v>
      </c>
      <c r="Z40" s="284">
        <v>0.85385834013524209</v>
      </c>
      <c r="AA40" s="308">
        <v>0.86713433803837126</v>
      </c>
      <c r="AB40" s="299">
        <v>0.26905063641215177</v>
      </c>
      <c r="AC40" s="284">
        <v>0.60416652752862199</v>
      </c>
      <c r="AD40" s="284">
        <v>0.57403065095659445</v>
      </c>
      <c r="AE40" s="308">
        <v>0.48418704280284347</v>
      </c>
      <c r="AF40" s="299">
        <v>9.9327993225866551E-2</v>
      </c>
      <c r="AG40" s="284">
        <v>0.2761555464863954</v>
      </c>
      <c r="AH40" s="284">
        <v>4.2596478956644264E-2</v>
      </c>
      <c r="AI40" s="308">
        <v>0.15238674706520156</v>
      </c>
      <c r="AJ40" s="299">
        <v>7.0996837504605823E-2</v>
      </c>
      <c r="AK40" s="284">
        <v>8.1120219990592574E-2</v>
      </c>
      <c r="AL40" s="284">
        <v>7.5607466739678914E-2</v>
      </c>
      <c r="AM40" s="308">
        <v>7.5948198259605235E-2</v>
      </c>
      <c r="AN40" s="331">
        <v>-524.11094936708855</v>
      </c>
      <c r="AO40" s="332">
        <v>-48.61820189274448</v>
      </c>
      <c r="AP40" s="332">
        <v>-177.73009336099585</v>
      </c>
      <c r="AQ40" s="317">
        <v>-249.53716381418093</v>
      </c>
      <c r="AR40" s="299">
        <v>0.11842383717283331</v>
      </c>
      <c r="AS40" s="284">
        <v>0.10349248299453716</v>
      </c>
      <c r="AT40" s="284">
        <v>0.10593695568753048</v>
      </c>
      <c r="AU40" s="308">
        <v>0.10920873901298828</v>
      </c>
    </row>
    <row r="41" spans="1:47" x14ac:dyDescent="0.2">
      <c r="A41" s="280">
        <v>63</v>
      </c>
      <c r="B41" s="282">
        <v>35</v>
      </c>
      <c r="C41" s="311" t="s">
        <v>111</v>
      </c>
      <c r="D41" s="293" t="s">
        <v>65</v>
      </c>
      <c r="E41" s="292" t="s">
        <v>323</v>
      </c>
      <c r="F41" s="283" t="s">
        <v>322</v>
      </c>
      <c r="G41" s="295" t="s">
        <v>371</v>
      </c>
      <c r="H41" s="299">
        <v>-0.39333661783612778</v>
      </c>
      <c r="I41" s="284">
        <v>-0.35762699598020892</v>
      </c>
      <c r="J41" s="284">
        <v>0.6901352766046065</v>
      </c>
      <c r="K41" s="308">
        <v>-2.8375923219334017E-2</v>
      </c>
      <c r="L41" s="304">
        <v>-7.6562337513018107E-5</v>
      </c>
      <c r="M41" s="285">
        <v>-8.8288654964988067E-4</v>
      </c>
      <c r="N41" s="285">
        <v>-6.2116084993111284E-4</v>
      </c>
      <c r="O41" s="314">
        <v>-5.3870116270297679E-4</v>
      </c>
      <c r="P41" s="304">
        <v>0</v>
      </c>
      <c r="Q41" s="285">
        <v>0</v>
      </c>
      <c r="R41" s="285">
        <v>5.3441772723170994E-2</v>
      </c>
      <c r="S41" s="314">
        <v>1.8622265181001529E-2</v>
      </c>
      <c r="T41" s="299">
        <v>1.1085806909535696</v>
      </c>
      <c r="U41" s="284">
        <v>1.1011445599830549</v>
      </c>
      <c r="V41" s="284">
        <v>0.99099763578977318</v>
      </c>
      <c r="W41" s="308">
        <v>1.062239225999593</v>
      </c>
      <c r="X41" s="299">
        <v>0.90746964397596908</v>
      </c>
      <c r="Y41" s="284">
        <v>0.99104029417902229</v>
      </c>
      <c r="Z41" s="284">
        <v>0.85291038370281935</v>
      </c>
      <c r="AA41" s="308">
        <v>0.91410784395702871</v>
      </c>
      <c r="AB41" s="299">
        <v>8.9919100053307954E-3</v>
      </c>
      <c r="AC41" s="284">
        <v>1.6164783476613626E-2</v>
      </c>
      <c r="AD41" s="284">
        <v>1.0938265018976532</v>
      </c>
      <c r="AE41" s="308">
        <v>0.38943518448721814</v>
      </c>
      <c r="AF41" s="299">
        <v>6.3508782190949464E-2</v>
      </c>
      <c r="AG41" s="284">
        <v>0.14021397370342023</v>
      </c>
      <c r="AH41" s="284">
        <v>0.28775642415835584</v>
      </c>
      <c r="AI41" s="308">
        <v>0.18366405489380816</v>
      </c>
      <c r="AJ41" s="299">
        <v>4.14710392897902E-2</v>
      </c>
      <c r="AK41" s="284">
        <v>3.7707864347747706E-2</v>
      </c>
      <c r="AL41" s="284">
        <v>3.6788080056288579E-2</v>
      </c>
      <c r="AM41" s="308">
        <v>3.8568055717400289E-2</v>
      </c>
      <c r="AN41" s="331">
        <v>-651.10654761904766</v>
      </c>
      <c r="AO41" s="332">
        <v>-629.89822704975461</v>
      </c>
      <c r="AP41" s="332">
        <v>1117.3408396421198</v>
      </c>
      <c r="AQ41" s="317">
        <v>-47.620399257195956</v>
      </c>
      <c r="AR41" s="299">
        <v>0.13949328283898987</v>
      </c>
      <c r="AS41" s="284">
        <v>0.13044477593531933</v>
      </c>
      <c r="AT41" s="284">
        <v>2.8325097932404793E-2</v>
      </c>
      <c r="AU41" s="308">
        <v>9.7699232544918205E-2</v>
      </c>
    </row>
    <row r="42" spans="1:47" x14ac:dyDescent="0.2">
      <c r="A42" s="280">
        <v>4</v>
      </c>
      <c r="B42" s="282">
        <v>36</v>
      </c>
      <c r="C42" s="311" t="s">
        <v>113</v>
      </c>
      <c r="D42" s="293" t="s">
        <v>65</v>
      </c>
      <c r="E42" s="292" t="s">
        <v>323</v>
      </c>
      <c r="F42" s="283" t="s">
        <v>322</v>
      </c>
      <c r="G42" s="295" t="s">
        <v>371</v>
      </c>
      <c r="H42" s="299">
        <v>-9.179072884843302E-2</v>
      </c>
      <c r="I42" s="284">
        <v>-0.11019473753084685</v>
      </c>
      <c r="J42" s="284">
        <v>-1.8759683139958384E-2</v>
      </c>
      <c r="K42" s="308">
        <v>-7.4779951557508301E-2</v>
      </c>
      <c r="L42" s="304">
        <v>1.1589752208471301E-2</v>
      </c>
      <c r="M42" s="285">
        <v>1.0089080653539195E-2</v>
      </c>
      <c r="N42" s="285">
        <v>1.0775348303168985E-2</v>
      </c>
      <c r="O42" s="314">
        <v>1.082121568569001E-2</v>
      </c>
      <c r="P42" s="304">
        <v>3.1244400100343579E-2</v>
      </c>
      <c r="Q42" s="285">
        <v>3.0222376186161058E-2</v>
      </c>
      <c r="R42" s="285">
        <v>4.452824066857608E-2</v>
      </c>
      <c r="S42" s="314">
        <v>3.5164058112921621E-2</v>
      </c>
      <c r="T42" s="299">
        <v>1.0806408873699676</v>
      </c>
      <c r="U42" s="284">
        <v>1.0220162503339483</v>
      </c>
      <c r="V42" s="284">
        <v>1.0243778649293238</v>
      </c>
      <c r="W42" s="308">
        <v>1.042067599841618</v>
      </c>
      <c r="X42" s="299">
        <v>0.67300830893356889</v>
      </c>
      <c r="Y42" s="284">
        <v>0.74554359723471697</v>
      </c>
      <c r="Z42" s="284">
        <v>0.80823169291501329</v>
      </c>
      <c r="AA42" s="308">
        <v>0.74120799997301223</v>
      </c>
      <c r="AB42" s="299">
        <v>0.65886456737213961</v>
      </c>
      <c r="AC42" s="284">
        <v>0.64304774626072114</v>
      </c>
      <c r="AD42" s="284">
        <v>0.96483599800775344</v>
      </c>
      <c r="AE42" s="308">
        <v>0.75175723389609017</v>
      </c>
      <c r="AF42" s="299">
        <v>8.6125629576246893E-2</v>
      </c>
      <c r="AG42" s="284">
        <v>0.12534236077126565</v>
      </c>
      <c r="AH42" s="284">
        <v>0.16071708602795617</v>
      </c>
      <c r="AI42" s="308">
        <v>0.12576800257990026</v>
      </c>
      <c r="AJ42" s="299">
        <v>7.1066649520885525E-2</v>
      </c>
      <c r="AK42" s="284">
        <v>7.3732653681254631E-2</v>
      </c>
      <c r="AL42" s="284">
        <v>7.5847676020935353E-2</v>
      </c>
      <c r="AM42" s="308">
        <v>7.3502485328584832E-2</v>
      </c>
      <c r="AN42" s="331">
        <v>-120.43524588235294</v>
      </c>
      <c r="AO42" s="332">
        <v>-140.66453660056879</v>
      </c>
      <c r="AP42" s="332">
        <v>-22.399547511312214</v>
      </c>
      <c r="AQ42" s="317">
        <v>-94.266895074390334</v>
      </c>
      <c r="AR42" s="299">
        <v>0.18617410331284115</v>
      </c>
      <c r="AS42" s="284">
        <v>0.13774620404497889</v>
      </c>
      <c r="AT42" s="284">
        <v>8.8870054868973161E-2</v>
      </c>
      <c r="AU42" s="308">
        <v>0.13856987811173999</v>
      </c>
    </row>
    <row r="43" spans="1:47" x14ac:dyDescent="0.2">
      <c r="A43" s="280">
        <v>20</v>
      </c>
      <c r="B43" s="282">
        <v>37</v>
      </c>
      <c r="C43" s="311" t="s">
        <v>115</v>
      </c>
      <c r="D43" s="293" t="s">
        <v>60</v>
      </c>
      <c r="E43" s="292" t="s">
        <v>323</v>
      </c>
      <c r="F43" s="283" t="s">
        <v>322</v>
      </c>
      <c r="G43" s="295" t="s">
        <v>371</v>
      </c>
      <c r="H43" s="299">
        <v>-0.21160485428914294</v>
      </c>
      <c r="I43" s="284">
        <v>0.5299831922906747</v>
      </c>
      <c r="J43" s="284">
        <v>0.70550671062884562</v>
      </c>
      <c r="K43" s="308">
        <v>0.31371299813671805</v>
      </c>
      <c r="L43" s="304">
        <v>-7.9010016379362446E-4</v>
      </c>
      <c r="M43" s="285">
        <v>-3.2553687885377499E-4</v>
      </c>
      <c r="N43" s="285">
        <v>8.188296445014253E-4</v>
      </c>
      <c r="O43" s="314">
        <v>-1.2495483587532695E-4</v>
      </c>
      <c r="P43" s="304">
        <v>3.9209156647284198E-5</v>
      </c>
      <c r="Q43" s="285">
        <v>2.0519625812764855E-2</v>
      </c>
      <c r="R43" s="285">
        <v>2.9707271968341015E-2</v>
      </c>
      <c r="S43" s="314">
        <v>1.6264638777163581E-2</v>
      </c>
      <c r="T43" s="299">
        <v>1.1408791076823663</v>
      </c>
      <c r="U43" s="284">
        <v>1.0373127309870465</v>
      </c>
      <c r="V43" s="284">
        <v>1.0660330688878039</v>
      </c>
      <c r="W43" s="308">
        <v>1.0809152254308025</v>
      </c>
      <c r="X43" s="299">
        <v>0.97878289525040318</v>
      </c>
      <c r="Y43" s="284">
        <v>1.099778996800852</v>
      </c>
      <c r="Z43" s="284">
        <v>0.31855119270758825</v>
      </c>
      <c r="AA43" s="308">
        <v>0.80825134207675353</v>
      </c>
      <c r="AB43" s="299">
        <v>4.1552875527074123E-2</v>
      </c>
      <c r="AC43" s="284">
        <v>0.5470350052660482</v>
      </c>
      <c r="AD43" s="284">
        <v>0.67002908822755924</v>
      </c>
      <c r="AE43" s="308">
        <v>0.40907772959263522</v>
      </c>
      <c r="AF43" s="299">
        <v>0.3601483540133697</v>
      </c>
      <c r="AG43" s="284">
        <v>0.46147102748283975</v>
      </c>
      <c r="AH43" s="284">
        <v>0.21439231889741406</v>
      </c>
      <c r="AI43" s="308">
        <v>0.36055170302016165</v>
      </c>
      <c r="AJ43" s="299">
        <v>2.3945848722720941E-2</v>
      </c>
      <c r="AK43" s="284">
        <v>7.1366872175992385E-2</v>
      </c>
      <c r="AL43" s="284">
        <v>5.4488722923272045E-2</v>
      </c>
      <c r="AM43" s="308">
        <v>4.940441118161179E-2</v>
      </c>
      <c r="AN43" s="331">
        <v>-147.13901702901791</v>
      </c>
      <c r="AO43" s="332">
        <v>334.36573148011234</v>
      </c>
      <c r="AP43" s="332">
        <v>404.05415042765185</v>
      </c>
      <c r="AQ43" s="317">
        <v>198.48270368653147</v>
      </c>
      <c r="AR43" s="299">
        <v>0.22920310724287413</v>
      </c>
      <c r="AS43" s="284">
        <v>0.15884727252454323</v>
      </c>
      <c r="AT43" s="284">
        <v>0.11561268925291102</v>
      </c>
      <c r="AU43" s="308">
        <v>0.1697591484473476</v>
      </c>
    </row>
    <row r="44" spans="1:47" x14ac:dyDescent="0.2">
      <c r="A44" s="280">
        <v>146</v>
      </c>
      <c r="B44" s="282">
        <v>38</v>
      </c>
      <c r="C44" s="311" t="s">
        <v>116</v>
      </c>
      <c r="D44" s="293" t="s">
        <v>65</v>
      </c>
      <c r="E44" s="292" t="s">
        <v>323</v>
      </c>
      <c r="F44" s="283" t="s">
        <v>322</v>
      </c>
      <c r="G44" s="295" t="s">
        <v>371</v>
      </c>
      <c r="H44" s="299">
        <v>0.16725780595703021</v>
      </c>
      <c r="I44" s="284">
        <v>3.3987828400739911E-2</v>
      </c>
      <c r="J44" s="284">
        <v>-0.12018983357635739</v>
      </c>
      <c r="K44" s="308">
        <v>3.1852582282817177E-2</v>
      </c>
      <c r="L44" s="304">
        <v>3.313942470435211E-3</v>
      </c>
      <c r="M44" s="285">
        <v>4.3177116817205612E-3</v>
      </c>
      <c r="N44" s="285">
        <v>4.2192748707182712E-3</v>
      </c>
      <c r="O44" s="314">
        <v>3.9432619510759723E-3</v>
      </c>
      <c r="P44" s="304">
        <v>2.826743242253563E-2</v>
      </c>
      <c r="Q44" s="285">
        <v>2.9670389726311714E-2</v>
      </c>
      <c r="R44" s="285">
        <v>2.8623908198731254E-2</v>
      </c>
      <c r="S44" s="314">
        <v>2.8841753832638903E-2</v>
      </c>
      <c r="T44" s="299">
        <v>1.0951861046533071</v>
      </c>
      <c r="U44" s="284">
        <v>1.0701147412077356</v>
      </c>
      <c r="V44" s="284">
        <v>1.0394033579079123</v>
      </c>
      <c r="W44" s="308">
        <v>1.0678315200871324</v>
      </c>
      <c r="X44" s="299">
        <v>1.0603199508767267</v>
      </c>
      <c r="Y44" s="284">
        <v>1.1575821324998821</v>
      </c>
      <c r="Z44" s="284">
        <v>1.1241074113807248</v>
      </c>
      <c r="AA44" s="308">
        <v>1.1137782611458416</v>
      </c>
      <c r="AB44" s="299">
        <v>0.56915566977527332</v>
      </c>
      <c r="AC44" s="284">
        <v>0.60055072071769422</v>
      </c>
      <c r="AD44" s="284">
        <v>0.57337564353239923</v>
      </c>
      <c r="AE44" s="308">
        <v>0.58074578277643174</v>
      </c>
      <c r="AF44" s="299">
        <v>0</v>
      </c>
      <c r="AG44" s="284">
        <v>3.6293593182081023E-2</v>
      </c>
      <c r="AH44" s="284">
        <v>0</v>
      </c>
      <c r="AI44" s="308">
        <v>1.2059079773632672E-2</v>
      </c>
      <c r="AJ44" s="299">
        <v>9.9103006527395149E-2</v>
      </c>
      <c r="AK44" s="284">
        <v>9.0273940965686958E-2</v>
      </c>
      <c r="AL44" s="284">
        <v>8.6870348118616061E-2</v>
      </c>
      <c r="AM44" s="308">
        <v>9.2133592011653415E-2</v>
      </c>
      <c r="AN44" s="331">
        <v>295.5262213740458</v>
      </c>
      <c r="AO44" s="332">
        <v>58.142761830876644</v>
      </c>
      <c r="AP44" s="332">
        <v>-185.59056826568263</v>
      </c>
      <c r="AQ44" s="317">
        <v>53.265085988872002</v>
      </c>
      <c r="AR44" s="299">
        <v>0.1827022418710989</v>
      </c>
      <c r="AS44" s="284">
        <v>0.1514769987003412</v>
      </c>
      <c r="AT44" s="284">
        <v>0.12056066590807769</v>
      </c>
      <c r="AU44" s="308">
        <v>0.15171301019423511</v>
      </c>
    </row>
    <row r="45" spans="1:47" x14ac:dyDescent="0.2">
      <c r="A45" s="280">
        <v>65</v>
      </c>
      <c r="B45" s="282">
        <v>40</v>
      </c>
      <c r="C45" s="311" t="s">
        <v>118</v>
      </c>
      <c r="D45" s="293" t="s">
        <v>65</v>
      </c>
      <c r="E45" s="292" t="s">
        <v>323</v>
      </c>
      <c r="F45" s="283" t="s">
        <v>322</v>
      </c>
      <c r="G45" s="295" t="s">
        <v>371</v>
      </c>
      <c r="H45" s="299">
        <v>-0.84914155225430965</v>
      </c>
      <c r="I45" s="284">
        <v>8.2678612865503334E-2</v>
      </c>
      <c r="J45" s="284">
        <v>1.988167817581775</v>
      </c>
      <c r="K45" s="308">
        <v>0.39006245758366243</v>
      </c>
      <c r="L45" s="304">
        <v>3.7610053026116753E-3</v>
      </c>
      <c r="M45" s="285">
        <v>6.9000460485450863E-3</v>
      </c>
      <c r="N45" s="285">
        <v>1.7377665605915439E-3</v>
      </c>
      <c r="O45" s="314">
        <v>4.2017746651663466E-3</v>
      </c>
      <c r="P45" s="304">
        <v>1.5091166013071537E-2</v>
      </c>
      <c r="Q45" s="285">
        <v>1.4162682255663212E-2</v>
      </c>
      <c r="R45" s="285">
        <v>0.11074180797213168</v>
      </c>
      <c r="S45" s="314">
        <v>4.571521821154173E-2</v>
      </c>
      <c r="T45" s="299">
        <v>1.1470627071940831</v>
      </c>
      <c r="U45" s="284">
        <v>1.1779498518147133</v>
      </c>
      <c r="V45" s="284">
        <v>1.0207793430134284</v>
      </c>
      <c r="W45" s="308">
        <v>1.1127051056669088</v>
      </c>
      <c r="X45" s="299">
        <v>1.4891623643928007</v>
      </c>
      <c r="Y45" s="284">
        <v>1.9075985054831202</v>
      </c>
      <c r="Z45" s="284">
        <v>1.8504276183254822</v>
      </c>
      <c r="AA45" s="308">
        <v>1.742663048114407</v>
      </c>
      <c r="AB45" s="299">
        <v>0.31579478212099638</v>
      </c>
      <c r="AC45" s="284">
        <v>0.35096851644232169</v>
      </c>
      <c r="AD45" s="284">
        <v>2.2998705703209983</v>
      </c>
      <c r="AE45" s="308">
        <v>0.97002266772044454</v>
      </c>
      <c r="AF45" s="299">
        <v>0.26562197157748613</v>
      </c>
      <c r="AG45" s="284">
        <v>0.59516919465438223</v>
      </c>
      <c r="AH45" s="284">
        <v>0.67734943616929855</v>
      </c>
      <c r="AI45" s="308">
        <v>0.57416342501466699</v>
      </c>
      <c r="AJ45" s="299">
        <v>3.9526766930270955E-2</v>
      </c>
      <c r="AK45" s="284">
        <v>4.0465319740821779E-2</v>
      </c>
      <c r="AL45" s="284">
        <v>3.4440922235475679E-2</v>
      </c>
      <c r="AM45" s="308">
        <v>3.8208742314813429E-2</v>
      </c>
      <c r="AN45" s="331">
        <v>-1238.5186634460547</v>
      </c>
      <c r="AO45" s="332">
        <v>121.85460724735539</v>
      </c>
      <c r="AP45" s="332">
        <v>2745.7048144007153</v>
      </c>
      <c r="AQ45" s="317">
        <v>560.72623435379205</v>
      </c>
      <c r="AR45" s="299">
        <v>0.22433850556236459</v>
      </c>
      <c r="AS45" s="284">
        <v>0.25544611075325158</v>
      </c>
      <c r="AT45" s="284">
        <v>9.8883703482225735E-2</v>
      </c>
      <c r="AU45" s="308">
        <v>0.19460248266767299</v>
      </c>
    </row>
    <row r="46" spans="1:47" x14ac:dyDescent="0.2">
      <c r="A46" s="280">
        <v>70</v>
      </c>
      <c r="B46" s="282">
        <v>43</v>
      </c>
      <c r="C46" s="311" t="s">
        <v>120</v>
      </c>
      <c r="D46" s="293" t="s">
        <v>65</v>
      </c>
      <c r="E46" s="292" t="s">
        <v>323</v>
      </c>
      <c r="F46" s="283" t="s">
        <v>322</v>
      </c>
      <c r="G46" s="295" t="s">
        <v>371</v>
      </c>
      <c r="H46" s="299">
        <v>1.1776393544458765</v>
      </c>
      <c r="I46" s="284">
        <v>1.0951148884582396</v>
      </c>
      <c r="J46" s="284">
        <v>0.91739849654112637</v>
      </c>
      <c r="K46" s="308">
        <v>1.0626419412008461</v>
      </c>
      <c r="L46" s="304">
        <v>2.5619033711811408E-2</v>
      </c>
      <c r="M46" s="285">
        <v>2.4901193165537006E-2</v>
      </c>
      <c r="N46" s="285">
        <v>2.026790503258501E-2</v>
      </c>
      <c r="O46" s="314">
        <v>2.3528002588018581E-2</v>
      </c>
      <c r="P46" s="304">
        <v>0.13241312090547999</v>
      </c>
      <c r="Q46" s="285">
        <v>0.12326165864331494</v>
      </c>
      <c r="R46" s="285">
        <v>0.1178103938389317</v>
      </c>
      <c r="S46" s="314">
        <v>0.12432588274883363</v>
      </c>
      <c r="T46" s="299">
        <v>1.0344338226705068</v>
      </c>
      <c r="U46" s="284">
        <v>0.95116271680801567</v>
      </c>
      <c r="V46" s="284">
        <v>1.0709704640082507</v>
      </c>
      <c r="W46" s="308">
        <v>1.0169771758569843</v>
      </c>
      <c r="X46" s="299">
        <v>1.6929478809034841</v>
      </c>
      <c r="Y46" s="284">
        <v>1.4590099292819612</v>
      </c>
      <c r="Z46" s="284">
        <v>1.6572694760530546</v>
      </c>
      <c r="AA46" s="308">
        <v>1.5984123634221314</v>
      </c>
      <c r="AB46" s="299">
        <v>2.6927703020974922</v>
      </c>
      <c r="AC46" s="284">
        <v>2.4939515715959701</v>
      </c>
      <c r="AD46" s="284">
        <v>2.4014697612398965</v>
      </c>
      <c r="AE46" s="308">
        <v>2.5260597595626688</v>
      </c>
      <c r="AF46" s="299">
        <v>0</v>
      </c>
      <c r="AG46" s="284">
        <v>0</v>
      </c>
      <c r="AH46" s="284">
        <v>0</v>
      </c>
      <c r="AI46" s="308">
        <v>0</v>
      </c>
      <c r="AJ46" s="299">
        <v>0.1244347955815726</v>
      </c>
      <c r="AK46" s="284">
        <v>0.12119936398062679</v>
      </c>
      <c r="AL46" s="284">
        <v>0.11230727521925039</v>
      </c>
      <c r="AM46" s="308">
        <v>0.11916329701019844</v>
      </c>
      <c r="AN46" s="331">
        <v>1750.1465430546823</v>
      </c>
      <c r="AO46" s="332">
        <v>1626.0746497584539</v>
      </c>
      <c r="AP46" s="332">
        <v>1336.0084786530367</v>
      </c>
      <c r="AQ46" s="317">
        <v>1568.0335784114054</v>
      </c>
      <c r="AR46" s="299">
        <v>0.13053096523125521</v>
      </c>
      <c r="AS46" s="284">
        <v>3.5323528785146843E-2</v>
      </c>
      <c r="AT46" s="284">
        <v>0.17340126040112533</v>
      </c>
      <c r="AU46" s="308">
        <v>0.11386201331676846</v>
      </c>
    </row>
    <row r="47" spans="1:47" x14ac:dyDescent="0.2">
      <c r="A47" s="280">
        <v>72</v>
      </c>
      <c r="B47" s="282">
        <v>44</v>
      </c>
      <c r="C47" s="311" t="s">
        <v>122</v>
      </c>
      <c r="D47" s="293" t="s">
        <v>60</v>
      </c>
      <c r="E47" s="292" t="s">
        <v>323</v>
      </c>
      <c r="F47" s="283" t="s">
        <v>322</v>
      </c>
      <c r="G47" s="295" t="s">
        <v>371</v>
      </c>
      <c r="H47" s="299">
        <v>1.1401168836921198</v>
      </c>
      <c r="I47" s="284">
        <v>0.98384562208336335</v>
      </c>
      <c r="J47" s="284">
        <v>0.88174616176213338</v>
      </c>
      <c r="K47" s="308">
        <v>1.0003953071540921</v>
      </c>
      <c r="L47" s="304">
        <v>9.7638949757407022E-3</v>
      </c>
      <c r="M47" s="285">
        <v>8.5374430759994815E-3</v>
      </c>
      <c r="N47" s="285">
        <v>6.8451745098692309E-3</v>
      </c>
      <c r="O47" s="314">
        <v>8.4162286006284562E-3</v>
      </c>
      <c r="P47" s="304">
        <v>6.4734949780073381E-2</v>
      </c>
      <c r="Q47" s="285">
        <v>5.7093597048323154E-2</v>
      </c>
      <c r="R47" s="285">
        <v>5.6081685755003115E-2</v>
      </c>
      <c r="S47" s="314">
        <v>5.9376444250402602E-2</v>
      </c>
      <c r="T47" s="299">
        <v>1.0143446838879491</v>
      </c>
      <c r="U47" s="284">
        <v>1.0601974342686631</v>
      </c>
      <c r="V47" s="284">
        <v>1.0362336582295131</v>
      </c>
      <c r="W47" s="308">
        <v>1.0365802686441794</v>
      </c>
      <c r="X47" s="299">
        <v>0.2968688565448922</v>
      </c>
      <c r="Y47" s="284">
        <v>0.3432941732439449</v>
      </c>
      <c r="Z47" s="284">
        <v>0.39411253094413862</v>
      </c>
      <c r="AA47" s="308">
        <v>0.34360294821255771</v>
      </c>
      <c r="AB47" s="299">
        <v>1.321661159169859</v>
      </c>
      <c r="AC47" s="284">
        <v>1.1628798040496593</v>
      </c>
      <c r="AD47" s="284">
        <v>1.1350031988505889</v>
      </c>
      <c r="AE47" s="308">
        <v>1.2081323052106163</v>
      </c>
      <c r="AF47" s="299">
        <v>3.4945754323427544E-2</v>
      </c>
      <c r="AG47" s="284">
        <v>2.1461416178405749E-2</v>
      </c>
      <c r="AH47" s="284">
        <v>0</v>
      </c>
      <c r="AI47" s="308">
        <v>1.9460677267295026E-2</v>
      </c>
      <c r="AJ47" s="299">
        <v>7.298450736968766E-2</v>
      </c>
      <c r="AK47" s="284">
        <v>7.1878545804981389E-2</v>
      </c>
      <c r="AL47" s="284">
        <v>7.4474489001966918E-2</v>
      </c>
      <c r="AM47" s="308">
        <v>7.3083045642026084E-2</v>
      </c>
      <c r="AN47" s="331">
        <v>795.69372607322055</v>
      </c>
      <c r="AO47" s="332">
        <v>696.56212044259019</v>
      </c>
      <c r="AP47" s="332">
        <v>611.69665295169943</v>
      </c>
      <c r="AQ47" s="317">
        <v>700.14312060179623</v>
      </c>
      <c r="AR47" s="299">
        <v>9.4457933589604859E-2</v>
      </c>
      <c r="AS47" s="284">
        <v>0.12012055938762575</v>
      </c>
      <c r="AT47" s="284">
        <v>0.10259600172692579</v>
      </c>
      <c r="AU47" s="308">
        <v>0.1057850303316949</v>
      </c>
    </row>
    <row r="48" spans="1:47" x14ac:dyDescent="0.2">
      <c r="A48" s="280">
        <v>223</v>
      </c>
      <c r="B48" s="282">
        <v>106</v>
      </c>
      <c r="C48" s="311" t="s">
        <v>124</v>
      </c>
      <c r="D48" s="293" t="s">
        <v>65</v>
      </c>
      <c r="E48" s="292" t="s">
        <v>323</v>
      </c>
      <c r="F48" s="283" t="s">
        <v>322</v>
      </c>
      <c r="G48" s="295" t="s">
        <v>371</v>
      </c>
      <c r="H48" s="299">
        <v>-0.2835417501649653</v>
      </c>
      <c r="I48" s="284">
        <v>-0.17427415497046603</v>
      </c>
      <c r="J48" s="284">
        <v>0.20955552716000073</v>
      </c>
      <c r="K48" s="308">
        <v>-7.5043268775317848E-2</v>
      </c>
      <c r="L48" s="304">
        <v>6.2670424032075225E-3</v>
      </c>
      <c r="M48" s="285">
        <v>4.6186883659630569E-3</v>
      </c>
      <c r="N48" s="285">
        <v>2.7667686413144904E-3</v>
      </c>
      <c r="O48" s="314">
        <v>4.4966919433291593E-3</v>
      </c>
      <c r="P48" s="304">
        <v>2.2851017635336843E-2</v>
      </c>
      <c r="Q48" s="285">
        <v>2.076520546290361E-2</v>
      </c>
      <c r="R48" s="285">
        <v>2.490632244380072E-2</v>
      </c>
      <c r="S48" s="314">
        <v>2.2840869357692029E-2</v>
      </c>
      <c r="T48" s="299">
        <v>1.0359099590218621</v>
      </c>
      <c r="U48" s="284">
        <v>1.0868312499588975</v>
      </c>
      <c r="V48" s="284">
        <v>1.0497429552858499</v>
      </c>
      <c r="W48" s="308">
        <v>1.0577383763386627</v>
      </c>
      <c r="X48" s="299">
        <v>0.76508387403008304</v>
      </c>
      <c r="Y48" s="284">
        <v>0.61294353085136566</v>
      </c>
      <c r="Z48" s="284">
        <v>0.51473909385229177</v>
      </c>
      <c r="AA48" s="308">
        <v>0.62743775842384664</v>
      </c>
      <c r="AB48" s="299">
        <v>0.48864197937781584</v>
      </c>
      <c r="AC48" s="284">
        <v>0.47088542105158587</v>
      </c>
      <c r="AD48" s="284">
        <v>0.53919794178136338</v>
      </c>
      <c r="AE48" s="308">
        <v>0.4999246715266355</v>
      </c>
      <c r="AF48" s="299">
        <v>0</v>
      </c>
      <c r="AG48" s="284">
        <v>0.17330828568364259</v>
      </c>
      <c r="AH48" s="284">
        <v>0.3290744248160441</v>
      </c>
      <c r="AI48" s="308">
        <v>0.19399681031347249</v>
      </c>
      <c r="AJ48" s="299">
        <v>3.6836900715381274E-2</v>
      </c>
      <c r="AK48" s="284">
        <v>3.2398168429139784E-2</v>
      </c>
      <c r="AL48" s="284">
        <v>4.2407414077535795E-2</v>
      </c>
      <c r="AM48" s="308">
        <v>3.7226852592256873E-2</v>
      </c>
      <c r="AN48" s="331">
        <v>-378.96405894172807</v>
      </c>
      <c r="AO48" s="332">
        <v>-241.84710781149127</v>
      </c>
      <c r="AP48" s="332">
        <v>297.24611289288003</v>
      </c>
      <c r="AQ48" s="317">
        <v>-103.67481417083265</v>
      </c>
      <c r="AR48" s="299">
        <v>8.3515807849558546E-2</v>
      </c>
      <c r="AS48" s="284">
        <v>0.10767343780701355</v>
      </c>
      <c r="AT48" s="284">
        <v>8.7026488832812388E-2</v>
      </c>
      <c r="AU48" s="308">
        <v>9.3027010779838229E-2</v>
      </c>
    </row>
    <row r="49" spans="1:47" x14ac:dyDescent="0.2">
      <c r="A49" s="280">
        <v>228</v>
      </c>
      <c r="B49" s="282">
        <v>228</v>
      </c>
      <c r="C49" s="311" t="s">
        <v>271</v>
      </c>
      <c r="D49" s="293" t="s">
        <v>65</v>
      </c>
      <c r="E49" s="292" t="s">
        <v>323</v>
      </c>
      <c r="F49" s="283" t="s">
        <v>322</v>
      </c>
      <c r="G49" s="295" t="s">
        <v>371</v>
      </c>
      <c r="H49" s="299">
        <v>0.49531419695248879</v>
      </c>
      <c r="I49" s="284">
        <v>1.2835213877185341</v>
      </c>
      <c r="J49" s="284">
        <v>1.0680979658035321</v>
      </c>
      <c r="K49" s="308">
        <v>0.93768034197081795</v>
      </c>
      <c r="L49" s="304">
        <v>2.1619859783768266E-3</v>
      </c>
      <c r="M49" s="285">
        <v>6.3443629022349396E-3</v>
      </c>
      <c r="N49" s="285">
        <v>6.3664890742677373E-3</v>
      </c>
      <c r="O49" s="314">
        <v>4.8994232326444714E-3</v>
      </c>
      <c r="P49" s="304">
        <v>5.1250806959084967E-2</v>
      </c>
      <c r="Q49" s="285">
        <v>9.6020812609113451E-2</v>
      </c>
      <c r="R49" s="285">
        <v>8.1601882994144379E-2</v>
      </c>
      <c r="S49" s="314">
        <v>7.5409778509998429E-2</v>
      </c>
      <c r="T49" s="299">
        <v>1.0180718381606291</v>
      </c>
      <c r="U49" s="284">
        <v>0.93092578681372495</v>
      </c>
      <c r="V49" s="284">
        <v>1.0033656359761727</v>
      </c>
      <c r="W49" s="308">
        <v>0.98518069421867183</v>
      </c>
      <c r="X49" s="299">
        <v>0.41386172292481616</v>
      </c>
      <c r="Y49" s="284">
        <v>0.35551468649969659</v>
      </c>
      <c r="Z49" s="284">
        <v>0.33213817518453076</v>
      </c>
      <c r="AA49" s="308">
        <v>0.36735288967127666</v>
      </c>
      <c r="AB49" s="299">
        <v>1.0507042918042269</v>
      </c>
      <c r="AC49" s="284">
        <v>1.9361194218467122</v>
      </c>
      <c r="AD49" s="284">
        <v>1.6592536284520583</v>
      </c>
      <c r="AE49" s="308">
        <v>1.5314075868128081</v>
      </c>
      <c r="AF49" s="299">
        <v>0.44620667394135993</v>
      </c>
      <c r="AG49" s="284">
        <v>0.43788594499381628</v>
      </c>
      <c r="AH49" s="284">
        <v>0</v>
      </c>
      <c r="AI49" s="308">
        <v>0.33830059753200176</v>
      </c>
      <c r="AJ49" s="299">
        <v>4.4357153582529181E-2</v>
      </c>
      <c r="AK49" s="284">
        <v>7.6374671294739196E-2</v>
      </c>
      <c r="AL49" s="284">
        <v>6.6563224925581144E-2</v>
      </c>
      <c r="AM49" s="308">
        <v>6.1810178048346431E-2</v>
      </c>
      <c r="AN49" s="331">
        <v>796.87208252740152</v>
      </c>
      <c r="AO49" s="332">
        <v>1852.626987096774</v>
      </c>
      <c r="AP49" s="332">
        <v>1740.756387636832</v>
      </c>
      <c r="AQ49" s="317">
        <v>1463.4540395358808</v>
      </c>
      <c r="AR49" s="299">
        <v>0.14958784460366503</v>
      </c>
      <c r="AS49" s="284">
        <v>-3.4722301604507783E-3</v>
      </c>
      <c r="AT49" s="284">
        <v>6.2952169415630727E-2</v>
      </c>
      <c r="AU49" s="308">
        <v>7.3004686097640076E-2</v>
      </c>
    </row>
    <row r="50" spans="1:47" x14ac:dyDescent="0.2">
      <c r="A50" s="280">
        <v>78</v>
      </c>
      <c r="B50" s="282">
        <v>48</v>
      </c>
      <c r="C50" s="311" t="s">
        <v>126</v>
      </c>
      <c r="D50" s="293" t="s">
        <v>56</v>
      </c>
      <c r="E50" s="292" t="s">
        <v>323</v>
      </c>
      <c r="F50" s="283" t="s">
        <v>322</v>
      </c>
      <c r="G50" s="295" t="s">
        <v>371</v>
      </c>
      <c r="H50" s="299">
        <v>1.4046611821419892</v>
      </c>
      <c r="I50" s="284">
        <v>0.82091728119596641</v>
      </c>
      <c r="J50" s="284">
        <v>0.90332052113446326</v>
      </c>
      <c r="K50" s="308">
        <v>1.0264276267819332</v>
      </c>
      <c r="L50" s="304">
        <v>8.5377452413642942E-3</v>
      </c>
      <c r="M50" s="285">
        <v>7.7670809038390565E-3</v>
      </c>
      <c r="N50" s="285">
        <v>8.4038037574985843E-3</v>
      </c>
      <c r="O50" s="314">
        <v>8.2116686440714612E-3</v>
      </c>
      <c r="P50" s="304">
        <v>6.4253296227895676E-2</v>
      </c>
      <c r="Q50" s="285">
        <v>5.169399641342963E-2</v>
      </c>
      <c r="R50" s="285">
        <v>5.4820424180980452E-2</v>
      </c>
      <c r="S50" s="314">
        <v>5.6482206146807053E-2</v>
      </c>
      <c r="T50" s="299">
        <v>1.0905702529694081</v>
      </c>
      <c r="U50" s="284">
        <v>1.7316720945248589</v>
      </c>
      <c r="V50" s="284">
        <v>1.0541520194349991</v>
      </c>
      <c r="W50" s="308">
        <v>1.243707129702694</v>
      </c>
      <c r="X50" s="299">
        <v>0.38578737090219861</v>
      </c>
      <c r="Y50" s="284">
        <v>0.61608885784959166</v>
      </c>
      <c r="Z50" s="284">
        <v>0.569554582872278</v>
      </c>
      <c r="AA50" s="308">
        <v>0.52769691409841546</v>
      </c>
      <c r="AB50" s="299">
        <v>1.446612915295274</v>
      </c>
      <c r="AC50" s="284">
        <v>1.0606445676240805</v>
      </c>
      <c r="AD50" s="284">
        <v>1.111927143309515</v>
      </c>
      <c r="AE50" s="308">
        <v>1.1926119135070554</v>
      </c>
      <c r="AF50" s="299">
        <v>0.58440807564097497</v>
      </c>
      <c r="AG50" s="284">
        <v>3.718863097528715E-2</v>
      </c>
      <c r="AH50" s="284">
        <v>3.2119838470001182E-2</v>
      </c>
      <c r="AI50" s="308">
        <v>0.3144244175846661</v>
      </c>
      <c r="AJ50" s="299">
        <v>6.6013921565170594E-2</v>
      </c>
      <c r="AK50" s="284">
        <v>5.6603421834216405E-2</v>
      </c>
      <c r="AL50" s="284">
        <v>5.7927158666559578E-2</v>
      </c>
      <c r="AM50" s="308">
        <v>5.9845860142183176E-2</v>
      </c>
      <c r="AN50" s="331">
        <v>2763.0472379912662</v>
      </c>
      <c r="AO50" s="332">
        <v>1895.5444444444443</v>
      </c>
      <c r="AP50" s="332">
        <v>1703.5421227887616</v>
      </c>
      <c r="AQ50" s="317">
        <v>2110.1481474967745</v>
      </c>
      <c r="AR50" s="299">
        <v>0.1405247032048606</v>
      </c>
      <c r="AS50" s="284">
        <v>0.26685608437639063</v>
      </c>
      <c r="AT50" s="284">
        <v>0.10089357328043344</v>
      </c>
      <c r="AU50" s="308">
        <v>0.17310434652486426</v>
      </c>
    </row>
    <row r="51" spans="1:47" x14ac:dyDescent="0.2">
      <c r="A51" s="280">
        <v>79</v>
      </c>
      <c r="B51" s="282">
        <v>49</v>
      </c>
      <c r="C51" s="311" t="s">
        <v>128</v>
      </c>
      <c r="D51" s="293" t="s">
        <v>65</v>
      </c>
      <c r="E51" s="292" t="s">
        <v>323</v>
      </c>
      <c r="F51" s="283" t="s">
        <v>322</v>
      </c>
      <c r="G51" s="295" t="s">
        <v>371</v>
      </c>
      <c r="H51" s="299">
        <v>-0.55585745565500355</v>
      </c>
      <c r="I51" s="284">
        <v>-0.17616903493140029</v>
      </c>
      <c r="J51" s="284">
        <v>-0.20664709971442599</v>
      </c>
      <c r="K51" s="308">
        <v>-0.3130325162804628</v>
      </c>
      <c r="L51" s="304">
        <v>-1.1128930955890026E-3</v>
      </c>
      <c r="M51" s="285">
        <v>-4.1071647732717831E-5</v>
      </c>
      <c r="N51" s="285">
        <v>8.495777929858273E-5</v>
      </c>
      <c r="O51" s="314">
        <v>-3.5265796713893809E-4</v>
      </c>
      <c r="P51" s="304">
        <v>0</v>
      </c>
      <c r="Q51" s="285">
        <v>1.1358309660596746E-2</v>
      </c>
      <c r="R51" s="285">
        <v>5.8360811938026232E-3</v>
      </c>
      <c r="S51" s="314">
        <v>5.7889123438750753E-3</v>
      </c>
      <c r="T51" s="299">
        <v>1.0415210289372607</v>
      </c>
      <c r="U51" s="284">
        <v>1.0347050473032264</v>
      </c>
      <c r="V51" s="284">
        <v>0.98464059446472152</v>
      </c>
      <c r="W51" s="308">
        <v>1.0197608637803766</v>
      </c>
      <c r="X51" s="299">
        <v>0.59280714306881499</v>
      </c>
      <c r="Y51" s="284">
        <v>0.51131389635296143</v>
      </c>
      <c r="Z51" s="284">
        <v>0.50033004117601854</v>
      </c>
      <c r="AA51" s="308">
        <v>0.53437500595135345</v>
      </c>
      <c r="AB51" s="299">
        <v>1.8933148140244965E-2</v>
      </c>
      <c r="AC51" s="284">
        <v>0.27229499129438572</v>
      </c>
      <c r="AD51" s="284">
        <v>0.15122449698660564</v>
      </c>
      <c r="AE51" s="308">
        <v>0.14875999606549498</v>
      </c>
      <c r="AF51" s="299">
        <v>3.3929706883180817E-2</v>
      </c>
      <c r="AG51" s="284">
        <v>0.29662355534643597</v>
      </c>
      <c r="AH51" s="284">
        <v>0</v>
      </c>
      <c r="AI51" s="308">
        <v>0.13187553678004749</v>
      </c>
      <c r="AJ51" s="299">
        <v>1.2517886924962396E-2</v>
      </c>
      <c r="AK51" s="284">
        <v>2.8811306552115137E-2</v>
      </c>
      <c r="AL51" s="284">
        <v>2.9734584676293432E-2</v>
      </c>
      <c r="AM51" s="308">
        <v>2.3746506934915021E-2</v>
      </c>
      <c r="AN51" s="331">
        <v>-770.79845518867921</v>
      </c>
      <c r="AO51" s="332">
        <v>-253.08879289940825</v>
      </c>
      <c r="AP51" s="332">
        <v>-279.41761445783135</v>
      </c>
      <c r="AQ51" s="317">
        <v>-435.75653586999641</v>
      </c>
      <c r="AR51" s="299">
        <v>5.3496541520948279E-2</v>
      </c>
      <c r="AS51" s="284">
        <v>6.2393383333319195E-2</v>
      </c>
      <c r="AT51" s="284">
        <v>1.4050630043093936E-2</v>
      </c>
      <c r="AU51" s="308">
        <v>4.3477103870137729E-2</v>
      </c>
    </row>
    <row r="52" spans="1:47" x14ac:dyDescent="0.2">
      <c r="A52" s="280">
        <v>81</v>
      </c>
      <c r="B52" s="282">
        <v>50</v>
      </c>
      <c r="C52" s="311" t="s">
        <v>130</v>
      </c>
      <c r="D52" s="293" t="s">
        <v>65</v>
      </c>
      <c r="E52" s="292" t="s">
        <v>323</v>
      </c>
      <c r="F52" s="283" t="s">
        <v>322</v>
      </c>
      <c r="G52" s="295" t="s">
        <v>371</v>
      </c>
      <c r="H52" s="299">
        <v>0.770285211155463</v>
      </c>
      <c r="I52" s="284">
        <v>0.60826094005325027</v>
      </c>
      <c r="J52" s="284">
        <v>0.54319623458208321</v>
      </c>
      <c r="K52" s="308">
        <v>0.64672331639459679</v>
      </c>
      <c r="L52" s="304">
        <v>5.3056718645730508E-3</v>
      </c>
      <c r="M52" s="285">
        <v>7.623544531580935E-3</v>
      </c>
      <c r="N52" s="285">
        <v>7.3368075371490014E-3</v>
      </c>
      <c r="O52" s="314">
        <v>6.7215959971875247E-3</v>
      </c>
      <c r="P52" s="304">
        <v>5.9998404560410536E-2</v>
      </c>
      <c r="Q52" s="285">
        <v>5.2617440818115667E-2</v>
      </c>
      <c r="R52" s="285">
        <v>5.3452387092043356E-2</v>
      </c>
      <c r="S52" s="314">
        <v>5.5464947610765251E-2</v>
      </c>
      <c r="T52" s="299">
        <v>1.0937715026612029</v>
      </c>
      <c r="U52" s="284">
        <v>1.1815548903186963</v>
      </c>
      <c r="V52" s="284">
        <v>1.0936121685825511</v>
      </c>
      <c r="W52" s="308">
        <v>1.1216034366645484</v>
      </c>
      <c r="X52" s="299">
        <v>0.32541679895441877</v>
      </c>
      <c r="Y52" s="284">
        <v>0.51119226547438645</v>
      </c>
      <c r="Z52" s="284">
        <v>0.58929060828990076</v>
      </c>
      <c r="AA52" s="308">
        <v>0.47211991390954944</v>
      </c>
      <c r="AB52" s="299">
        <v>1.2299838901693896</v>
      </c>
      <c r="AC52" s="284">
        <v>1.0786203251752424</v>
      </c>
      <c r="AD52" s="284">
        <v>1.1236588616306005</v>
      </c>
      <c r="AE52" s="308">
        <v>1.1458156138001754</v>
      </c>
      <c r="AF52" s="299">
        <v>0.5324851045197323</v>
      </c>
      <c r="AG52" s="284">
        <v>0</v>
      </c>
      <c r="AH52" s="284">
        <v>2.4560389763365342E-2</v>
      </c>
      <c r="AI52" s="308">
        <v>0.27525086105947266</v>
      </c>
      <c r="AJ52" s="299">
        <v>4.1563700519785175E-2</v>
      </c>
      <c r="AK52" s="284">
        <v>4.5562300142926136E-2</v>
      </c>
      <c r="AL52" s="284">
        <v>4.7605870458509017E-2</v>
      </c>
      <c r="AM52" s="308">
        <v>4.4806519152263295E-2</v>
      </c>
      <c r="AN52" s="331">
        <v>1515.330925401322</v>
      </c>
      <c r="AO52" s="332">
        <v>1084.0431221303947</v>
      </c>
      <c r="AP52" s="332">
        <v>878.9789367552703</v>
      </c>
      <c r="AQ52" s="317">
        <v>1155.9816085211485</v>
      </c>
      <c r="AR52" s="299">
        <v>0.24579757038144143</v>
      </c>
      <c r="AS52" s="284">
        <v>0.19159635696893118</v>
      </c>
      <c r="AT52" s="284">
        <v>0.12582559608831692</v>
      </c>
      <c r="AU52" s="308">
        <v>0.18983927317608243</v>
      </c>
    </row>
    <row r="53" spans="1:47" x14ac:dyDescent="0.2">
      <c r="A53" s="280">
        <v>80</v>
      </c>
      <c r="B53" s="282">
        <v>51</v>
      </c>
      <c r="C53" s="311" t="s">
        <v>132</v>
      </c>
      <c r="D53" s="293" t="s">
        <v>60</v>
      </c>
      <c r="E53" s="292" t="s">
        <v>323</v>
      </c>
      <c r="F53" s="283" t="s">
        <v>322</v>
      </c>
      <c r="G53" s="295" t="s">
        <v>371</v>
      </c>
      <c r="H53" s="299">
        <v>0.61970858527685491</v>
      </c>
      <c r="I53" s="284">
        <v>1.0458745420024993</v>
      </c>
      <c r="J53" s="284">
        <v>0.66507295774046415</v>
      </c>
      <c r="K53" s="308">
        <v>0.78533381540549363</v>
      </c>
      <c r="L53" s="304">
        <v>8.4282817401496422E-4</v>
      </c>
      <c r="M53" s="285">
        <v>2.2344057484702854E-3</v>
      </c>
      <c r="N53" s="285">
        <v>2.8272714624433082E-3</v>
      </c>
      <c r="O53" s="314">
        <v>1.9507168597305716E-3</v>
      </c>
      <c r="P53" s="304">
        <v>1.256577140465606E-2</v>
      </c>
      <c r="Q53" s="285">
        <v>3.0819171638163879E-2</v>
      </c>
      <c r="R53" s="285">
        <v>3.2750889274434376E-2</v>
      </c>
      <c r="S53" s="314">
        <v>2.5292466130022565E-2</v>
      </c>
      <c r="T53" s="299">
        <v>1.0223442109072225</v>
      </c>
      <c r="U53" s="284">
        <v>1.1240910242011841</v>
      </c>
      <c r="V53" s="284">
        <v>1.2451524640574441</v>
      </c>
      <c r="W53" s="308">
        <v>1.1203346566572485</v>
      </c>
      <c r="X53" s="299">
        <v>0.68375824332730817</v>
      </c>
      <c r="Y53" s="284">
        <v>0.59702516506124603</v>
      </c>
      <c r="Z53" s="284">
        <v>1.0019048377164217</v>
      </c>
      <c r="AA53" s="308">
        <v>0.74180605923585952</v>
      </c>
      <c r="AB53" s="299">
        <v>0.34420928381407662</v>
      </c>
      <c r="AC53" s="284">
        <v>0.64609241091316594</v>
      </c>
      <c r="AD53" s="284">
        <v>0.67861143514729771</v>
      </c>
      <c r="AE53" s="308">
        <v>0.55486572009125068</v>
      </c>
      <c r="AF53" s="299">
        <v>0.28932512104344388</v>
      </c>
      <c r="AG53" s="284">
        <v>0.45741718783008062</v>
      </c>
      <c r="AH53" s="284">
        <v>0</v>
      </c>
      <c r="AI53" s="308">
        <v>0.31026860164776643</v>
      </c>
      <c r="AJ53" s="299">
        <v>2.4612408906681101E-2</v>
      </c>
      <c r="AK53" s="284">
        <v>4.5228098465913143E-2</v>
      </c>
      <c r="AL53" s="284">
        <v>5.2323144574741416E-2</v>
      </c>
      <c r="AM53" s="308">
        <v>4.0503910570763371E-2</v>
      </c>
      <c r="AN53" s="331">
        <v>374.38882448537379</v>
      </c>
      <c r="AO53" s="332">
        <v>806.57699020480845</v>
      </c>
      <c r="AP53" s="332">
        <v>560.52426024011299</v>
      </c>
      <c r="AQ53" s="317">
        <v>581.3822037224237</v>
      </c>
      <c r="AR53" s="299">
        <v>4.5625439717180208E-2</v>
      </c>
      <c r="AS53" s="284">
        <v>0.15338601996635681</v>
      </c>
      <c r="AT53" s="284">
        <v>0.24638137198413276</v>
      </c>
      <c r="AU53" s="308">
        <v>0.14596275740005782</v>
      </c>
    </row>
    <row r="54" spans="1:47" x14ac:dyDescent="0.2">
      <c r="A54" s="280">
        <v>83</v>
      </c>
      <c r="B54" s="282">
        <v>52</v>
      </c>
      <c r="C54" s="311" t="s">
        <v>133</v>
      </c>
      <c r="D54" s="293" t="s">
        <v>56</v>
      </c>
      <c r="E54" s="292" t="s">
        <v>323</v>
      </c>
      <c r="F54" s="283" t="s">
        <v>322</v>
      </c>
      <c r="G54" s="295" t="s">
        <v>371</v>
      </c>
      <c r="H54" s="299">
        <v>-0.16417260412802379</v>
      </c>
      <c r="I54" s="284">
        <v>-0.15862738812060939</v>
      </c>
      <c r="J54" s="284">
        <v>-0.22987336655385127</v>
      </c>
      <c r="K54" s="308">
        <v>-0.18565413615085583</v>
      </c>
      <c r="L54" s="304">
        <v>1.9851990845690696E-3</v>
      </c>
      <c r="M54" s="285">
        <v>9.7964742892674259E-4</v>
      </c>
      <c r="N54" s="285">
        <v>1.135562953292977E-3</v>
      </c>
      <c r="O54" s="314">
        <v>1.3481703906072647E-3</v>
      </c>
      <c r="P54" s="304">
        <v>3.8581836687687339E-2</v>
      </c>
      <c r="Q54" s="285">
        <v>3.2188303118280491E-2</v>
      </c>
      <c r="R54" s="285">
        <v>3.0827419995936342E-2</v>
      </c>
      <c r="S54" s="314">
        <v>3.3704813487117499E-2</v>
      </c>
      <c r="T54" s="299">
        <v>1.059982249276934</v>
      </c>
      <c r="U54" s="284">
        <v>1.0971152439604261</v>
      </c>
      <c r="V54" s="284">
        <v>1.1053253109826826</v>
      </c>
      <c r="W54" s="308">
        <v>1.0880631334228839</v>
      </c>
      <c r="X54" s="299">
        <v>0.82545360164454828</v>
      </c>
      <c r="Y54" s="284">
        <v>0.77794598775069579</v>
      </c>
      <c r="Z54" s="284">
        <v>0.85311040601234944</v>
      </c>
      <c r="AA54" s="308">
        <v>0.81913515397852055</v>
      </c>
      <c r="AB54" s="299">
        <v>0.80013197426519267</v>
      </c>
      <c r="AC54" s="284">
        <v>0.66485219771397674</v>
      </c>
      <c r="AD54" s="284">
        <v>0.66935329732762838</v>
      </c>
      <c r="AE54" s="308">
        <v>0.70864096143931921</v>
      </c>
      <c r="AF54" s="299">
        <v>8.3352715272836081E-2</v>
      </c>
      <c r="AG54" s="284">
        <v>0.11233050280038671</v>
      </c>
      <c r="AH54" s="284">
        <v>6.6376279385392603E-2</v>
      </c>
      <c r="AI54" s="308">
        <v>8.7492598306501163E-2</v>
      </c>
      <c r="AJ54" s="299">
        <v>5.2517991177287691E-2</v>
      </c>
      <c r="AK54" s="284">
        <v>4.8966398895034208E-2</v>
      </c>
      <c r="AL54" s="284">
        <v>4.1038027353010827E-2</v>
      </c>
      <c r="AM54" s="308">
        <v>4.7288216371416808E-2</v>
      </c>
      <c r="AN54" s="331">
        <v>-317.75182727575856</v>
      </c>
      <c r="AO54" s="332">
        <v>-317.05332675871131</v>
      </c>
      <c r="AP54" s="332">
        <v>-493.57608409986858</v>
      </c>
      <c r="AQ54" s="317">
        <v>-376.42922949917335</v>
      </c>
      <c r="AR54" s="299">
        <v>0.10712076733272924</v>
      </c>
      <c r="AS54" s="284">
        <v>0.11092195690548434</v>
      </c>
      <c r="AT54" s="284">
        <v>0.13519143492826177</v>
      </c>
      <c r="AU54" s="308">
        <v>0.11826502598587435</v>
      </c>
    </row>
    <row r="55" spans="1:47" x14ac:dyDescent="0.2">
      <c r="A55" s="280">
        <v>86</v>
      </c>
      <c r="B55" s="282">
        <v>54</v>
      </c>
      <c r="C55" s="311" t="s">
        <v>135</v>
      </c>
      <c r="D55" s="293" t="s">
        <v>65</v>
      </c>
      <c r="E55" s="292" t="s">
        <v>323</v>
      </c>
      <c r="F55" s="283" t="s">
        <v>322</v>
      </c>
      <c r="G55" s="295" t="s">
        <v>371</v>
      </c>
      <c r="H55" s="299">
        <v>-0.2969347201430787</v>
      </c>
      <c r="I55" s="284">
        <v>-0.20616214236332944</v>
      </c>
      <c r="J55" s="284">
        <v>-4.2994456113194426E-2</v>
      </c>
      <c r="K55" s="308">
        <v>-0.18234342786557442</v>
      </c>
      <c r="L55" s="304">
        <v>-5.0618917010348814E-4</v>
      </c>
      <c r="M55" s="285">
        <v>-2.2389082947044272E-4</v>
      </c>
      <c r="N55" s="285">
        <v>7.6389846770975379E-4</v>
      </c>
      <c r="O55" s="314">
        <v>1.3383878035540199E-5</v>
      </c>
      <c r="P55" s="304">
        <v>0</v>
      </c>
      <c r="Q55" s="285">
        <v>8.8706171837288506E-3</v>
      </c>
      <c r="R55" s="285">
        <v>1.7849174700671919E-2</v>
      </c>
      <c r="S55" s="314">
        <v>8.9486216136350077E-3</v>
      </c>
      <c r="T55" s="299">
        <v>1.055172260190723</v>
      </c>
      <c r="U55" s="284">
        <v>1.0496210548972951</v>
      </c>
      <c r="V55" s="284">
        <v>1.0309757756535409</v>
      </c>
      <c r="W55" s="308">
        <v>1.0451127557910491</v>
      </c>
      <c r="X55" s="299">
        <v>0.64840516783122704</v>
      </c>
      <c r="Y55" s="284">
        <v>0.66237218007601917</v>
      </c>
      <c r="Z55" s="284">
        <v>0.67973851160254217</v>
      </c>
      <c r="AA55" s="308">
        <v>0.6636915946462395</v>
      </c>
      <c r="AB55" s="299">
        <v>6.3404810882593685E-2</v>
      </c>
      <c r="AC55" s="284">
        <v>0.21963339449434643</v>
      </c>
      <c r="AD55" s="284">
        <v>0.44939504037547973</v>
      </c>
      <c r="AE55" s="308">
        <v>0.24496348349318747</v>
      </c>
      <c r="AF55" s="299">
        <v>7.7052562348862097E-2</v>
      </c>
      <c r="AG55" s="284">
        <v>0.12474583124421146</v>
      </c>
      <c r="AH55" s="284">
        <v>0.16566063709091425</v>
      </c>
      <c r="AI55" s="308">
        <v>0.12449455012749946</v>
      </c>
      <c r="AJ55" s="299">
        <v>3.0013891377767766E-2</v>
      </c>
      <c r="AK55" s="284">
        <v>3.0008804726239287E-2</v>
      </c>
      <c r="AL55" s="284">
        <v>3.4141358417291316E-2</v>
      </c>
      <c r="AM55" s="308">
        <v>3.1392553874986087E-2</v>
      </c>
      <c r="AN55" s="331">
        <v>-281.02371559425018</v>
      </c>
      <c r="AO55" s="332">
        <v>-197.78633054731731</v>
      </c>
      <c r="AP55" s="332">
        <v>-39.883267962203597</v>
      </c>
      <c r="AQ55" s="317">
        <v>-172.20943020241822</v>
      </c>
      <c r="AR55" s="299">
        <v>8.0600712994824769E-2</v>
      </c>
      <c r="AS55" s="284">
        <v>6.7393662474130311E-2</v>
      </c>
      <c r="AT55" s="284">
        <v>5.9764026710576873E-2</v>
      </c>
      <c r="AU55" s="308">
        <v>6.9196556148832009E-2</v>
      </c>
    </row>
    <row r="56" spans="1:47" x14ac:dyDescent="0.2">
      <c r="A56" s="280">
        <v>85</v>
      </c>
      <c r="B56" s="282">
        <v>55</v>
      </c>
      <c r="C56" s="311" t="s">
        <v>137</v>
      </c>
      <c r="D56" s="293" t="s">
        <v>60</v>
      </c>
      <c r="E56" s="292" t="s">
        <v>323</v>
      </c>
      <c r="F56" s="283" t="s">
        <v>322</v>
      </c>
      <c r="G56" s="295" t="s">
        <v>371</v>
      </c>
      <c r="H56" s="299">
        <v>-0.23412303990833425</v>
      </c>
      <c r="I56" s="284">
        <v>-0.15820781249322505</v>
      </c>
      <c r="J56" s="284">
        <v>6.5148206770634709E-2</v>
      </c>
      <c r="K56" s="308">
        <v>-0.11327258603445589</v>
      </c>
      <c r="L56" s="304">
        <v>1.507921403126967E-4</v>
      </c>
      <c r="M56" s="285">
        <v>3.3590290568191831E-4</v>
      </c>
      <c r="N56" s="285">
        <v>3.1882833687292415E-4</v>
      </c>
      <c r="O56" s="314">
        <v>2.6762907887394418E-4</v>
      </c>
      <c r="P56" s="304">
        <v>9.1154328216003031E-3</v>
      </c>
      <c r="Q56" s="285">
        <v>9.2936030535500543E-3</v>
      </c>
      <c r="R56" s="285">
        <v>9.4522983999527545E-3</v>
      </c>
      <c r="S56" s="314">
        <v>9.2853819651522659E-3</v>
      </c>
      <c r="T56" s="299">
        <v>1.0568733498655574</v>
      </c>
      <c r="U56" s="284">
        <v>1.0203862332701168</v>
      </c>
      <c r="V56" s="284">
        <v>0.99691684643477574</v>
      </c>
      <c r="W56" s="308">
        <v>1.0244423068845285</v>
      </c>
      <c r="X56" s="299">
        <v>0.67714044266865081</v>
      </c>
      <c r="Y56" s="284">
        <v>0.67689285872113081</v>
      </c>
      <c r="Z56" s="284">
        <v>0.66801569814849382</v>
      </c>
      <c r="AA56" s="308">
        <v>0.67396794118724079</v>
      </c>
      <c r="AB56" s="299">
        <v>0.20522535732834329</v>
      </c>
      <c r="AC56" s="284">
        <v>0.20944606798745669</v>
      </c>
      <c r="AD56" s="284">
        <v>0.27503002442492924</v>
      </c>
      <c r="AE56" s="308">
        <v>0.22954755164098495</v>
      </c>
      <c r="AF56" s="299">
        <v>5.3866696647561968E-2</v>
      </c>
      <c r="AG56" s="284">
        <v>0.11334556937274667</v>
      </c>
      <c r="AH56" s="284">
        <v>0.1779004380455006</v>
      </c>
      <c r="AI56" s="308">
        <v>0.11845845785070189</v>
      </c>
      <c r="AJ56" s="299">
        <v>4.9205392971944428E-2</v>
      </c>
      <c r="AK56" s="284">
        <v>4.7931639662316831E-2</v>
      </c>
      <c r="AL56" s="284">
        <v>5.4395377159900185E-2</v>
      </c>
      <c r="AM56" s="308">
        <v>5.0484827066009361E-2</v>
      </c>
      <c r="AN56" s="331">
        <v>-129.83498788399905</v>
      </c>
      <c r="AO56" s="332">
        <v>-83.204498898465573</v>
      </c>
      <c r="AP56" s="332">
        <v>32.492100531731765</v>
      </c>
      <c r="AQ56" s="317">
        <v>-59.60479381443286</v>
      </c>
      <c r="AR56" s="299">
        <v>0.10283827852380421</v>
      </c>
      <c r="AS56" s="284">
        <v>6.7413565340311496E-2</v>
      </c>
      <c r="AT56" s="284">
        <v>5.0829659286933726E-2</v>
      </c>
      <c r="AU56" s="308">
        <v>7.3962163453925076E-2</v>
      </c>
    </row>
    <row r="57" spans="1:47" x14ac:dyDescent="0.2">
      <c r="A57" s="280">
        <v>88</v>
      </c>
      <c r="B57" s="282">
        <v>56</v>
      </c>
      <c r="C57" s="311" t="s">
        <v>138</v>
      </c>
      <c r="D57" s="293" t="s">
        <v>65</v>
      </c>
      <c r="E57" s="292" t="s">
        <v>323</v>
      </c>
      <c r="F57" s="283" t="s">
        <v>322</v>
      </c>
      <c r="G57" s="295" t="s">
        <v>371</v>
      </c>
      <c r="H57" s="299">
        <v>3.7041527562179412E-2</v>
      </c>
      <c r="I57" s="284">
        <v>-0.23912043783594808</v>
      </c>
      <c r="J57" s="284">
        <v>-0.34496925018639085</v>
      </c>
      <c r="K57" s="308">
        <v>-0.1837977347681774</v>
      </c>
      <c r="L57" s="304">
        <v>1.9430640325769399E-4</v>
      </c>
      <c r="M57" s="285">
        <v>8.2671961798852034E-4</v>
      </c>
      <c r="N57" s="285">
        <v>7.8304177149771603E-4</v>
      </c>
      <c r="O57" s="314">
        <v>6.1199289469732784E-4</v>
      </c>
      <c r="P57" s="304">
        <v>1.8913666767458859E-2</v>
      </c>
      <c r="Q57" s="285">
        <v>2.0799547588208428E-2</v>
      </c>
      <c r="R57" s="285">
        <v>2.6044186555944846E-2</v>
      </c>
      <c r="S57" s="314">
        <v>2.1737676915787072E-2</v>
      </c>
      <c r="T57" s="299">
        <v>1.0967997882533622</v>
      </c>
      <c r="U57" s="284">
        <v>1.2697646249747825</v>
      </c>
      <c r="V57" s="284">
        <v>1.0083632474105917</v>
      </c>
      <c r="W57" s="308">
        <v>1.1272012241639522</v>
      </c>
      <c r="X57" s="299">
        <v>0.51563943803886025</v>
      </c>
      <c r="Y57" s="284">
        <v>0.8242716666532236</v>
      </c>
      <c r="Z57" s="284">
        <v>0.87113806362717683</v>
      </c>
      <c r="AA57" s="308">
        <v>0.73172672993509669</v>
      </c>
      <c r="AB57" s="299">
        <v>0.39520201026756896</v>
      </c>
      <c r="AC57" s="284">
        <v>0.42357140928133391</v>
      </c>
      <c r="AD57" s="284">
        <v>0.53400284584552349</v>
      </c>
      <c r="AE57" s="308">
        <v>0.44694498881849332</v>
      </c>
      <c r="AF57" s="299">
        <v>0.30779725869444213</v>
      </c>
      <c r="AG57" s="284">
        <v>0</v>
      </c>
      <c r="AH57" s="284">
        <v>1.9818043121315219E-2</v>
      </c>
      <c r="AI57" s="308">
        <v>0.13203429602960429</v>
      </c>
      <c r="AJ57" s="299">
        <v>2.4605545644457927E-2</v>
      </c>
      <c r="AK57" s="284">
        <v>2.0960681683374279E-2</v>
      </c>
      <c r="AL57" s="284">
        <v>2.9788041114855234E-2</v>
      </c>
      <c r="AM57" s="308">
        <v>2.4716661296870061E-2</v>
      </c>
      <c r="AN57" s="331">
        <v>49.474038610038612</v>
      </c>
      <c r="AO57" s="332">
        <v>-412.12344583987442</v>
      </c>
      <c r="AP57" s="332">
        <v>-416.72036621823617</v>
      </c>
      <c r="AQ57" s="317">
        <v>-260.69829536728946</v>
      </c>
      <c r="AR57" s="299">
        <v>0.11266781012139204</v>
      </c>
      <c r="AS57" s="284">
        <v>0.24506615595623915</v>
      </c>
      <c r="AT57" s="284">
        <v>3.7298882953324342E-2</v>
      </c>
      <c r="AU57" s="308">
        <v>0.14178221680391212</v>
      </c>
    </row>
    <row r="58" spans="1:47" x14ac:dyDescent="0.2">
      <c r="A58" s="280">
        <v>221</v>
      </c>
      <c r="B58" s="282">
        <v>107</v>
      </c>
      <c r="C58" s="311" t="s">
        <v>140</v>
      </c>
      <c r="D58" s="293" t="s">
        <v>65</v>
      </c>
      <c r="E58" s="292" t="s">
        <v>323</v>
      </c>
      <c r="F58" s="283" t="s">
        <v>322</v>
      </c>
      <c r="G58" s="295" t="s">
        <v>371</v>
      </c>
      <c r="H58" s="299">
        <v>-0.24459228094336127</v>
      </c>
      <c r="I58" s="284">
        <v>0.18906971075199477</v>
      </c>
      <c r="J58" s="284">
        <v>9.769711165910952E-2</v>
      </c>
      <c r="K58" s="308">
        <v>2.1828839075839872E-2</v>
      </c>
      <c r="L58" s="304">
        <v>1.4809448725935492E-3</v>
      </c>
      <c r="M58" s="285">
        <v>3.1084905359763148E-3</v>
      </c>
      <c r="N58" s="285">
        <v>3.8830055528779033E-3</v>
      </c>
      <c r="O58" s="314">
        <v>2.8755132171140651E-3</v>
      </c>
      <c r="P58" s="304">
        <v>4.101195213617774E-2</v>
      </c>
      <c r="Q58" s="285">
        <v>5.1561661750095258E-2</v>
      </c>
      <c r="R58" s="285">
        <v>5.0960371051838343E-2</v>
      </c>
      <c r="S58" s="314">
        <v>4.809674847875655E-2</v>
      </c>
      <c r="T58" s="299">
        <v>1.1043047753258324</v>
      </c>
      <c r="U58" s="284">
        <v>1.01948152102681</v>
      </c>
      <c r="V58" s="284">
        <v>1.0696294128360815</v>
      </c>
      <c r="W58" s="308">
        <v>1.061968376538849</v>
      </c>
      <c r="X58" s="299">
        <v>0.70246681879511319</v>
      </c>
      <c r="Y58" s="284">
        <v>0.60891830584728857</v>
      </c>
      <c r="Z58" s="284">
        <v>0.70104992313368353</v>
      </c>
      <c r="AA58" s="308">
        <v>0.66848865260714729</v>
      </c>
      <c r="AB58" s="299">
        <v>0.89475362575021444</v>
      </c>
      <c r="AC58" s="284">
        <v>1.0764107498262734</v>
      </c>
      <c r="AD58" s="284">
        <v>1.0540295569511455</v>
      </c>
      <c r="AE58" s="308">
        <v>1.0125656856281413</v>
      </c>
      <c r="AF58" s="299">
        <v>0.31735650088509265</v>
      </c>
      <c r="AG58" s="284">
        <v>0.31856393729631544</v>
      </c>
      <c r="AH58" s="284">
        <v>1.8768095798639372E-2</v>
      </c>
      <c r="AI58" s="308">
        <v>0.23822260106151433</v>
      </c>
      <c r="AJ58" s="299">
        <v>1.7152707623188143E-3</v>
      </c>
      <c r="AK58" s="284">
        <v>4.433614341345278E-2</v>
      </c>
      <c r="AL58" s="284">
        <v>3.6467401685861676E-2</v>
      </c>
      <c r="AM58" s="308">
        <v>2.8446456352472126E-2</v>
      </c>
      <c r="AN58" s="331">
        <v>-362.43102139037433</v>
      </c>
      <c r="AO58" s="332">
        <v>303.77700741525422</v>
      </c>
      <c r="AP58" s="332">
        <v>155.27782767624018</v>
      </c>
      <c r="AQ58" s="317">
        <v>34.045834655385143</v>
      </c>
      <c r="AR58" s="299">
        <v>9.1152787507908978E-2</v>
      </c>
      <c r="AS58" s="284">
        <v>6.7496911169189058E-2</v>
      </c>
      <c r="AT58" s="284">
        <v>9.7681159554496036E-2</v>
      </c>
      <c r="AU58" s="308">
        <v>8.5293163776856737E-2</v>
      </c>
    </row>
    <row r="59" spans="1:47" x14ac:dyDescent="0.2">
      <c r="A59" s="280">
        <v>91</v>
      </c>
      <c r="B59" s="282">
        <v>58</v>
      </c>
      <c r="C59" s="311" t="s">
        <v>142</v>
      </c>
      <c r="D59" s="293" t="s">
        <v>65</v>
      </c>
      <c r="E59" s="292" t="s">
        <v>323</v>
      </c>
      <c r="F59" s="283" t="s">
        <v>322</v>
      </c>
      <c r="G59" s="295" t="s">
        <v>371</v>
      </c>
      <c r="H59" s="299">
        <v>-0.2184044620752022</v>
      </c>
      <c r="I59" s="284">
        <v>-0.34445136618268457</v>
      </c>
      <c r="J59" s="284">
        <v>-0.58399907683470142</v>
      </c>
      <c r="K59" s="308">
        <v>-0.38290489692976659</v>
      </c>
      <c r="L59" s="304">
        <v>5.5299907626248567E-3</v>
      </c>
      <c r="M59" s="285">
        <v>3.7339919815781333E-3</v>
      </c>
      <c r="N59" s="285">
        <v>3.9810248139384632E-3</v>
      </c>
      <c r="O59" s="314">
        <v>4.3891083517199293E-3</v>
      </c>
      <c r="P59" s="304">
        <v>4.2412419837470322E-2</v>
      </c>
      <c r="Q59" s="285">
        <v>4.0844366457866266E-2</v>
      </c>
      <c r="R59" s="285">
        <v>3.7575396192877655E-2</v>
      </c>
      <c r="S59" s="314">
        <v>4.0174443356816296E-2</v>
      </c>
      <c r="T59" s="299">
        <v>1.1588258369814224</v>
      </c>
      <c r="U59" s="284">
        <v>1.1359168584127939</v>
      </c>
      <c r="V59" s="284">
        <v>1.2160339479536035</v>
      </c>
      <c r="W59" s="308">
        <v>1.1707131911686361</v>
      </c>
      <c r="X59" s="299">
        <v>0.55412528868326927</v>
      </c>
      <c r="Y59" s="284">
        <v>0.65623505141412963</v>
      </c>
      <c r="Z59" s="284">
        <v>0.82968658457016931</v>
      </c>
      <c r="AA59" s="308">
        <v>0.68274949246006356</v>
      </c>
      <c r="AB59" s="299">
        <v>0.87424444082824515</v>
      </c>
      <c r="AC59" s="284">
        <v>0.85492023371530901</v>
      </c>
      <c r="AD59" s="284">
        <v>0.78680098606504068</v>
      </c>
      <c r="AE59" s="308">
        <v>0.83674474986707037</v>
      </c>
      <c r="AF59" s="299">
        <v>2.8784024337102216E-2</v>
      </c>
      <c r="AG59" s="284">
        <v>1.3741963539265496E-2</v>
      </c>
      <c r="AH59" s="284">
        <v>0</v>
      </c>
      <c r="AI59" s="308">
        <v>1.3956055594190733E-2</v>
      </c>
      <c r="AJ59" s="299">
        <v>2.698568550393337E-2</v>
      </c>
      <c r="AK59" s="284">
        <v>2.4396436189675182E-2</v>
      </c>
      <c r="AL59" s="284">
        <v>2.2989754652688339E-2</v>
      </c>
      <c r="AM59" s="308">
        <v>2.4712650285168204E-2</v>
      </c>
      <c r="AN59" s="331">
        <v>-337.98780346820809</v>
      </c>
      <c r="AO59" s="332">
        <v>-563.98412251655623</v>
      </c>
      <c r="AP59" s="332">
        <v>-902.31886822958768</v>
      </c>
      <c r="AQ59" s="317">
        <v>-603.60079048140017</v>
      </c>
      <c r="AR59" s="299">
        <v>0.15851325068529865</v>
      </c>
      <c r="AS59" s="284">
        <v>0.14260836496949753</v>
      </c>
      <c r="AT59" s="284">
        <v>0.1922426319543919</v>
      </c>
      <c r="AU59" s="308">
        <v>0.1653193799477673</v>
      </c>
    </row>
    <row r="60" spans="1:47" x14ac:dyDescent="0.2">
      <c r="A60" s="280">
        <v>93</v>
      </c>
      <c r="B60" s="282">
        <v>60</v>
      </c>
      <c r="C60" s="311" t="s">
        <v>146</v>
      </c>
      <c r="D60" s="293" t="s">
        <v>65</v>
      </c>
      <c r="E60" s="292" t="s">
        <v>323</v>
      </c>
      <c r="F60" s="283" t="s">
        <v>322</v>
      </c>
      <c r="G60" s="295" t="s">
        <v>371</v>
      </c>
      <c r="H60" s="299">
        <v>-0.62528493073890479</v>
      </c>
      <c r="I60" s="284">
        <v>-0.73076950468099644</v>
      </c>
      <c r="J60" s="284">
        <v>-0.79694108203146208</v>
      </c>
      <c r="K60" s="308">
        <v>-0.71791382835917628</v>
      </c>
      <c r="L60" s="304">
        <v>1.3462154825357386E-4</v>
      </c>
      <c r="M60" s="285">
        <v>-4.7701821332448016E-4</v>
      </c>
      <c r="N60" s="285">
        <v>-5.8482603615209563E-4</v>
      </c>
      <c r="O60" s="314">
        <v>-3.1500095431821333E-4</v>
      </c>
      <c r="P60" s="304">
        <v>0</v>
      </c>
      <c r="Q60" s="285">
        <v>0</v>
      </c>
      <c r="R60" s="285">
        <v>0</v>
      </c>
      <c r="S60" s="314">
        <v>0</v>
      </c>
      <c r="T60" s="299">
        <v>1.0438876780117086</v>
      </c>
      <c r="U60" s="284">
        <v>1.0353045545246231</v>
      </c>
      <c r="V60" s="284">
        <v>1.003932348377844</v>
      </c>
      <c r="W60" s="308">
        <v>1.0271829641915844</v>
      </c>
      <c r="X60" s="299">
        <v>0.90094467131875988</v>
      </c>
      <c r="Y60" s="284">
        <v>0.95613974694054293</v>
      </c>
      <c r="Z60" s="284">
        <v>0.92176164552530604</v>
      </c>
      <c r="AA60" s="308">
        <v>0.92649288617116077</v>
      </c>
      <c r="AB60" s="299">
        <v>1.0233937845826586E-2</v>
      </c>
      <c r="AC60" s="284">
        <v>1.1658990673634689E-2</v>
      </c>
      <c r="AD60" s="284">
        <v>8.9543181356771511E-3</v>
      </c>
      <c r="AE60" s="308">
        <v>1.0281216218671582E-2</v>
      </c>
      <c r="AF60" s="299">
        <v>0</v>
      </c>
      <c r="AG60" s="284">
        <v>0</v>
      </c>
      <c r="AH60" s="284">
        <v>0</v>
      </c>
      <c r="AI60" s="308">
        <v>0</v>
      </c>
      <c r="AJ60" s="299">
        <v>1.6891553758839082E-2</v>
      </c>
      <c r="AK60" s="284">
        <v>1.5657836610503E-2</v>
      </c>
      <c r="AL60" s="284">
        <v>1.5485197047251124E-2</v>
      </c>
      <c r="AM60" s="308">
        <v>1.5999802104445779E-2</v>
      </c>
      <c r="AN60" s="331">
        <v>-869.11352343059229</v>
      </c>
      <c r="AO60" s="332">
        <v>-1026.5644862264976</v>
      </c>
      <c r="AP60" s="332">
        <v>-1104.9469487067076</v>
      </c>
      <c r="AQ60" s="317">
        <v>-1000.5961581259149</v>
      </c>
      <c r="AR60" s="299">
        <v>0.11618901607995641</v>
      </c>
      <c r="AS60" s="284">
        <v>0.10549455007216238</v>
      </c>
      <c r="AT60" s="284">
        <v>4.7505474421460844E-2</v>
      </c>
      <c r="AU60" s="308">
        <v>8.9341191364258693E-2</v>
      </c>
    </row>
    <row r="61" spans="1:47" x14ac:dyDescent="0.2">
      <c r="A61" s="280">
        <v>96</v>
      </c>
      <c r="B61" s="282">
        <v>62</v>
      </c>
      <c r="C61" s="311" t="s">
        <v>148</v>
      </c>
      <c r="D61" s="293" t="s">
        <v>65</v>
      </c>
      <c r="E61" s="292" t="s">
        <v>323</v>
      </c>
      <c r="F61" s="283" t="s">
        <v>322</v>
      </c>
      <c r="G61" s="295" t="s">
        <v>371</v>
      </c>
      <c r="H61" s="299">
        <v>-0.40707306126116782</v>
      </c>
      <c r="I61" s="284">
        <v>-0.41041016063002517</v>
      </c>
      <c r="J61" s="284">
        <v>-0.41372580926397112</v>
      </c>
      <c r="K61" s="308">
        <v>-0.41043230524952534</v>
      </c>
      <c r="L61" s="304">
        <v>3.1488759782134636E-3</v>
      </c>
      <c r="M61" s="285">
        <v>3.0874134716794999E-3</v>
      </c>
      <c r="N61" s="285">
        <v>1.502782789913983E-3</v>
      </c>
      <c r="O61" s="314">
        <v>2.5631873684814704E-3</v>
      </c>
      <c r="P61" s="304">
        <v>3.1207022780472535E-2</v>
      </c>
      <c r="Q61" s="285">
        <v>3.0445270459001327E-2</v>
      </c>
      <c r="R61" s="285">
        <v>1.7680047129065152E-2</v>
      </c>
      <c r="S61" s="314">
        <v>2.630874507818632E-2</v>
      </c>
      <c r="T61" s="299">
        <v>1.0601562788991545</v>
      </c>
      <c r="U61" s="284">
        <v>1.0341422360007504</v>
      </c>
      <c r="V61" s="284">
        <v>0.99612163565568435</v>
      </c>
      <c r="W61" s="308">
        <v>1.028843062521464</v>
      </c>
      <c r="X61" s="299">
        <v>0.61607468720369318</v>
      </c>
      <c r="Y61" s="284">
        <v>0.59279735273016676</v>
      </c>
      <c r="Z61" s="284">
        <v>0.56756435161658525</v>
      </c>
      <c r="AA61" s="308">
        <v>0.59159378247678651</v>
      </c>
      <c r="AB61" s="299">
        <v>0.65550149128874924</v>
      </c>
      <c r="AC61" s="284">
        <v>0.61837419274548044</v>
      </c>
      <c r="AD61" s="284">
        <v>0.37756913420578192</v>
      </c>
      <c r="AE61" s="308">
        <v>0.54772118903786771</v>
      </c>
      <c r="AF61" s="299">
        <v>0</v>
      </c>
      <c r="AG61" s="284">
        <v>3.8373557067402517E-2</v>
      </c>
      <c r="AH61" s="284">
        <v>0</v>
      </c>
      <c r="AI61" s="308">
        <v>1.3021595903143633E-2</v>
      </c>
      <c r="AJ61" s="299">
        <v>1.5744479753540215E-2</v>
      </c>
      <c r="AK61" s="284">
        <v>1.5375563040827043E-2</v>
      </c>
      <c r="AL61" s="284">
        <v>1.3395985479862905E-2</v>
      </c>
      <c r="AM61" s="308">
        <v>1.4815404706348902E-2</v>
      </c>
      <c r="AN61" s="331">
        <v>-543.53938912429385</v>
      </c>
      <c r="AO61" s="332">
        <v>-543.33449550794739</v>
      </c>
      <c r="AP61" s="332">
        <v>-543.97070098205211</v>
      </c>
      <c r="AQ61" s="317">
        <v>-543.61782002534733</v>
      </c>
      <c r="AR61" s="299">
        <v>6.7338760915324036E-2</v>
      </c>
      <c r="AS61" s="284">
        <v>4.5303178655268062E-2</v>
      </c>
      <c r="AT61" s="284">
        <v>7.9997380712804531E-3</v>
      </c>
      <c r="AU61" s="308">
        <v>3.9638290956008168E-2</v>
      </c>
    </row>
    <row r="62" spans="1:47" x14ac:dyDescent="0.2">
      <c r="A62" s="280">
        <v>99</v>
      </c>
      <c r="B62" s="282">
        <v>63</v>
      </c>
      <c r="C62" s="311" t="s">
        <v>150</v>
      </c>
      <c r="D62" s="293" t="s">
        <v>65</v>
      </c>
      <c r="E62" s="292" t="s">
        <v>323</v>
      </c>
      <c r="F62" s="283" t="s">
        <v>322</v>
      </c>
      <c r="G62" s="295" t="s">
        <v>371</v>
      </c>
      <c r="H62" s="299">
        <v>-0.33600010477848274</v>
      </c>
      <c r="I62" s="284">
        <v>-0.50859399211813905</v>
      </c>
      <c r="J62" s="284">
        <v>-0.74302043994743783</v>
      </c>
      <c r="K62" s="308">
        <v>-0.5299934022497661</v>
      </c>
      <c r="L62" s="304">
        <v>1.440305149487919E-3</v>
      </c>
      <c r="M62" s="285">
        <v>4.8054961596426352E-4</v>
      </c>
      <c r="N62" s="285">
        <v>7.9129964336245627E-4</v>
      </c>
      <c r="O62" s="314">
        <v>8.9555187626968915E-4</v>
      </c>
      <c r="P62" s="304">
        <v>1.7824441076565153E-2</v>
      </c>
      <c r="Q62" s="285">
        <v>1.6972954954117013E-2</v>
      </c>
      <c r="R62" s="285">
        <v>1.1372515713746137E-2</v>
      </c>
      <c r="S62" s="314">
        <v>1.5357368259156418E-2</v>
      </c>
      <c r="T62" s="299">
        <v>1.2352759315573902</v>
      </c>
      <c r="U62" s="284">
        <v>1.2423166179416838</v>
      </c>
      <c r="V62" s="284">
        <v>1.1982143470052873</v>
      </c>
      <c r="W62" s="308">
        <v>1.2248412982524952</v>
      </c>
      <c r="X62" s="299">
        <v>0.86074256141453354</v>
      </c>
      <c r="Y62" s="284">
        <v>1.1260072578288347</v>
      </c>
      <c r="Z62" s="284">
        <v>1.2742996975499645</v>
      </c>
      <c r="AA62" s="308">
        <v>1.084492941020434</v>
      </c>
      <c r="AB62" s="299">
        <v>0.3676186401987247</v>
      </c>
      <c r="AC62" s="284">
        <v>0.35152087294396694</v>
      </c>
      <c r="AD62" s="284">
        <v>0.24579472800194951</v>
      </c>
      <c r="AE62" s="308">
        <v>0.32102903624757934</v>
      </c>
      <c r="AF62" s="299">
        <v>2.2803538395740383E-2</v>
      </c>
      <c r="AG62" s="284">
        <v>6.5553501455236099E-2</v>
      </c>
      <c r="AH62" s="284">
        <v>0</v>
      </c>
      <c r="AI62" s="308">
        <v>3.0005762391175066E-2</v>
      </c>
      <c r="AJ62" s="299">
        <v>3.9061758781758105E-2</v>
      </c>
      <c r="AK62" s="284">
        <v>3.6304799872453906E-2</v>
      </c>
      <c r="AL62" s="284">
        <v>3.6796684393082729E-2</v>
      </c>
      <c r="AM62" s="308">
        <v>3.7361622807636725E-2</v>
      </c>
      <c r="AN62" s="331">
        <v>-448.9472785234899</v>
      </c>
      <c r="AO62" s="332">
        <v>-707.72597996661091</v>
      </c>
      <c r="AP62" s="332">
        <v>-1003.7541917167669</v>
      </c>
      <c r="AQ62" s="317">
        <v>-720.56441632289102</v>
      </c>
      <c r="AR62" s="299">
        <v>0.22808572606471605</v>
      </c>
      <c r="AS62" s="284">
        <v>0.23087647321005761</v>
      </c>
      <c r="AT62" s="284">
        <v>0.20143016663510416</v>
      </c>
      <c r="AU62" s="308">
        <v>0.22003376951671083</v>
      </c>
    </row>
    <row r="63" spans="1:47" x14ac:dyDescent="0.2">
      <c r="A63" s="280">
        <v>98</v>
      </c>
      <c r="B63" s="282">
        <v>64</v>
      </c>
      <c r="C63" s="311" t="s">
        <v>152</v>
      </c>
      <c r="D63" s="293" t="s">
        <v>60</v>
      </c>
      <c r="E63" s="292" t="s">
        <v>323</v>
      </c>
      <c r="F63" s="283" t="s">
        <v>322</v>
      </c>
      <c r="G63" s="295" t="s">
        <v>371</v>
      </c>
      <c r="H63" s="299">
        <v>0.64234450708743118</v>
      </c>
      <c r="I63" s="284">
        <v>0.67758328727326234</v>
      </c>
      <c r="J63" s="284">
        <v>0.609135887654779</v>
      </c>
      <c r="K63" s="308">
        <v>0.64262307348847836</v>
      </c>
      <c r="L63" s="304">
        <v>3.2015202477559414E-3</v>
      </c>
      <c r="M63" s="285">
        <v>2.8301483048285845E-3</v>
      </c>
      <c r="N63" s="285">
        <v>1.8225582626778501E-3</v>
      </c>
      <c r="O63" s="314">
        <v>2.597515228152345E-3</v>
      </c>
      <c r="P63" s="304">
        <v>4.1387266114701296E-2</v>
      </c>
      <c r="Q63" s="285">
        <v>4.2988487530737203E-2</v>
      </c>
      <c r="R63" s="285">
        <v>3.9115202444525009E-2</v>
      </c>
      <c r="S63" s="314">
        <v>4.1125760173844547E-2</v>
      </c>
      <c r="T63" s="299">
        <v>0.96548624502392921</v>
      </c>
      <c r="U63" s="284">
        <v>0.90115933108222446</v>
      </c>
      <c r="V63" s="284">
        <v>0.97765108039556881</v>
      </c>
      <c r="W63" s="308">
        <v>0.94718160292898468</v>
      </c>
      <c r="X63" s="299">
        <v>0.21830286039291744</v>
      </c>
      <c r="Y63" s="284">
        <v>9.7683361364443874E-2</v>
      </c>
      <c r="Z63" s="284">
        <v>7.8395163887655606E-2</v>
      </c>
      <c r="AA63" s="308">
        <v>0.12900333909328748</v>
      </c>
      <c r="AB63" s="299">
        <v>0.84397892347487879</v>
      </c>
      <c r="AC63" s="284">
        <v>0.87693113559218949</v>
      </c>
      <c r="AD63" s="284">
        <v>0.78312511785644023</v>
      </c>
      <c r="AE63" s="308">
        <v>0.83368153957985347</v>
      </c>
      <c r="AF63" s="299">
        <v>0</v>
      </c>
      <c r="AG63" s="284">
        <v>0</v>
      </c>
      <c r="AH63" s="284">
        <v>0</v>
      </c>
      <c r="AI63" s="308">
        <v>0</v>
      </c>
      <c r="AJ63" s="299">
        <v>7.1962451516154866E-2</v>
      </c>
      <c r="AK63" s="284">
        <v>6.9149839085247827E-2</v>
      </c>
      <c r="AL63" s="284">
        <v>6.4868558324561593E-2</v>
      </c>
      <c r="AM63" s="308">
        <v>6.8556149515048126E-2</v>
      </c>
      <c r="AN63" s="331">
        <v>416.21683616830791</v>
      </c>
      <c r="AO63" s="332">
        <v>444.1647131948144</v>
      </c>
      <c r="AP63" s="332">
        <v>412.6515414599574</v>
      </c>
      <c r="AQ63" s="317">
        <v>424.35752253855338</v>
      </c>
      <c r="AR63" s="299">
        <v>3.3013394569711543E-2</v>
      </c>
      <c r="AS63" s="284">
        <v>-4.3361988705799256E-2</v>
      </c>
      <c r="AT63" s="284">
        <v>4.0186188363635938E-2</v>
      </c>
      <c r="AU63" s="308">
        <v>1.0194885384167714E-2</v>
      </c>
    </row>
    <row r="64" spans="1:47" x14ac:dyDescent="0.2">
      <c r="A64" s="280">
        <v>100</v>
      </c>
      <c r="B64" s="282">
        <v>65</v>
      </c>
      <c r="C64" s="311" t="s">
        <v>153</v>
      </c>
      <c r="D64" s="293" t="s">
        <v>56</v>
      </c>
      <c r="E64" s="292" t="s">
        <v>323</v>
      </c>
      <c r="F64" s="283" t="s">
        <v>322</v>
      </c>
      <c r="G64" s="295" t="s">
        <v>371</v>
      </c>
      <c r="H64" s="299">
        <v>0.56089092558182063</v>
      </c>
      <c r="I64" s="284">
        <v>0.44132646635740574</v>
      </c>
      <c r="J64" s="284">
        <v>0.73890971704680908</v>
      </c>
      <c r="K64" s="308">
        <v>0.57868078597648309</v>
      </c>
      <c r="L64" s="304">
        <v>4.9912653740882976E-3</v>
      </c>
      <c r="M64" s="285">
        <v>4.6765091901150874E-3</v>
      </c>
      <c r="N64" s="285">
        <v>4.7520699641824512E-3</v>
      </c>
      <c r="O64" s="314">
        <v>4.8049174261067112E-3</v>
      </c>
      <c r="P64" s="304">
        <v>4.7942005591383424E-2</v>
      </c>
      <c r="Q64" s="285">
        <v>4.6284275419996149E-2</v>
      </c>
      <c r="R64" s="285">
        <v>5.9373463803158187E-2</v>
      </c>
      <c r="S64" s="314">
        <v>5.1167145281082481E-2</v>
      </c>
      <c r="T64" s="299">
        <v>1.0572342911856631</v>
      </c>
      <c r="U64" s="284">
        <v>0.98249282602293075</v>
      </c>
      <c r="V64" s="284">
        <v>0.98774142984705027</v>
      </c>
      <c r="W64" s="308">
        <v>1.0076611601314749</v>
      </c>
      <c r="X64" s="299">
        <v>0.65989514424541074</v>
      </c>
      <c r="Y64" s="284">
        <v>0.6766302870091474</v>
      </c>
      <c r="Z64" s="284">
        <v>0.54132773734542139</v>
      </c>
      <c r="AA64" s="308">
        <v>0.62654495633306873</v>
      </c>
      <c r="AB64" s="299">
        <v>0.97891503962113513</v>
      </c>
      <c r="AC64" s="284">
        <v>0.96120172014429639</v>
      </c>
      <c r="AD64" s="284">
        <v>1.2650157142519598</v>
      </c>
      <c r="AE64" s="308">
        <v>1.067719491119282</v>
      </c>
      <c r="AF64" s="299">
        <v>1.9474845370312903E-2</v>
      </c>
      <c r="AG64" s="284">
        <v>6.6003852070136357E-2</v>
      </c>
      <c r="AH64" s="284">
        <v>0.28330409707969539</v>
      </c>
      <c r="AI64" s="308">
        <v>0.14295973740228371</v>
      </c>
      <c r="AJ64" s="299">
        <v>7.8127833647198192E-2</v>
      </c>
      <c r="AK64" s="284">
        <v>7.7400676943784039E-2</v>
      </c>
      <c r="AL64" s="284">
        <v>7.7991375010074984E-2</v>
      </c>
      <c r="AM64" s="308">
        <v>7.783525909456189E-2</v>
      </c>
      <c r="AN64" s="331">
        <v>1203.8770911360798</v>
      </c>
      <c r="AO64" s="332">
        <v>970.95660667019581</v>
      </c>
      <c r="AP64" s="332">
        <v>1526.326959285346</v>
      </c>
      <c r="AQ64" s="317">
        <v>1236.4609049429657</v>
      </c>
      <c r="AR64" s="299">
        <v>0.12727243168847097</v>
      </c>
      <c r="AS64" s="284">
        <v>0.15590125418005346</v>
      </c>
      <c r="AT64" s="284">
        <v>7.9432282687143571E-2</v>
      </c>
      <c r="AU64" s="308">
        <v>0.12115372403391686</v>
      </c>
    </row>
    <row r="65" spans="1:47" x14ac:dyDescent="0.2">
      <c r="A65" s="280">
        <v>101</v>
      </c>
      <c r="B65" s="282">
        <v>66</v>
      </c>
      <c r="C65" s="311" t="s">
        <v>155</v>
      </c>
      <c r="D65" s="293" t="s">
        <v>65</v>
      </c>
      <c r="E65" s="292" t="s">
        <v>323</v>
      </c>
      <c r="F65" s="283" t="s">
        <v>322</v>
      </c>
      <c r="G65" s="295" t="s">
        <v>371</v>
      </c>
      <c r="H65" s="299">
        <v>1.7198848489655794</v>
      </c>
      <c r="I65" s="284">
        <v>1.4351553158939561</v>
      </c>
      <c r="J65" s="284">
        <v>1.5110287489422953</v>
      </c>
      <c r="K65" s="308">
        <v>1.55114580602503</v>
      </c>
      <c r="L65" s="304">
        <v>2.7892805192396147E-2</v>
      </c>
      <c r="M65" s="285">
        <v>2.4854584676639858E-2</v>
      </c>
      <c r="N65" s="285">
        <v>1.844120284865804E-2</v>
      </c>
      <c r="O65" s="314">
        <v>2.3513144822137618E-2</v>
      </c>
      <c r="P65" s="304">
        <v>8.6788389694105114E-2</v>
      </c>
      <c r="Q65" s="285">
        <v>7.2955314120237397E-2</v>
      </c>
      <c r="R65" s="285">
        <v>7.3076848808184172E-2</v>
      </c>
      <c r="S65" s="314">
        <v>7.7282771539732759E-2</v>
      </c>
      <c r="T65" s="299">
        <v>1.042419017609612</v>
      </c>
      <c r="U65" s="284">
        <v>1.0959559643857932</v>
      </c>
      <c r="V65" s="284">
        <v>1.080186602800381</v>
      </c>
      <c r="W65" s="308">
        <v>1.0733075882915228</v>
      </c>
      <c r="X65" s="299">
        <v>0.49493045317889128</v>
      </c>
      <c r="Y65" s="284">
        <v>0.59820804634289304</v>
      </c>
      <c r="Z65" s="284">
        <v>0.63426746370508058</v>
      </c>
      <c r="AA65" s="308">
        <v>0.57691903426567603</v>
      </c>
      <c r="AB65" s="299">
        <v>1.7536531556240822</v>
      </c>
      <c r="AC65" s="284">
        <v>1.4715137201935355</v>
      </c>
      <c r="AD65" s="284">
        <v>1.5496277299431205</v>
      </c>
      <c r="AE65" s="308">
        <v>1.5866936576424369</v>
      </c>
      <c r="AF65" s="299">
        <v>7.1108394667676419E-2</v>
      </c>
      <c r="AG65" s="284">
        <v>3.2833199922502547E-2</v>
      </c>
      <c r="AH65" s="284">
        <v>0.20127024947449856</v>
      </c>
      <c r="AI65" s="308">
        <v>0.11148635776403627</v>
      </c>
      <c r="AJ65" s="299">
        <v>0.13146691551021794</v>
      </c>
      <c r="AK65" s="284">
        <v>0.10493842905509811</v>
      </c>
      <c r="AL65" s="284">
        <v>9.0369300598711316E-2</v>
      </c>
      <c r="AM65" s="308">
        <v>0.10796962460538821</v>
      </c>
      <c r="AN65" s="331">
        <v>2100.5278538550056</v>
      </c>
      <c r="AO65" s="332">
        <v>1881.9595307582258</v>
      </c>
      <c r="AP65" s="332">
        <v>1992.7931042382588</v>
      </c>
      <c r="AQ65" s="317">
        <v>1991.5623530536163</v>
      </c>
      <c r="AR65" s="299">
        <v>0.1442669765194417</v>
      </c>
      <c r="AS65" s="284">
        <v>0.16763842458421474</v>
      </c>
      <c r="AT65" s="284">
        <v>0.1461621260119271</v>
      </c>
      <c r="AU65" s="308">
        <v>0.15275711334926587</v>
      </c>
    </row>
    <row r="66" spans="1:47" x14ac:dyDescent="0.2">
      <c r="A66" s="280">
        <v>229</v>
      </c>
      <c r="B66" s="282">
        <v>229</v>
      </c>
      <c r="C66" s="311" t="s">
        <v>279</v>
      </c>
      <c r="D66" s="293" t="s">
        <v>56</v>
      </c>
      <c r="E66" s="292" t="s">
        <v>323</v>
      </c>
      <c r="F66" s="283" t="s">
        <v>322</v>
      </c>
      <c r="G66" s="295" t="s">
        <v>371</v>
      </c>
      <c r="H66" s="299">
        <v>-2.0295941642381354</v>
      </c>
      <c r="I66" s="284">
        <v>-1.935801729810688</v>
      </c>
      <c r="J66" s="284">
        <v>5.0516579770859833E-2</v>
      </c>
      <c r="K66" s="308">
        <v>-1.2933695335803701</v>
      </c>
      <c r="L66" s="304">
        <v>7.5780395573793015E-3</v>
      </c>
      <c r="M66" s="285">
        <v>7.20878191619094E-3</v>
      </c>
      <c r="N66" s="285">
        <v>7.6666278414350489E-3</v>
      </c>
      <c r="O66" s="314">
        <v>7.4845311661699268E-3</v>
      </c>
      <c r="P66" s="304">
        <v>4.1734957999025324E-2</v>
      </c>
      <c r="Q66" s="285">
        <v>3.7677336004996426E-2</v>
      </c>
      <c r="R66" s="285">
        <v>0.1054912609438302</v>
      </c>
      <c r="S66" s="314">
        <v>6.3042678047742107E-2</v>
      </c>
      <c r="T66" s="299">
        <v>0.99632588296836722</v>
      </c>
      <c r="U66" s="284">
        <v>1.0734669990707271</v>
      </c>
      <c r="V66" s="284">
        <v>1.0310433795115246</v>
      </c>
      <c r="W66" s="308">
        <v>1.0338656352922921</v>
      </c>
      <c r="X66" s="299">
        <v>1.5289845989535829</v>
      </c>
      <c r="Y66" s="284">
        <v>1.4668512044050579</v>
      </c>
      <c r="Z66" s="284">
        <v>1.3825250231525792</v>
      </c>
      <c r="AA66" s="308">
        <v>1.4560704683585255</v>
      </c>
      <c r="AB66" s="299">
        <v>0.87642636886546987</v>
      </c>
      <c r="AC66" s="284">
        <v>0.79349668642024551</v>
      </c>
      <c r="AD66" s="284">
        <v>2.2418837992595737</v>
      </c>
      <c r="AE66" s="308">
        <v>1.3341147718031277</v>
      </c>
      <c r="AF66" s="299">
        <v>0</v>
      </c>
      <c r="AG66" s="284">
        <v>9.0719387129880882E-2</v>
      </c>
      <c r="AH66" s="284">
        <v>0.57199055826687895</v>
      </c>
      <c r="AI66" s="308">
        <v>0.33865937402028046</v>
      </c>
      <c r="AJ66" s="299">
        <v>2.994021240150822E-2</v>
      </c>
      <c r="AK66" s="284">
        <v>3.0340913789025956E-2</v>
      </c>
      <c r="AL66" s="284">
        <v>2.9615481501843038E-2</v>
      </c>
      <c r="AM66" s="308">
        <v>2.9960358408037874E-2</v>
      </c>
      <c r="AN66" s="331">
        <v>-3151.4106001765222</v>
      </c>
      <c r="AO66" s="332">
        <v>-3109.8527589208002</v>
      </c>
      <c r="AP66" s="332">
        <v>78.702143459915604</v>
      </c>
      <c r="AQ66" s="317">
        <v>-2033.6045543697749</v>
      </c>
      <c r="AR66" s="299">
        <v>3.4203793593541858E-2</v>
      </c>
      <c r="AS66" s="284">
        <v>9.1571123601808066E-2</v>
      </c>
      <c r="AT66" s="284">
        <v>-9.482964197089952E-2</v>
      </c>
      <c r="AU66" s="308">
        <v>7.7231867148731606E-3</v>
      </c>
    </row>
    <row r="67" spans="1:47" x14ac:dyDescent="0.2">
      <c r="A67" s="280">
        <v>209</v>
      </c>
      <c r="B67" s="282">
        <v>69</v>
      </c>
      <c r="C67" s="311" t="s">
        <v>158</v>
      </c>
      <c r="D67" s="293" t="s">
        <v>56</v>
      </c>
      <c r="E67" s="292" t="s">
        <v>323</v>
      </c>
      <c r="F67" s="283" t="s">
        <v>322</v>
      </c>
      <c r="G67" s="295" t="s">
        <v>371</v>
      </c>
      <c r="H67" s="299">
        <v>0.28659982972475323</v>
      </c>
      <c r="I67" s="284">
        <v>0.72025446723055553</v>
      </c>
      <c r="J67" s="284">
        <v>0.62604750137682985</v>
      </c>
      <c r="K67" s="308">
        <v>0.53898805792426385</v>
      </c>
      <c r="L67" s="304">
        <v>1.9083868952824822E-3</v>
      </c>
      <c r="M67" s="285">
        <v>2.6576392973775816E-3</v>
      </c>
      <c r="N67" s="285">
        <v>3.1300584810808637E-3</v>
      </c>
      <c r="O67" s="314">
        <v>2.5592701544001257E-3</v>
      </c>
      <c r="P67" s="304">
        <v>2.6131117868561416E-2</v>
      </c>
      <c r="Q67" s="285">
        <v>4.6883565568824968E-2</v>
      </c>
      <c r="R67" s="285">
        <v>4.0283374487855544E-2</v>
      </c>
      <c r="S67" s="314">
        <v>3.7526195340303999E-2</v>
      </c>
      <c r="T67" s="299">
        <v>1.1624956411765752</v>
      </c>
      <c r="U67" s="284">
        <v>1.0332101509296092</v>
      </c>
      <c r="V67" s="284">
        <v>1.0475890549397031</v>
      </c>
      <c r="W67" s="308">
        <v>1.0794692165001432</v>
      </c>
      <c r="X67" s="299">
        <v>0.3165363404640435</v>
      </c>
      <c r="Y67" s="284">
        <v>0.20373566599604942</v>
      </c>
      <c r="Z67" s="284">
        <v>0.23782073614644719</v>
      </c>
      <c r="AA67" s="308">
        <v>0.25335592056447837</v>
      </c>
      <c r="AB67" s="299">
        <v>0.56233501342058789</v>
      </c>
      <c r="AC67" s="284">
        <v>0.96259460858174462</v>
      </c>
      <c r="AD67" s="284">
        <v>0.83256575930324517</v>
      </c>
      <c r="AE67" s="308">
        <v>0.78119636972736028</v>
      </c>
      <c r="AF67" s="299">
        <v>0.15151251530664622</v>
      </c>
      <c r="AG67" s="284">
        <v>0.34922370828049154</v>
      </c>
      <c r="AH67" s="284">
        <v>2.543755426011414E-2</v>
      </c>
      <c r="AI67" s="308">
        <v>0.1967498162335016</v>
      </c>
      <c r="AJ67" s="299">
        <v>2.9789375652603617E-2</v>
      </c>
      <c r="AK67" s="284">
        <v>4.2899782736681262E-2</v>
      </c>
      <c r="AL67" s="284">
        <v>4.3486428813118663E-2</v>
      </c>
      <c r="AM67" s="308">
        <v>3.8590867396112352E-2</v>
      </c>
      <c r="AN67" s="331">
        <v>727.31140985651905</v>
      </c>
      <c r="AO67" s="332">
        <v>1702.0053143572097</v>
      </c>
      <c r="AP67" s="332">
        <v>1543.8429535467669</v>
      </c>
      <c r="AQ67" s="317">
        <v>1323.5744102617591</v>
      </c>
      <c r="AR67" s="299">
        <v>0.1678949861867601</v>
      </c>
      <c r="AS67" s="284">
        <v>7.2180162225413388E-2</v>
      </c>
      <c r="AT67" s="284">
        <v>8.5783586963699074E-2</v>
      </c>
      <c r="AU67" s="308">
        <v>0.10966487576172967</v>
      </c>
    </row>
    <row r="68" spans="1:47" x14ac:dyDescent="0.2">
      <c r="A68" s="280">
        <v>103</v>
      </c>
      <c r="B68" s="282">
        <v>70</v>
      </c>
      <c r="C68" s="311" t="s">
        <v>160</v>
      </c>
      <c r="D68" s="293" t="s">
        <v>65</v>
      </c>
      <c r="E68" s="292" t="s">
        <v>323</v>
      </c>
      <c r="F68" s="283" t="s">
        <v>322</v>
      </c>
      <c r="G68" s="295" t="s">
        <v>371</v>
      </c>
      <c r="H68" s="299">
        <v>2.7033473405168793E-2</v>
      </c>
      <c r="I68" s="284">
        <v>-0.14117301648941377</v>
      </c>
      <c r="J68" s="284">
        <v>-0.28786480773920814</v>
      </c>
      <c r="K68" s="308">
        <v>-0.14826215227965464</v>
      </c>
      <c r="L68" s="304">
        <v>2.861070479160776E-3</v>
      </c>
      <c r="M68" s="285">
        <v>2.5106596989409023E-3</v>
      </c>
      <c r="N68" s="285">
        <v>1.9393706724737036E-3</v>
      </c>
      <c r="O68" s="314">
        <v>2.4114294951616444E-3</v>
      </c>
      <c r="P68" s="304">
        <v>1.5941775668138279E-2</v>
      </c>
      <c r="Q68" s="285">
        <v>1.5653692805876935E-2</v>
      </c>
      <c r="R68" s="285">
        <v>1.4323215378251097E-2</v>
      </c>
      <c r="S68" s="314">
        <v>1.5260550871843633E-2</v>
      </c>
      <c r="T68" s="299">
        <v>0.99206075624355583</v>
      </c>
      <c r="U68" s="284">
        <v>1.11648210548092</v>
      </c>
      <c r="V68" s="284">
        <v>1.3097950484707712</v>
      </c>
      <c r="W68" s="308">
        <v>1.1334012472112045</v>
      </c>
      <c r="X68" s="299">
        <v>0.40168507566824702</v>
      </c>
      <c r="Y68" s="284">
        <v>0.492677970148441</v>
      </c>
      <c r="Z68" s="284">
        <v>0.79822910631096655</v>
      </c>
      <c r="AA68" s="308">
        <v>0.5624191877429543</v>
      </c>
      <c r="AB68" s="299">
        <v>0.35976908488972048</v>
      </c>
      <c r="AC68" s="284">
        <v>0.32812871616846884</v>
      </c>
      <c r="AD68" s="284">
        <v>0.37804569647927638</v>
      </c>
      <c r="AE68" s="308">
        <v>0.35590648348034526</v>
      </c>
      <c r="AF68" s="299">
        <v>0</v>
      </c>
      <c r="AG68" s="284">
        <v>0</v>
      </c>
      <c r="AH68" s="284">
        <v>0.14334642982226142</v>
      </c>
      <c r="AI68" s="308">
        <v>4.9529809640930691E-2</v>
      </c>
      <c r="AJ68" s="299">
        <v>4.5020354794789406E-2</v>
      </c>
      <c r="AK68" s="284">
        <v>4.1582905756266587E-2</v>
      </c>
      <c r="AL68" s="284">
        <v>4.0572660394453008E-2</v>
      </c>
      <c r="AM68" s="308">
        <v>4.2272234313257773E-2</v>
      </c>
      <c r="AN68" s="331">
        <v>47.758767857142857</v>
      </c>
      <c r="AO68" s="332">
        <v>-279.05575221238939</v>
      </c>
      <c r="AP68" s="332">
        <v>-666.54588235294113</v>
      </c>
      <c r="AQ68" s="317">
        <v>-299.43880782918148</v>
      </c>
      <c r="AR68" s="299">
        <v>3.4156504539814968E-2</v>
      </c>
      <c r="AS68" s="284">
        <v>0.14340182277790015</v>
      </c>
      <c r="AT68" s="284">
        <v>0.27515506374492055</v>
      </c>
      <c r="AU68" s="308">
        <v>0.15756073459975614</v>
      </c>
    </row>
    <row r="69" spans="1:47" x14ac:dyDescent="0.2">
      <c r="A69" s="280">
        <v>104</v>
      </c>
      <c r="B69" s="282">
        <v>71</v>
      </c>
      <c r="C69" s="311" t="s">
        <v>162</v>
      </c>
      <c r="D69" s="293" t="s">
        <v>65</v>
      </c>
      <c r="E69" s="292" t="s">
        <v>323</v>
      </c>
      <c r="F69" s="283" t="s">
        <v>322</v>
      </c>
      <c r="G69" s="295" t="s">
        <v>371</v>
      </c>
      <c r="H69" s="299">
        <v>-0.60821942397395512</v>
      </c>
      <c r="I69" s="284">
        <v>-0.66491194532329567</v>
      </c>
      <c r="J69" s="284">
        <v>-0.46652558532689969</v>
      </c>
      <c r="K69" s="308">
        <v>-0.57936282734347189</v>
      </c>
      <c r="L69" s="304">
        <v>3.7306831163413531E-5</v>
      </c>
      <c r="M69" s="285">
        <v>-1.1814449583573967E-4</v>
      </c>
      <c r="N69" s="285">
        <v>-1.6939902629086511E-4</v>
      </c>
      <c r="O69" s="314">
        <v>-8.8087013594370162E-5</v>
      </c>
      <c r="P69" s="304">
        <v>8.4788252644121664E-3</v>
      </c>
      <c r="Q69" s="285">
        <v>7.4307829994385306E-3</v>
      </c>
      <c r="R69" s="285">
        <v>7.5680875483632951E-3</v>
      </c>
      <c r="S69" s="314">
        <v>7.7992987796054302E-3</v>
      </c>
      <c r="T69" s="299">
        <v>0.97212129804247382</v>
      </c>
      <c r="U69" s="284">
        <v>1.1282631417785689</v>
      </c>
      <c r="V69" s="284">
        <v>1.0112083703445234</v>
      </c>
      <c r="W69" s="308">
        <v>1.0360413644385273</v>
      </c>
      <c r="X69" s="299">
        <v>0.83491038812032659</v>
      </c>
      <c r="Y69" s="284">
        <v>0.85609067660901361</v>
      </c>
      <c r="Z69" s="284">
        <v>0.63923382213886237</v>
      </c>
      <c r="AA69" s="308">
        <v>0.77573189295305034</v>
      </c>
      <c r="AB69" s="299">
        <v>0.19749727688395258</v>
      </c>
      <c r="AC69" s="284">
        <v>0.16002659824005372</v>
      </c>
      <c r="AD69" s="284">
        <v>0.16488350162817567</v>
      </c>
      <c r="AE69" s="308">
        <v>0.17318423706185634</v>
      </c>
      <c r="AF69" s="299">
        <v>0.1079496262545975</v>
      </c>
      <c r="AG69" s="284">
        <v>5.6132901719835739E-2</v>
      </c>
      <c r="AH69" s="284">
        <v>0.1854344129951816</v>
      </c>
      <c r="AI69" s="308">
        <v>0.12225513433657886</v>
      </c>
      <c r="AJ69" s="299">
        <v>5.6267180219692015E-2</v>
      </c>
      <c r="AK69" s="284">
        <v>5.3945582295475872E-2</v>
      </c>
      <c r="AL69" s="284">
        <v>4.4734587093998024E-2</v>
      </c>
      <c r="AM69" s="308">
        <v>5.1493294733991293E-2</v>
      </c>
      <c r="AN69" s="331">
        <v>-752.97564687975648</v>
      </c>
      <c r="AO69" s="332">
        <v>-895.68814199395763</v>
      </c>
      <c r="AP69" s="332">
        <v>-628.27226199543031</v>
      </c>
      <c r="AQ69" s="317">
        <v>-759.35777777777525</v>
      </c>
      <c r="AR69" s="299">
        <v>3.3204210245473299E-2</v>
      </c>
      <c r="AS69" s="284">
        <v>0.144957931365127</v>
      </c>
      <c r="AT69" s="284">
        <v>3.2779319556982121E-2</v>
      </c>
      <c r="AU69" s="308">
        <v>7.215689904123343E-2</v>
      </c>
    </row>
    <row r="70" spans="1:47" x14ac:dyDescent="0.2">
      <c r="A70" s="280">
        <v>105</v>
      </c>
      <c r="B70" s="282">
        <v>72</v>
      </c>
      <c r="C70" s="311" t="s">
        <v>164</v>
      </c>
      <c r="D70" s="293" t="s">
        <v>65</v>
      </c>
      <c r="E70" s="292" t="s">
        <v>323</v>
      </c>
      <c r="F70" s="283" t="s">
        <v>322</v>
      </c>
      <c r="G70" s="295" t="s">
        <v>371</v>
      </c>
      <c r="H70" s="299">
        <v>-8.8018597127429168E-2</v>
      </c>
      <c r="I70" s="284">
        <v>0.20357263982923601</v>
      </c>
      <c r="J70" s="284">
        <v>0.22686423192664365</v>
      </c>
      <c r="K70" s="308">
        <v>0.11077889390401811</v>
      </c>
      <c r="L70" s="304">
        <v>9.5227260625730303E-4</v>
      </c>
      <c r="M70" s="285">
        <v>2.8952186134886819E-3</v>
      </c>
      <c r="N70" s="285">
        <v>3.2343505524723161E-3</v>
      </c>
      <c r="O70" s="314">
        <v>2.3447097244639497E-3</v>
      </c>
      <c r="P70" s="304">
        <v>0</v>
      </c>
      <c r="Q70" s="285">
        <v>3.4772017307161174E-2</v>
      </c>
      <c r="R70" s="285">
        <v>3.7793888108473096E-2</v>
      </c>
      <c r="S70" s="314">
        <v>2.3954071867905963E-2</v>
      </c>
      <c r="T70" s="299">
        <v>1.0238853779577017</v>
      </c>
      <c r="U70" s="284">
        <v>0.98328243526383419</v>
      </c>
      <c r="V70" s="284">
        <v>0.89210267660613196</v>
      </c>
      <c r="W70" s="308">
        <v>0.964985763866684</v>
      </c>
      <c r="X70" s="299">
        <v>0.88237606265112467</v>
      </c>
      <c r="Y70" s="284">
        <v>0.81641464868767988</v>
      </c>
      <c r="Z70" s="284">
        <v>0.69718267215501672</v>
      </c>
      <c r="AA70" s="308">
        <v>0.79659549900032445</v>
      </c>
      <c r="AB70" s="299">
        <v>3.7575404621546002E-2</v>
      </c>
      <c r="AC70" s="284">
        <v>0.73734003201050091</v>
      </c>
      <c r="AD70" s="284">
        <v>0.79669843679691565</v>
      </c>
      <c r="AE70" s="308">
        <v>0.51917475677960312</v>
      </c>
      <c r="AF70" s="299">
        <v>2.8195335106267164E-2</v>
      </c>
      <c r="AG70" s="284">
        <v>0.27320796598571345</v>
      </c>
      <c r="AH70" s="284">
        <v>0</v>
      </c>
      <c r="AI70" s="308">
        <v>0.11975831643612748</v>
      </c>
      <c r="AJ70" s="299">
        <v>9.958654164871307E-2</v>
      </c>
      <c r="AK70" s="284">
        <v>0.11098287534555559</v>
      </c>
      <c r="AL70" s="284">
        <v>0.12071539194139067</v>
      </c>
      <c r="AM70" s="308">
        <v>0.11020776609481207</v>
      </c>
      <c r="AN70" s="331">
        <v>-157.16008025682183</v>
      </c>
      <c r="AO70" s="332">
        <v>379.19671691792297</v>
      </c>
      <c r="AP70" s="332">
        <v>380.37539603960397</v>
      </c>
      <c r="AQ70" s="317">
        <v>196.59211391018673</v>
      </c>
      <c r="AR70" s="299">
        <v>0.12196244470733816</v>
      </c>
      <c r="AS70" s="284">
        <v>9.1085863415500554E-2</v>
      </c>
      <c r="AT70" s="284">
        <v>-3.4661614648460867E-3</v>
      </c>
      <c r="AU70" s="308">
        <v>7.1578338559575058E-2</v>
      </c>
    </row>
    <row r="71" spans="1:47" x14ac:dyDescent="0.2">
      <c r="A71" s="280">
        <v>106</v>
      </c>
      <c r="B71" s="282">
        <v>73</v>
      </c>
      <c r="C71" s="311" t="s">
        <v>166</v>
      </c>
      <c r="D71" s="293" t="s">
        <v>65</v>
      </c>
      <c r="E71" s="292" t="s">
        <v>323</v>
      </c>
      <c r="F71" s="283" t="s">
        <v>322</v>
      </c>
      <c r="G71" s="295" t="s">
        <v>371</v>
      </c>
      <c r="H71" s="299">
        <v>0.72204253111941397</v>
      </c>
      <c r="I71" s="284">
        <v>0.87610636786076046</v>
      </c>
      <c r="J71" s="284">
        <v>0.64353701940117802</v>
      </c>
      <c r="K71" s="308">
        <v>0.74559119012256303</v>
      </c>
      <c r="L71" s="304">
        <v>8.819732446941202E-4</v>
      </c>
      <c r="M71" s="285">
        <v>2.2733012823365358E-3</v>
      </c>
      <c r="N71" s="285">
        <v>-2.1214905308150568E-4</v>
      </c>
      <c r="O71" s="314">
        <v>9.4761576998253635E-4</v>
      </c>
      <c r="P71" s="304">
        <v>4.2493571714116329E-2</v>
      </c>
      <c r="Q71" s="285">
        <v>5.4892538268442842E-2</v>
      </c>
      <c r="R71" s="285">
        <v>4.1811608214681641E-2</v>
      </c>
      <c r="S71" s="314">
        <v>4.6162041532288013E-2</v>
      </c>
      <c r="T71" s="299">
        <v>1.1371821848090287</v>
      </c>
      <c r="U71" s="284">
        <v>1.041043560767742</v>
      </c>
      <c r="V71" s="284">
        <v>1.1505922293557918</v>
      </c>
      <c r="W71" s="308">
        <v>1.1093517247189297</v>
      </c>
      <c r="X71" s="299">
        <v>0.21622263389401997</v>
      </c>
      <c r="Y71" s="284">
        <v>0.14932855990934008</v>
      </c>
      <c r="Z71" s="284">
        <v>0.29289701708677551</v>
      </c>
      <c r="AA71" s="308">
        <v>0.21962967192718602</v>
      </c>
      <c r="AB71" s="299">
        <v>0.89209578005737888</v>
      </c>
      <c r="AC71" s="284">
        <v>1.1788228400562006</v>
      </c>
      <c r="AD71" s="284">
        <v>0.85813113798217333</v>
      </c>
      <c r="AE71" s="308">
        <v>0.97074295279021261</v>
      </c>
      <c r="AF71" s="299">
        <v>0.58031002663633058</v>
      </c>
      <c r="AG71" s="284">
        <v>0.67464406117991438</v>
      </c>
      <c r="AH71" s="284">
        <v>3.9750558388368155E-2</v>
      </c>
      <c r="AI71" s="308">
        <v>0.53456656008083669</v>
      </c>
      <c r="AJ71" s="299">
        <v>4.0793268930253798E-2</v>
      </c>
      <c r="AK71" s="284">
        <v>6.7289242221829804E-2</v>
      </c>
      <c r="AL71" s="284">
        <v>6.0219607160609305E-2</v>
      </c>
      <c r="AM71" s="308">
        <v>5.5733570470388398E-2</v>
      </c>
      <c r="AN71" s="331">
        <v>1230.8749340037712</v>
      </c>
      <c r="AO71" s="332">
        <v>1377.339174876847</v>
      </c>
      <c r="AP71" s="332">
        <v>1031.8871749696232</v>
      </c>
      <c r="AQ71" s="317">
        <v>1212.4268936432832</v>
      </c>
      <c r="AR71" s="299">
        <v>0.25882437257833091</v>
      </c>
      <c r="AS71" s="284">
        <v>0.1593338810974339</v>
      </c>
      <c r="AT71" s="284">
        <v>0.19131411880369992</v>
      </c>
      <c r="AU71" s="308">
        <v>0.20457238935365873</v>
      </c>
    </row>
    <row r="72" spans="1:47" x14ac:dyDescent="0.2">
      <c r="A72" s="280">
        <v>220</v>
      </c>
      <c r="B72" s="282">
        <v>108</v>
      </c>
      <c r="C72" s="311" t="s">
        <v>168</v>
      </c>
      <c r="D72" s="293" t="s">
        <v>65</v>
      </c>
      <c r="E72" s="292" t="s">
        <v>323</v>
      </c>
      <c r="F72" s="283" t="s">
        <v>322</v>
      </c>
      <c r="G72" s="295" t="s">
        <v>371</v>
      </c>
      <c r="H72" s="299">
        <v>4.399268554275463E-2</v>
      </c>
      <c r="I72" s="284">
        <v>0.10897338997582551</v>
      </c>
      <c r="J72" s="284">
        <v>0.37743263223545098</v>
      </c>
      <c r="K72" s="308">
        <v>0.17643845688637361</v>
      </c>
      <c r="L72" s="304">
        <v>3.148669175857806E-3</v>
      </c>
      <c r="M72" s="285">
        <v>3.7415878090228342E-3</v>
      </c>
      <c r="N72" s="285">
        <v>2.9602549913161015E-3</v>
      </c>
      <c r="O72" s="314">
        <v>3.266370351672071E-3</v>
      </c>
      <c r="P72" s="304">
        <v>3.9911021481796899E-2</v>
      </c>
      <c r="Q72" s="285">
        <v>4.738155222638965E-2</v>
      </c>
      <c r="R72" s="285">
        <v>6.4049759592109609E-2</v>
      </c>
      <c r="S72" s="314">
        <v>5.0244236807510681E-2</v>
      </c>
      <c r="T72" s="299">
        <v>1.1014907992035481</v>
      </c>
      <c r="U72" s="284">
        <v>0.93930368609777481</v>
      </c>
      <c r="V72" s="284">
        <v>1.0275724533299972</v>
      </c>
      <c r="W72" s="308">
        <v>1.023114967307293</v>
      </c>
      <c r="X72" s="299">
        <v>0.40694657924256428</v>
      </c>
      <c r="Y72" s="284">
        <v>0.351286401679268</v>
      </c>
      <c r="Z72" s="284">
        <v>0.378227228908181</v>
      </c>
      <c r="AA72" s="308">
        <v>0.37893519577493745</v>
      </c>
      <c r="AB72" s="299">
        <v>0.82481873374863868</v>
      </c>
      <c r="AC72" s="284">
        <v>0.96560563998550386</v>
      </c>
      <c r="AD72" s="284">
        <v>1.4308471270521967</v>
      </c>
      <c r="AE72" s="308">
        <v>1.0699998024866981</v>
      </c>
      <c r="AF72" s="299">
        <v>0</v>
      </c>
      <c r="AG72" s="284">
        <v>8.2787092171052335E-3</v>
      </c>
      <c r="AH72" s="284">
        <v>0.24417031835753247</v>
      </c>
      <c r="AI72" s="308">
        <v>9.9206777342550623E-2</v>
      </c>
      <c r="AJ72" s="299">
        <v>2.0860293597890784E-2</v>
      </c>
      <c r="AK72" s="284">
        <v>2.4768467763711752E-2</v>
      </c>
      <c r="AL72" s="284">
        <v>2.2146360477132535E-2</v>
      </c>
      <c r="AM72" s="308">
        <v>2.2479980312127206E-2</v>
      </c>
      <c r="AN72" s="331">
        <v>82.982339003645194</v>
      </c>
      <c r="AO72" s="332">
        <v>164.90292725173208</v>
      </c>
      <c r="AP72" s="332">
        <v>629.91386195094117</v>
      </c>
      <c r="AQ72" s="317">
        <v>297.49362697329974</v>
      </c>
      <c r="AR72" s="299">
        <v>0.10985111326472954</v>
      </c>
      <c r="AS72" s="284">
        <v>-4.3591533451502219E-2</v>
      </c>
      <c r="AT72" s="284">
        <v>4.6018717863313338E-2</v>
      </c>
      <c r="AU72" s="308">
        <v>4.1806346892188914E-2</v>
      </c>
    </row>
    <row r="73" spans="1:47" x14ac:dyDescent="0.2">
      <c r="A73" s="280">
        <v>213</v>
      </c>
      <c r="B73" s="282">
        <v>14</v>
      </c>
      <c r="C73" s="311" t="s">
        <v>170</v>
      </c>
      <c r="D73" s="293" t="s">
        <v>56</v>
      </c>
      <c r="E73" s="292" t="s">
        <v>323</v>
      </c>
      <c r="F73" s="283" t="s">
        <v>322</v>
      </c>
      <c r="G73" s="295" t="s">
        <v>371</v>
      </c>
      <c r="H73" s="299">
        <v>-1.1820772057689676E-2</v>
      </c>
      <c r="I73" s="284">
        <v>2.1186770870175536E-2</v>
      </c>
      <c r="J73" s="284">
        <v>0.17015210231364913</v>
      </c>
      <c r="K73" s="308">
        <v>5.9195902204849424E-2</v>
      </c>
      <c r="L73" s="304">
        <v>2.234276273340682E-3</v>
      </c>
      <c r="M73" s="285">
        <v>3.12540482427077E-4</v>
      </c>
      <c r="N73" s="285">
        <v>5.8930453435048454E-5</v>
      </c>
      <c r="O73" s="314">
        <v>8.6612309973374503E-4</v>
      </c>
      <c r="P73" s="304">
        <v>3.2181625287145623E-3</v>
      </c>
      <c r="Q73" s="285">
        <v>4.6798239480181627E-3</v>
      </c>
      <c r="R73" s="285">
        <v>1.3035115449368148E-2</v>
      </c>
      <c r="S73" s="314">
        <v>6.9287170296056886E-3</v>
      </c>
      <c r="T73" s="299">
        <v>1.061564459892232</v>
      </c>
      <c r="U73" s="284">
        <v>1.0453110058787518</v>
      </c>
      <c r="V73" s="284">
        <v>0.9877534858658058</v>
      </c>
      <c r="W73" s="308">
        <v>1.0308896511522783</v>
      </c>
      <c r="X73" s="299">
        <v>0.63435684944478365</v>
      </c>
      <c r="Y73" s="284">
        <v>0.65814583286040529</v>
      </c>
      <c r="Z73" s="284">
        <v>0.6648875243711927</v>
      </c>
      <c r="AA73" s="308">
        <v>0.65253593269096588</v>
      </c>
      <c r="AB73" s="299">
        <v>8.5326597499467499E-2</v>
      </c>
      <c r="AC73" s="284">
        <v>0.12614714543312297</v>
      </c>
      <c r="AD73" s="284">
        <v>0.30087030857942121</v>
      </c>
      <c r="AE73" s="308">
        <v>0.1697785758431814</v>
      </c>
      <c r="AF73" s="299">
        <v>0.10485101609544592</v>
      </c>
      <c r="AG73" s="284">
        <v>0.13206942846319383</v>
      </c>
      <c r="AH73" s="284">
        <v>0.17349972349130161</v>
      </c>
      <c r="AI73" s="308">
        <v>0.13832336676809981</v>
      </c>
      <c r="AJ73" s="299">
        <v>6.0777544277702218E-2</v>
      </c>
      <c r="AK73" s="284">
        <v>6.2079165661518478E-2</v>
      </c>
      <c r="AL73" s="284">
        <v>6.8214660969887583E-2</v>
      </c>
      <c r="AM73" s="308">
        <v>6.3654966948934633E-2</v>
      </c>
      <c r="AN73" s="331">
        <v>-23.43252527940394</v>
      </c>
      <c r="AO73" s="332">
        <v>42.162915574200312</v>
      </c>
      <c r="AP73" s="332">
        <v>325.0862647478283</v>
      </c>
      <c r="AQ73" s="317">
        <v>116.06467252920329</v>
      </c>
      <c r="AR73" s="299">
        <v>0.1165373533550354</v>
      </c>
      <c r="AS73" s="284">
        <v>0.10511353879994301</v>
      </c>
      <c r="AT73" s="284">
        <v>5.5757379805030247E-2</v>
      </c>
      <c r="AU73" s="308">
        <v>9.2752915287643595E-2</v>
      </c>
    </row>
    <row r="74" spans="1:47" x14ac:dyDescent="0.2">
      <c r="A74" s="280">
        <v>230</v>
      </c>
      <c r="B74" s="282">
        <v>230</v>
      </c>
      <c r="C74" s="311" t="s">
        <v>281</v>
      </c>
      <c r="D74" s="293" t="s">
        <v>56</v>
      </c>
      <c r="E74" s="292" t="s">
        <v>323</v>
      </c>
      <c r="F74" s="283" t="s">
        <v>322</v>
      </c>
      <c r="G74" s="295" t="s">
        <v>371</v>
      </c>
      <c r="H74" s="299">
        <v>-0.23505078055503151</v>
      </c>
      <c r="I74" s="284">
        <v>-0.33471204735579513</v>
      </c>
      <c r="J74" s="284">
        <v>-0.39358279102900723</v>
      </c>
      <c r="K74" s="308">
        <v>-0.3226253150074862</v>
      </c>
      <c r="L74" s="304">
        <v>1.7663924150027E-3</v>
      </c>
      <c r="M74" s="285">
        <v>1.00735781281781E-3</v>
      </c>
      <c r="N74" s="285">
        <v>1.0337397521746426E-5</v>
      </c>
      <c r="O74" s="314">
        <v>9.1367174007946019E-4</v>
      </c>
      <c r="P74" s="304">
        <v>1.3215832212091412E-2</v>
      </c>
      <c r="Q74" s="285">
        <v>9.5153747553026399E-3</v>
      </c>
      <c r="R74" s="285">
        <v>7.6719159329918978E-3</v>
      </c>
      <c r="S74" s="314">
        <v>1.0084147266088047E-2</v>
      </c>
      <c r="T74" s="299">
        <v>1.2321439317326881</v>
      </c>
      <c r="U74" s="284">
        <v>1.1103241557882144</v>
      </c>
      <c r="V74" s="284">
        <v>1.0706247092462264</v>
      </c>
      <c r="W74" s="308">
        <v>1.1322139624597229</v>
      </c>
      <c r="X74" s="299">
        <v>0.61726023843054489</v>
      </c>
      <c r="Y74" s="284">
        <v>0.64320623105967589</v>
      </c>
      <c r="Z74" s="284">
        <v>0.66803323800461256</v>
      </c>
      <c r="AA74" s="308">
        <v>0.64383119103179309</v>
      </c>
      <c r="AB74" s="299">
        <v>0.28263305188739896</v>
      </c>
      <c r="AC74" s="284">
        <v>0.20969734732977052</v>
      </c>
      <c r="AD74" s="284">
        <v>0.17768623386675428</v>
      </c>
      <c r="AE74" s="308">
        <v>0.22237723312898927</v>
      </c>
      <c r="AF74" s="299">
        <v>1.0111717493235984E-2</v>
      </c>
      <c r="AG74" s="284">
        <v>3.3426663578191095E-2</v>
      </c>
      <c r="AH74" s="284">
        <v>4.2642143360613179E-2</v>
      </c>
      <c r="AI74" s="308">
        <v>2.9401935244248934E-2</v>
      </c>
      <c r="AJ74" s="299">
        <v>3.8887093369255936E-2</v>
      </c>
      <c r="AK74" s="284">
        <v>3.3573830596741336E-2</v>
      </c>
      <c r="AL74" s="284">
        <v>3.2299802126012148E-2</v>
      </c>
      <c r="AM74" s="308">
        <v>3.4857119120398586E-2</v>
      </c>
      <c r="AN74" s="331">
        <v>-433.71456702924144</v>
      </c>
      <c r="AO74" s="332">
        <v>-636.04075656058069</v>
      </c>
      <c r="AP74" s="332">
        <v>-749.07633066740209</v>
      </c>
      <c r="AQ74" s="317">
        <v>-607.54421725982832</v>
      </c>
      <c r="AR74" s="299">
        <v>0.1327360225797394</v>
      </c>
      <c r="AS74" s="284">
        <v>0.13176835238013235</v>
      </c>
      <c r="AT74" s="284">
        <v>9.9613213568932074E-2</v>
      </c>
      <c r="AU74" s="308">
        <v>0.12115187498085339</v>
      </c>
    </row>
    <row r="75" spans="1:47" x14ac:dyDescent="0.2">
      <c r="A75" s="280">
        <v>108</v>
      </c>
      <c r="B75" s="282">
        <v>74</v>
      </c>
      <c r="C75" s="311" t="s">
        <v>172</v>
      </c>
      <c r="D75" s="293" t="s">
        <v>65</v>
      </c>
      <c r="E75" s="292" t="s">
        <v>323</v>
      </c>
      <c r="F75" s="283" t="s">
        <v>322</v>
      </c>
      <c r="G75" s="295" t="s">
        <v>371</v>
      </c>
      <c r="H75" s="299">
        <v>0.3957364974923</v>
      </c>
      <c r="I75" s="284">
        <v>0.26019905544414001</v>
      </c>
      <c r="J75" s="284">
        <v>0.25981967333988276</v>
      </c>
      <c r="K75" s="308">
        <v>0.30054035638625826</v>
      </c>
      <c r="L75" s="304">
        <v>4.8891158111185199E-3</v>
      </c>
      <c r="M75" s="285">
        <v>3.0354257101553217E-3</v>
      </c>
      <c r="N75" s="285">
        <v>3.6412132818110319E-3</v>
      </c>
      <c r="O75" s="314">
        <v>3.7984865902621705E-3</v>
      </c>
      <c r="P75" s="304">
        <v>3.3785718707658334E-2</v>
      </c>
      <c r="Q75" s="285">
        <v>2.8411386083797657E-2</v>
      </c>
      <c r="R75" s="285">
        <v>2.9000078012316396E-2</v>
      </c>
      <c r="S75" s="314">
        <v>3.021813654762184E-2</v>
      </c>
      <c r="T75" s="299">
        <v>0.96911920541652297</v>
      </c>
      <c r="U75" s="284">
        <v>1.0852350906793533</v>
      </c>
      <c r="V75" s="284">
        <v>1.0149426627641271</v>
      </c>
      <c r="W75" s="308">
        <v>1.0240222833568886</v>
      </c>
      <c r="X75" s="299">
        <v>0.34995823133524245</v>
      </c>
      <c r="Y75" s="284">
        <v>0.41478568615630407</v>
      </c>
      <c r="Z75" s="284">
        <v>0.41089980898696243</v>
      </c>
      <c r="AA75" s="308">
        <v>0.39300162461082383</v>
      </c>
      <c r="AB75" s="299">
        <v>0.70417352316332671</v>
      </c>
      <c r="AC75" s="284">
        <v>0.59922878152384307</v>
      </c>
      <c r="AD75" s="284">
        <v>0.61551252792837419</v>
      </c>
      <c r="AE75" s="308">
        <v>0.63617240187647173</v>
      </c>
      <c r="AF75" s="299">
        <v>0.10874459159834217</v>
      </c>
      <c r="AG75" s="284">
        <v>7.591828773642649E-2</v>
      </c>
      <c r="AH75" s="284">
        <v>7.4843965362043172E-2</v>
      </c>
      <c r="AI75" s="308">
        <v>8.6159092949084651E-2</v>
      </c>
      <c r="AJ75" s="299">
        <v>7.0004748685021378E-2</v>
      </c>
      <c r="AK75" s="284">
        <v>6.3956316744055705E-2</v>
      </c>
      <c r="AL75" s="284">
        <v>6.5824402350874126E-2</v>
      </c>
      <c r="AM75" s="308">
        <v>6.6408416829711103E-2</v>
      </c>
      <c r="AN75" s="331">
        <v>389.71379733520337</v>
      </c>
      <c r="AO75" s="332">
        <v>299.26309482459186</v>
      </c>
      <c r="AP75" s="332">
        <v>293.95319214876031</v>
      </c>
      <c r="AQ75" s="317">
        <v>327.35173943254188</v>
      </c>
      <c r="AR75" s="299">
        <v>3.3250827790193088E-2</v>
      </c>
      <c r="AS75" s="284">
        <v>0.13946156061913872</v>
      </c>
      <c r="AT75" s="284">
        <v>7.6905855986455204E-2</v>
      </c>
      <c r="AU75" s="308">
        <v>8.6068680842160517E-2</v>
      </c>
    </row>
    <row r="76" spans="1:47" x14ac:dyDescent="0.2">
      <c r="A76" s="280">
        <v>107</v>
      </c>
      <c r="B76" s="282">
        <v>75</v>
      </c>
      <c r="C76" s="311" t="s">
        <v>174</v>
      </c>
      <c r="D76" s="293" t="s">
        <v>60</v>
      </c>
      <c r="E76" s="292" t="s">
        <v>323</v>
      </c>
      <c r="F76" s="283" t="s">
        <v>322</v>
      </c>
      <c r="G76" s="295" t="s">
        <v>371</v>
      </c>
      <c r="H76" s="299">
        <v>0.5534599487240327</v>
      </c>
      <c r="I76" s="284">
        <v>0.48251624746223659</v>
      </c>
      <c r="J76" s="284">
        <v>0.29650475196677445</v>
      </c>
      <c r="K76" s="308">
        <v>0.43813116896888149</v>
      </c>
      <c r="L76" s="304">
        <v>3.840229149874164E-3</v>
      </c>
      <c r="M76" s="285">
        <v>2.9907472984996267E-3</v>
      </c>
      <c r="N76" s="285">
        <v>2.8678434826864491E-3</v>
      </c>
      <c r="O76" s="314">
        <v>3.2158602286491231E-3</v>
      </c>
      <c r="P76" s="304">
        <v>3.1747560531858648E-2</v>
      </c>
      <c r="Q76" s="285">
        <v>2.9580185601581831E-2</v>
      </c>
      <c r="R76" s="285">
        <v>3.3357563042405211E-2</v>
      </c>
      <c r="S76" s="314">
        <v>3.1577331447300176E-2</v>
      </c>
      <c r="T76" s="299">
        <v>1.039820124501301</v>
      </c>
      <c r="U76" s="284">
        <v>1.0563976408214404</v>
      </c>
      <c r="V76" s="284">
        <v>1.0532340747397779</v>
      </c>
      <c r="W76" s="308">
        <v>1.0500222528174687</v>
      </c>
      <c r="X76" s="299">
        <v>0.39027217014520171</v>
      </c>
      <c r="Y76" s="284">
        <v>0.42750207418374286</v>
      </c>
      <c r="Z76" s="284">
        <v>0.5170186107317023</v>
      </c>
      <c r="AA76" s="308">
        <v>0.44668557068622672</v>
      </c>
      <c r="AB76" s="299">
        <v>0.64799734825171462</v>
      </c>
      <c r="AC76" s="284">
        <v>0.6020864447419646</v>
      </c>
      <c r="AD76" s="284">
        <v>0.68741299465275163</v>
      </c>
      <c r="AE76" s="308">
        <v>0.6462386842911807</v>
      </c>
      <c r="AF76" s="299">
        <v>4.9884242208776519E-2</v>
      </c>
      <c r="AG76" s="284">
        <v>8.7116657560977251E-2</v>
      </c>
      <c r="AH76" s="284">
        <v>3.6730627414562768E-2</v>
      </c>
      <c r="AI76" s="308">
        <v>5.8665947934693249E-2</v>
      </c>
      <c r="AJ76" s="299">
        <v>5.7307033688443219E-2</v>
      </c>
      <c r="AK76" s="284">
        <v>6.4352145868827593E-2</v>
      </c>
      <c r="AL76" s="284">
        <v>6.4598730841994953E-2</v>
      </c>
      <c r="AM76" s="308">
        <v>6.2216449383064656E-2</v>
      </c>
      <c r="AN76" s="331">
        <v>395.5454436987323</v>
      </c>
      <c r="AO76" s="332">
        <v>365.23641638857987</v>
      </c>
      <c r="AP76" s="332">
        <v>240.68638878642565</v>
      </c>
      <c r="AQ76" s="317">
        <v>333.54713164400431</v>
      </c>
      <c r="AR76" s="299">
        <v>9.1762009221589599E-2</v>
      </c>
      <c r="AS76" s="284">
        <v>0.11474815242334313</v>
      </c>
      <c r="AT76" s="284">
        <v>0.16061862302621291</v>
      </c>
      <c r="AU76" s="308">
        <v>0.12345345351814305</v>
      </c>
    </row>
    <row r="77" spans="1:47" x14ac:dyDescent="0.2">
      <c r="A77" s="280">
        <v>109</v>
      </c>
      <c r="B77" s="282">
        <v>76</v>
      </c>
      <c r="C77" s="311" t="s">
        <v>176</v>
      </c>
      <c r="D77" s="293" t="s">
        <v>65</v>
      </c>
      <c r="E77" s="292" t="s">
        <v>323</v>
      </c>
      <c r="F77" s="283" t="s">
        <v>322</v>
      </c>
      <c r="G77" s="295" t="s">
        <v>371</v>
      </c>
      <c r="H77" s="299">
        <v>2.6637249360614104</v>
      </c>
      <c r="I77" s="284">
        <v>2.5218409347278654</v>
      </c>
      <c r="J77" s="284">
        <v>2.4152988322533897</v>
      </c>
      <c r="K77" s="308">
        <v>2.5373113693915648</v>
      </c>
      <c r="L77" s="304">
        <v>4.099516430880789E-2</v>
      </c>
      <c r="M77" s="285">
        <v>3.548862439697318E-2</v>
      </c>
      <c r="N77" s="285">
        <v>2.4576639764993129E-2</v>
      </c>
      <c r="O77" s="314">
        <v>3.3817427887271302E-2</v>
      </c>
      <c r="P77" s="304">
        <v>0.13177100439109016</v>
      </c>
      <c r="Q77" s="285">
        <v>0.12734978588904575</v>
      </c>
      <c r="R77" s="285">
        <v>0.12228546848789483</v>
      </c>
      <c r="S77" s="314">
        <v>0.12721133010709798</v>
      </c>
      <c r="T77" s="299">
        <v>1.2749822979068444</v>
      </c>
      <c r="U77" s="284">
        <v>1.0977655532607529</v>
      </c>
      <c r="V77" s="284">
        <v>1.0698175511663199</v>
      </c>
      <c r="W77" s="308">
        <v>1.1422773728842424</v>
      </c>
      <c r="X77" s="299">
        <v>0.44234221798653905</v>
      </c>
      <c r="Y77" s="284">
        <v>0.45556857285404539</v>
      </c>
      <c r="Z77" s="284">
        <v>0.46476180794368521</v>
      </c>
      <c r="AA77" s="308">
        <v>0.45432397613210762</v>
      </c>
      <c r="AB77" s="299">
        <v>2.6467958554142563</v>
      </c>
      <c r="AC77" s="284">
        <v>2.5538261335057095</v>
      </c>
      <c r="AD77" s="284">
        <v>2.4482689802960533</v>
      </c>
      <c r="AE77" s="308">
        <v>2.5512192445961017</v>
      </c>
      <c r="AF77" s="299">
        <v>1.9155953320758822E-2</v>
      </c>
      <c r="AG77" s="284">
        <v>0</v>
      </c>
      <c r="AH77" s="284">
        <v>0</v>
      </c>
      <c r="AI77" s="308">
        <v>6.3274468945593611E-3</v>
      </c>
      <c r="AJ77" s="299">
        <v>0.1761056305785117</v>
      </c>
      <c r="AK77" s="284">
        <v>0.16132364018472037</v>
      </c>
      <c r="AL77" s="284">
        <v>0.15093596653863378</v>
      </c>
      <c r="AM77" s="308">
        <v>0.16299094116328466</v>
      </c>
      <c r="AN77" s="331">
        <v>4875.4789385113263</v>
      </c>
      <c r="AO77" s="332">
        <v>4332.1561012658231</v>
      </c>
      <c r="AP77" s="332">
        <v>3686.6906080283352</v>
      </c>
      <c r="AQ77" s="317">
        <v>4279.4512326208733</v>
      </c>
      <c r="AR77" s="299">
        <v>0.256967599775482</v>
      </c>
      <c r="AS77" s="284">
        <v>0.2148936977352309</v>
      </c>
      <c r="AT77" s="284">
        <v>0.19162050246682738</v>
      </c>
      <c r="AU77" s="308">
        <v>0.22168775307616231</v>
      </c>
    </row>
    <row r="78" spans="1:47" x14ac:dyDescent="0.2">
      <c r="A78" s="280">
        <v>111</v>
      </c>
      <c r="B78" s="282">
        <v>77</v>
      </c>
      <c r="C78" s="311" t="s">
        <v>178</v>
      </c>
      <c r="D78" s="293" t="s">
        <v>65</v>
      </c>
      <c r="E78" s="292" t="s">
        <v>323</v>
      </c>
      <c r="F78" s="283" t="s">
        <v>322</v>
      </c>
      <c r="G78" s="295" t="s">
        <v>371</v>
      </c>
      <c r="H78" s="299">
        <v>0.63716977100387617</v>
      </c>
      <c r="I78" s="284">
        <v>0.59245367219401801</v>
      </c>
      <c r="J78" s="284">
        <v>0.58744832985266959</v>
      </c>
      <c r="K78" s="308">
        <v>0.60590688382801983</v>
      </c>
      <c r="L78" s="304">
        <v>8.7361149665546346E-3</v>
      </c>
      <c r="M78" s="285">
        <v>6.4339975776965212E-3</v>
      </c>
      <c r="N78" s="285">
        <v>6.614867598158619E-3</v>
      </c>
      <c r="O78" s="314">
        <v>7.2557287384792911E-3</v>
      </c>
      <c r="P78" s="304">
        <v>4.4381723747037159E-2</v>
      </c>
      <c r="Q78" s="285">
        <v>4.0968547729317996E-2</v>
      </c>
      <c r="R78" s="285">
        <v>4.4698019969190386E-2</v>
      </c>
      <c r="S78" s="314">
        <v>4.336729090289633E-2</v>
      </c>
      <c r="T78" s="299">
        <v>1.0977407544445763</v>
      </c>
      <c r="U78" s="284">
        <v>0.99538312505214888</v>
      </c>
      <c r="V78" s="284">
        <v>1.0285624651432435</v>
      </c>
      <c r="W78" s="308">
        <v>1.0387896919268207</v>
      </c>
      <c r="X78" s="299">
        <v>0.36697344554895495</v>
      </c>
      <c r="Y78" s="284">
        <v>0.35574658072180387</v>
      </c>
      <c r="Z78" s="284">
        <v>0.38299533364151067</v>
      </c>
      <c r="AA78" s="308">
        <v>0.36859933492042757</v>
      </c>
      <c r="AB78" s="299">
        <v>0.92278387672220885</v>
      </c>
      <c r="AC78" s="284">
        <v>0.83276430164797566</v>
      </c>
      <c r="AD78" s="284">
        <v>0.92431588086554273</v>
      </c>
      <c r="AE78" s="308">
        <v>0.89370663126893668</v>
      </c>
      <c r="AF78" s="299">
        <v>0.31785553013037399</v>
      </c>
      <c r="AG78" s="284">
        <v>5.7859558419780126E-2</v>
      </c>
      <c r="AH78" s="284">
        <v>7.7696259328311354E-2</v>
      </c>
      <c r="AI78" s="308">
        <v>0.16327842797835448</v>
      </c>
      <c r="AJ78" s="299">
        <v>7.0806103129548048E-2</v>
      </c>
      <c r="AK78" s="284">
        <v>6.915213636202576E-2</v>
      </c>
      <c r="AL78" s="284">
        <v>6.7051760320984172E-2</v>
      </c>
      <c r="AM78" s="308">
        <v>6.8981896964877748E-2</v>
      </c>
      <c r="AN78" s="331">
        <v>769.66114990102562</v>
      </c>
      <c r="AO78" s="332">
        <v>704.29807404770372</v>
      </c>
      <c r="AP78" s="332">
        <v>676.19713881019823</v>
      </c>
      <c r="AQ78" s="317">
        <v>716.45455804553319</v>
      </c>
      <c r="AR78" s="299">
        <v>0.15110809123864199</v>
      </c>
      <c r="AS78" s="284">
        <v>5.8079849434578369E-2</v>
      </c>
      <c r="AT78" s="284">
        <v>8.8206198050592516E-2</v>
      </c>
      <c r="AU78" s="308">
        <v>9.9067405079520027E-2</v>
      </c>
    </row>
    <row r="79" spans="1:47" x14ac:dyDescent="0.2">
      <c r="A79" s="280">
        <v>110</v>
      </c>
      <c r="B79" s="282">
        <v>78</v>
      </c>
      <c r="C79" s="311" t="s">
        <v>180</v>
      </c>
      <c r="D79" s="293" t="s">
        <v>60</v>
      </c>
      <c r="E79" s="292" t="s">
        <v>323</v>
      </c>
      <c r="F79" s="283" t="s">
        <v>322</v>
      </c>
      <c r="G79" s="295" t="s">
        <v>371</v>
      </c>
      <c r="H79" s="299">
        <v>0.983258674045554</v>
      </c>
      <c r="I79" s="284">
        <v>1.3780936343041474</v>
      </c>
      <c r="J79" s="284">
        <v>1.1308794790233825</v>
      </c>
      <c r="K79" s="308">
        <v>1.1651963305921098</v>
      </c>
      <c r="L79" s="304">
        <v>8.2874689028692074E-3</v>
      </c>
      <c r="M79" s="285">
        <v>8.3596827867425116E-3</v>
      </c>
      <c r="N79" s="285">
        <v>7.1549826073243009E-3</v>
      </c>
      <c r="O79" s="314">
        <v>7.9168155736026504E-3</v>
      </c>
      <c r="P79" s="304">
        <v>6.0952330155606138E-2</v>
      </c>
      <c r="Q79" s="285">
        <v>6.7275684666661131E-2</v>
      </c>
      <c r="R79" s="285">
        <v>6.4956455985035244E-2</v>
      </c>
      <c r="S79" s="314">
        <v>6.4478159412567515E-2</v>
      </c>
      <c r="T79" s="299">
        <v>1.0763842321449721</v>
      </c>
      <c r="U79" s="284">
        <v>0.99750947059391526</v>
      </c>
      <c r="V79" s="284">
        <v>1.2306389961484998</v>
      </c>
      <c r="W79" s="308">
        <v>1.095098651173785</v>
      </c>
      <c r="X79" s="299">
        <v>0.69018788026852318</v>
      </c>
      <c r="Y79" s="284">
        <v>0.15753987115614346</v>
      </c>
      <c r="Z79" s="284">
        <v>0.37089465871592492</v>
      </c>
      <c r="AA79" s="308">
        <v>0.40026142293266076</v>
      </c>
      <c r="AB79" s="299">
        <v>1.3185630348086281</v>
      </c>
      <c r="AC79" s="284">
        <v>1.3766940325314698</v>
      </c>
      <c r="AD79" s="284">
        <v>1.3036100658670755</v>
      </c>
      <c r="AE79" s="308">
        <v>1.3329230705388544</v>
      </c>
      <c r="AF79" s="299">
        <v>0.45529681717160864</v>
      </c>
      <c r="AG79" s="284">
        <v>0.30551822607033752</v>
      </c>
      <c r="AH79" s="284">
        <v>1.72296276735865E-2</v>
      </c>
      <c r="AI79" s="308">
        <v>0.30478881747314512</v>
      </c>
      <c r="AJ79" s="299">
        <v>4.4803455787000519E-2</v>
      </c>
      <c r="AK79" s="284">
        <v>7.8242889155230214E-2</v>
      </c>
      <c r="AL79" s="284">
        <v>7.3477264001735584E-2</v>
      </c>
      <c r="AM79" s="308">
        <v>6.6064286235465911E-2</v>
      </c>
      <c r="AN79" s="331">
        <v>587.65357808393719</v>
      </c>
      <c r="AO79" s="332">
        <v>842.56042631993682</v>
      </c>
      <c r="AP79" s="332">
        <v>739.26016841610522</v>
      </c>
      <c r="AQ79" s="317">
        <v>723.66435429984449</v>
      </c>
      <c r="AR79" s="299">
        <v>0.12742774488584407</v>
      </c>
      <c r="AS79" s="284">
        <v>6.7386458739012181E-2</v>
      </c>
      <c r="AT79" s="284">
        <v>0.25373629709708689</v>
      </c>
      <c r="AU79" s="308">
        <v>0.15126128092406985</v>
      </c>
    </row>
    <row r="80" spans="1:47" x14ac:dyDescent="0.2">
      <c r="A80" s="280">
        <v>122</v>
      </c>
      <c r="B80" s="282">
        <v>85</v>
      </c>
      <c r="C80" s="311" t="s">
        <v>187</v>
      </c>
      <c r="D80" s="293" t="s">
        <v>65</v>
      </c>
      <c r="E80" s="292" t="s">
        <v>323</v>
      </c>
      <c r="F80" s="283" t="s">
        <v>322</v>
      </c>
      <c r="G80" s="295" t="s">
        <v>371</v>
      </c>
      <c r="H80" s="299">
        <v>0.56499527899122914</v>
      </c>
      <c r="I80" s="284">
        <v>0.41016987937842936</v>
      </c>
      <c r="J80" s="284">
        <v>0.44368999689632904</v>
      </c>
      <c r="K80" s="308">
        <v>0.46949961916175209</v>
      </c>
      <c r="L80" s="304">
        <v>5.051673720351155E-3</v>
      </c>
      <c r="M80" s="285">
        <v>4.8710380278839654E-3</v>
      </c>
      <c r="N80" s="285">
        <v>3.7959620546233401E-3</v>
      </c>
      <c r="O80" s="314">
        <v>4.5795244096677968E-3</v>
      </c>
      <c r="P80" s="304">
        <v>3.8723305678201231E-2</v>
      </c>
      <c r="Q80" s="285">
        <v>3.3583221519341858E-2</v>
      </c>
      <c r="R80" s="285">
        <v>3.753909875393513E-2</v>
      </c>
      <c r="S80" s="314">
        <v>3.6478640158463541E-2</v>
      </c>
      <c r="T80" s="299">
        <v>0.90515147339002577</v>
      </c>
      <c r="U80" s="284">
        <v>1.0289433706213771</v>
      </c>
      <c r="V80" s="284">
        <v>0.96320674196163536</v>
      </c>
      <c r="W80" s="308">
        <v>0.96609692783147505</v>
      </c>
      <c r="X80" s="299">
        <v>0.32415875280212736</v>
      </c>
      <c r="Y80" s="284">
        <v>0.34852212016764178</v>
      </c>
      <c r="Z80" s="284">
        <v>0.32789340023471053</v>
      </c>
      <c r="AA80" s="308">
        <v>0.33365460035125089</v>
      </c>
      <c r="AB80" s="299">
        <v>0.78721349696968712</v>
      </c>
      <c r="AC80" s="284">
        <v>0.68210558528823462</v>
      </c>
      <c r="AD80" s="284">
        <v>0.75904577775232851</v>
      </c>
      <c r="AE80" s="308">
        <v>0.74003285827438015</v>
      </c>
      <c r="AF80" s="299">
        <v>5.3294581807856352E-2</v>
      </c>
      <c r="AG80" s="284">
        <v>0</v>
      </c>
      <c r="AH80" s="284">
        <v>0</v>
      </c>
      <c r="AI80" s="308">
        <v>1.8522730166456079E-2</v>
      </c>
      <c r="AJ80" s="299">
        <v>5.4923830132808125E-2</v>
      </c>
      <c r="AK80" s="284">
        <v>4.8123225492593444E-2</v>
      </c>
      <c r="AL80" s="284">
        <v>5.2142965799523835E-2</v>
      </c>
      <c r="AM80" s="308">
        <v>5.1560752273196016E-2</v>
      </c>
      <c r="AN80" s="331">
        <v>670.77360544217686</v>
      </c>
      <c r="AO80" s="332">
        <v>567.43524571428566</v>
      </c>
      <c r="AP80" s="332">
        <v>546.11968432919946</v>
      </c>
      <c r="AQ80" s="317">
        <v>594.75655068078629</v>
      </c>
      <c r="AR80" s="299">
        <v>-5.4915306678932595E-2</v>
      </c>
      <c r="AS80" s="284">
        <v>7.1381403753744133E-2</v>
      </c>
      <c r="AT80" s="284">
        <v>1.0148290596949853E-2</v>
      </c>
      <c r="AU80" s="308">
        <v>1.1888401055120418E-2</v>
      </c>
    </row>
    <row r="81" spans="1:47" x14ac:dyDescent="0.2">
      <c r="A81" s="280">
        <v>123</v>
      </c>
      <c r="B81" s="282">
        <v>86</v>
      </c>
      <c r="C81" s="311" t="s">
        <v>189</v>
      </c>
      <c r="D81" s="293" t="s">
        <v>65</v>
      </c>
      <c r="E81" s="292" t="s">
        <v>323</v>
      </c>
      <c r="F81" s="283" t="s">
        <v>322</v>
      </c>
      <c r="G81" s="295" t="s">
        <v>371</v>
      </c>
      <c r="H81" s="299">
        <v>-0.51434919484103325</v>
      </c>
      <c r="I81" s="284">
        <v>-0.37883841973414911</v>
      </c>
      <c r="J81" s="284">
        <v>-0.46142434253625031</v>
      </c>
      <c r="K81" s="308">
        <v>-0.45093376912052108</v>
      </c>
      <c r="L81" s="304">
        <v>-7.7775224354604102E-4</v>
      </c>
      <c r="M81" s="285">
        <v>-8.0480521940352358E-4</v>
      </c>
      <c r="N81" s="285">
        <v>-1.0451256756042948E-3</v>
      </c>
      <c r="O81" s="314">
        <v>-8.7930749032792503E-4</v>
      </c>
      <c r="P81" s="304">
        <v>0</v>
      </c>
      <c r="Q81" s="285">
        <v>0</v>
      </c>
      <c r="R81" s="285">
        <v>0</v>
      </c>
      <c r="S81" s="314">
        <v>0</v>
      </c>
      <c r="T81" s="299">
        <v>1.0281762916793884</v>
      </c>
      <c r="U81" s="284">
        <v>1.0018294915386337</v>
      </c>
      <c r="V81" s="284">
        <v>0.98612612383143061</v>
      </c>
      <c r="W81" s="308">
        <v>1.0046939279611988</v>
      </c>
      <c r="X81" s="299">
        <v>0.64476451451637207</v>
      </c>
      <c r="Y81" s="284">
        <v>0.52027787875550635</v>
      </c>
      <c r="Z81" s="284">
        <v>0.51825057311043643</v>
      </c>
      <c r="AA81" s="308">
        <v>0.5600736963379801</v>
      </c>
      <c r="AB81" s="299">
        <v>1.3053258984146885E-2</v>
      </c>
      <c r="AC81" s="284">
        <v>1.726369951791324E-2</v>
      </c>
      <c r="AD81" s="284">
        <v>1.5025530436215462E-2</v>
      </c>
      <c r="AE81" s="308">
        <v>1.5111638061288579E-2</v>
      </c>
      <c r="AF81" s="299">
        <v>6.6397733552516644E-2</v>
      </c>
      <c r="AG81" s="284">
        <v>0.16185778250852242</v>
      </c>
      <c r="AH81" s="284">
        <v>0</v>
      </c>
      <c r="AI81" s="308">
        <v>7.9161347750522901E-2</v>
      </c>
      <c r="AJ81" s="299">
        <v>2.5045748326675363E-2</v>
      </c>
      <c r="AK81" s="284">
        <v>2.504631039811233E-2</v>
      </c>
      <c r="AL81" s="284">
        <v>2.328750488523797E-2</v>
      </c>
      <c r="AM81" s="308">
        <v>2.4436177406705128E-2</v>
      </c>
      <c r="AN81" s="331">
        <v>-500.88745857830037</v>
      </c>
      <c r="AO81" s="332">
        <v>-379.82139186295501</v>
      </c>
      <c r="AP81" s="332">
        <v>-447.62894200626954</v>
      </c>
      <c r="AQ81" s="317">
        <v>-442.84956483283122</v>
      </c>
      <c r="AR81" s="299">
        <v>6.9754080004321858E-2</v>
      </c>
      <c r="AS81" s="284">
        <v>7.0623233238705521E-2</v>
      </c>
      <c r="AT81" s="284">
        <v>6.1051856637944199E-2</v>
      </c>
      <c r="AU81" s="308">
        <v>6.7019885710910554E-2</v>
      </c>
    </row>
    <row r="82" spans="1:47" x14ac:dyDescent="0.2">
      <c r="A82" s="280">
        <v>24</v>
      </c>
      <c r="B82" s="282">
        <v>87</v>
      </c>
      <c r="C82" s="311" t="s">
        <v>191</v>
      </c>
      <c r="D82" s="293" t="s">
        <v>60</v>
      </c>
      <c r="E82" s="292" t="s">
        <v>323</v>
      </c>
      <c r="F82" s="283" t="s">
        <v>322</v>
      </c>
      <c r="G82" s="295" t="s">
        <v>371</v>
      </c>
      <c r="H82" s="299">
        <v>-2.6577951897273334E-3</v>
      </c>
      <c r="I82" s="284">
        <v>-6.3059657842070654E-2</v>
      </c>
      <c r="J82" s="284">
        <v>-0.14667470515283568</v>
      </c>
      <c r="K82" s="308">
        <v>-6.9805188370795551E-2</v>
      </c>
      <c r="L82" s="304">
        <v>5.9370980862455836E-3</v>
      </c>
      <c r="M82" s="285">
        <v>7.453122517886014E-4</v>
      </c>
      <c r="N82" s="285">
        <v>7.5889850941470642E-4</v>
      </c>
      <c r="O82" s="314">
        <v>2.5153848624525979E-3</v>
      </c>
      <c r="P82" s="304">
        <v>2.0207428485521598E-2</v>
      </c>
      <c r="Q82" s="285">
        <v>2.0895413956454861E-2</v>
      </c>
      <c r="R82" s="285">
        <v>2.0757731426722971E-2</v>
      </c>
      <c r="S82" s="314">
        <v>2.0615869652667686E-2</v>
      </c>
      <c r="T82" s="299">
        <v>1.0839587982406798</v>
      </c>
      <c r="U82" s="284">
        <v>1.031292939255668</v>
      </c>
      <c r="V82" s="284">
        <v>1.0191287915732656</v>
      </c>
      <c r="W82" s="308">
        <v>1.0444228601896848</v>
      </c>
      <c r="X82" s="299">
        <v>0.63942524727920635</v>
      </c>
      <c r="Y82" s="284">
        <v>0.66377377545481198</v>
      </c>
      <c r="Z82" s="284">
        <v>0.69404732797517599</v>
      </c>
      <c r="AA82" s="308">
        <v>0.66563269965687721</v>
      </c>
      <c r="AB82" s="299">
        <v>0.41325882412581616</v>
      </c>
      <c r="AC82" s="284">
        <v>0.42469125437827876</v>
      </c>
      <c r="AD82" s="284">
        <v>0.43632743155879111</v>
      </c>
      <c r="AE82" s="308">
        <v>0.42465563644751697</v>
      </c>
      <c r="AF82" s="299">
        <v>1.5687207064843285E-2</v>
      </c>
      <c r="AG82" s="284">
        <v>3.6785863091831468E-2</v>
      </c>
      <c r="AH82" s="284">
        <v>1.1080012355450976E-2</v>
      </c>
      <c r="AI82" s="308">
        <v>2.1274491031484138E-2</v>
      </c>
      <c r="AJ82" s="299">
        <v>4.4634323636019435E-2</v>
      </c>
      <c r="AK82" s="284">
        <v>4.7697735767928781E-2</v>
      </c>
      <c r="AL82" s="284">
        <v>5.0012469999577286E-2</v>
      </c>
      <c r="AM82" s="308">
        <v>4.742226371109487E-2</v>
      </c>
      <c r="AN82" s="331">
        <v>-1.5850420745320282</v>
      </c>
      <c r="AO82" s="332">
        <v>-36.131800549261932</v>
      </c>
      <c r="AP82" s="332">
        <v>-81.848817312531452</v>
      </c>
      <c r="AQ82" s="317">
        <v>-40.18366666666661</v>
      </c>
      <c r="AR82" s="299">
        <v>0.11615293546877543</v>
      </c>
      <c r="AS82" s="284">
        <v>7.7295828444572626E-2</v>
      </c>
      <c r="AT82" s="284">
        <v>6.8023320447736291E-2</v>
      </c>
      <c r="AU82" s="308">
        <v>8.7440283547977407E-2</v>
      </c>
    </row>
    <row r="83" spans="1:47" x14ac:dyDescent="0.2">
      <c r="A83" s="280">
        <v>124</v>
      </c>
      <c r="B83" s="282">
        <v>88</v>
      </c>
      <c r="C83" s="311" t="s">
        <v>192</v>
      </c>
      <c r="D83" s="293" t="s">
        <v>65</v>
      </c>
      <c r="E83" s="292" t="s">
        <v>323</v>
      </c>
      <c r="F83" s="283" t="s">
        <v>322</v>
      </c>
      <c r="G83" s="295" t="s">
        <v>371</v>
      </c>
      <c r="H83" s="299">
        <v>1.2335104042195193</v>
      </c>
      <c r="I83" s="284">
        <v>1.3048100104305611</v>
      </c>
      <c r="J83" s="284">
        <v>1.2750418544481086</v>
      </c>
      <c r="K83" s="308">
        <v>1.2707184240420679</v>
      </c>
      <c r="L83" s="304">
        <v>5.3822050687273408E-3</v>
      </c>
      <c r="M83" s="285">
        <v>7.7827923436620218E-3</v>
      </c>
      <c r="N83" s="285">
        <v>5.6264490838847632E-3</v>
      </c>
      <c r="O83" s="314">
        <v>6.2449915938794075E-3</v>
      </c>
      <c r="P83" s="304">
        <v>7.9120598238803297E-2</v>
      </c>
      <c r="Q83" s="285">
        <v>7.4821572945771506E-2</v>
      </c>
      <c r="R83" s="285">
        <v>6.4900076317353769E-2</v>
      </c>
      <c r="S83" s="314">
        <v>7.2858839755955099E-2</v>
      </c>
      <c r="T83" s="299">
        <v>0.99940765628004125</v>
      </c>
      <c r="U83" s="284">
        <v>0.94737667484180832</v>
      </c>
      <c r="V83" s="284">
        <v>0.95173715422216654</v>
      </c>
      <c r="W83" s="308">
        <v>0.96564190626193558</v>
      </c>
      <c r="X83" s="299">
        <v>0.56102226021872104</v>
      </c>
      <c r="Y83" s="284">
        <v>0.4992376752651223</v>
      </c>
      <c r="Z83" s="284">
        <v>0.4331049931301082</v>
      </c>
      <c r="AA83" s="308">
        <v>0.49616747173189263</v>
      </c>
      <c r="AB83" s="299">
        <v>1.835169405136865</v>
      </c>
      <c r="AC83" s="284">
        <v>1.5157459489803704</v>
      </c>
      <c r="AD83" s="284">
        <v>1.3908633289696672</v>
      </c>
      <c r="AE83" s="308">
        <v>1.5794439894601635</v>
      </c>
      <c r="AF83" s="299">
        <v>0.61423342202659981</v>
      </c>
      <c r="AG83" s="284">
        <v>3.7896693799225334E-2</v>
      </c>
      <c r="AH83" s="284">
        <v>0</v>
      </c>
      <c r="AI83" s="308">
        <v>0.34322450652107395</v>
      </c>
      <c r="AJ83" s="299">
        <v>7.1071002839245057E-2</v>
      </c>
      <c r="AK83" s="284">
        <v>6.9790678675279716E-2</v>
      </c>
      <c r="AL83" s="284">
        <v>6.4442259973242585E-2</v>
      </c>
      <c r="AM83" s="308">
        <v>6.838703100125737E-2</v>
      </c>
      <c r="AN83" s="331">
        <v>2015.8428125</v>
      </c>
      <c r="AO83" s="332">
        <v>2027.389410299003</v>
      </c>
      <c r="AP83" s="332">
        <v>2026.4354264214044</v>
      </c>
      <c r="AQ83" s="317">
        <v>2023.2565597098212</v>
      </c>
      <c r="AR83" s="299">
        <v>6.5096102971516967E-2</v>
      </c>
      <c r="AS83" s="284">
        <v>6.4615270474620706E-3</v>
      </c>
      <c r="AT83" s="284">
        <v>8.1055432868731448E-3</v>
      </c>
      <c r="AU83" s="308">
        <v>2.6561464957096631E-2</v>
      </c>
    </row>
    <row r="84" spans="1:47" x14ac:dyDescent="0.2">
      <c r="A84" s="280">
        <v>28</v>
      </c>
      <c r="B84" s="282">
        <v>92</v>
      </c>
      <c r="C84" s="311" t="s">
        <v>194</v>
      </c>
      <c r="D84" s="293" t="s">
        <v>56</v>
      </c>
      <c r="E84" s="292" t="s">
        <v>323</v>
      </c>
      <c r="F84" s="283" t="s">
        <v>322</v>
      </c>
      <c r="G84" s="295" t="s">
        <v>371</v>
      </c>
      <c r="H84" s="299">
        <v>1.3709680127390786</v>
      </c>
      <c r="I84" s="284">
        <v>1.4522996842799403</v>
      </c>
      <c r="J84" s="284">
        <v>1.5076716284770015</v>
      </c>
      <c r="K84" s="308">
        <v>1.4429377304119413</v>
      </c>
      <c r="L84" s="304">
        <v>6.2188147222684946E-3</v>
      </c>
      <c r="M84" s="285">
        <v>7.3693957714400602E-3</v>
      </c>
      <c r="N84" s="285">
        <v>6.560799354246593E-3</v>
      </c>
      <c r="O84" s="314">
        <v>6.7098048751967742E-3</v>
      </c>
      <c r="P84" s="304">
        <v>7.2580795339150489E-2</v>
      </c>
      <c r="Q84" s="285">
        <v>7.1866125728937844E-2</v>
      </c>
      <c r="R84" s="285">
        <v>6.6524600187511079E-2</v>
      </c>
      <c r="S84" s="314">
        <v>7.0236633429800438E-2</v>
      </c>
      <c r="T84" s="299">
        <v>1.0591792529524442</v>
      </c>
      <c r="U84" s="284">
        <v>0.95930559812334559</v>
      </c>
      <c r="V84" s="284">
        <v>0.99785668127209937</v>
      </c>
      <c r="W84" s="308">
        <v>1.0038912726358049</v>
      </c>
      <c r="X84" s="299">
        <v>0.67634126235426639</v>
      </c>
      <c r="Y84" s="284">
        <v>0.58139283559813471</v>
      </c>
      <c r="Z84" s="284">
        <v>0.55766443143505795</v>
      </c>
      <c r="AA84" s="308">
        <v>0.60258330281390116</v>
      </c>
      <c r="AB84" s="299">
        <v>1.4683486093080862</v>
      </c>
      <c r="AC84" s="284">
        <v>1.4497348043033467</v>
      </c>
      <c r="AD84" s="284">
        <v>1.360276636552431</v>
      </c>
      <c r="AE84" s="308">
        <v>1.4246242945991756</v>
      </c>
      <c r="AF84" s="299">
        <v>0.32725483819264339</v>
      </c>
      <c r="AG84" s="284">
        <v>2.8902010753526549E-2</v>
      </c>
      <c r="AH84" s="284">
        <v>0.18457195218431535</v>
      </c>
      <c r="AI84" s="308">
        <v>0.19350003009132596</v>
      </c>
      <c r="AJ84" s="299">
        <v>9.6973478310365568E-2</v>
      </c>
      <c r="AK84" s="284">
        <v>9.591561242764092E-2</v>
      </c>
      <c r="AL84" s="284">
        <v>0.11039478816560985</v>
      </c>
      <c r="AM84" s="308">
        <v>0.10131514708072578</v>
      </c>
      <c r="AN84" s="331">
        <v>3115.0714578290822</v>
      </c>
      <c r="AO84" s="332">
        <v>3003.1733090511743</v>
      </c>
      <c r="AP84" s="332">
        <v>3175.5895390321434</v>
      </c>
      <c r="AQ84" s="317">
        <v>3098.6239052287578</v>
      </c>
      <c r="AR84" s="299">
        <v>0.14662740919511594</v>
      </c>
      <c r="AS84" s="284">
        <v>4.6125530321977998E-2</v>
      </c>
      <c r="AT84" s="284">
        <v>0.10168606640113463</v>
      </c>
      <c r="AU84" s="308">
        <v>9.8481531531877206E-2</v>
      </c>
    </row>
    <row r="85" spans="1:47" x14ac:dyDescent="0.2">
      <c r="A85" s="280">
        <v>127</v>
      </c>
      <c r="B85" s="282">
        <v>93</v>
      </c>
      <c r="C85" s="311" t="s">
        <v>196</v>
      </c>
      <c r="D85" s="293" t="s">
        <v>65</v>
      </c>
      <c r="E85" s="292" t="s">
        <v>323</v>
      </c>
      <c r="F85" s="283" t="s">
        <v>322</v>
      </c>
      <c r="G85" s="295" t="s">
        <v>371</v>
      </c>
      <c r="H85" s="299">
        <v>2.7092578305353294</v>
      </c>
      <c r="I85" s="284">
        <v>2.4351092677066046</v>
      </c>
      <c r="J85" s="284">
        <v>1.3698996873388238</v>
      </c>
      <c r="K85" s="308">
        <v>2.0670820679908939</v>
      </c>
      <c r="L85" s="304">
        <v>2.1736169192137535E-2</v>
      </c>
      <c r="M85" s="285">
        <v>2.059968806665706E-2</v>
      </c>
      <c r="N85" s="285">
        <v>1.4286240486557581E-2</v>
      </c>
      <c r="O85" s="314">
        <v>1.8263862330805524E-2</v>
      </c>
      <c r="P85" s="304">
        <v>0.14253316243369601</v>
      </c>
      <c r="Q85" s="285">
        <v>0.13347061620401268</v>
      </c>
      <c r="R85" s="285">
        <v>8.7594094429907871E-2</v>
      </c>
      <c r="S85" s="314">
        <v>0.11672282320286333</v>
      </c>
      <c r="T85" s="299">
        <v>0.90346238178923344</v>
      </c>
      <c r="U85" s="284">
        <v>1.0304545902864002</v>
      </c>
      <c r="V85" s="284">
        <v>1.3759042871018601</v>
      </c>
      <c r="W85" s="308">
        <v>1.103461652354222</v>
      </c>
      <c r="X85" s="299">
        <v>0.39198553138047393</v>
      </c>
      <c r="Y85" s="284">
        <v>0.43700284143541762</v>
      </c>
      <c r="Z85" s="284">
        <v>0.49639944673384134</v>
      </c>
      <c r="AA85" s="308">
        <v>0.44157939731609031</v>
      </c>
      <c r="AB85" s="299">
        <v>2.8934819789710491</v>
      </c>
      <c r="AC85" s="284">
        <v>2.7260504340829397</v>
      </c>
      <c r="AD85" s="284">
        <v>1.7729996222022169</v>
      </c>
      <c r="AE85" s="308">
        <v>2.3722876505869852</v>
      </c>
      <c r="AF85" s="299">
        <v>0</v>
      </c>
      <c r="AG85" s="284">
        <v>0</v>
      </c>
      <c r="AH85" s="284">
        <v>0</v>
      </c>
      <c r="AI85" s="308">
        <v>0</v>
      </c>
      <c r="AJ85" s="299">
        <v>0.12333558903940647</v>
      </c>
      <c r="AK85" s="284">
        <v>0.11573921167957985</v>
      </c>
      <c r="AL85" s="284">
        <v>8.2015775874564295E-2</v>
      </c>
      <c r="AM85" s="308">
        <v>0.10368998844601342</v>
      </c>
      <c r="AN85" s="331">
        <v>4193.7561611721612</v>
      </c>
      <c r="AO85" s="332">
        <v>3834.2892367491163</v>
      </c>
      <c r="AP85" s="332">
        <v>2968.2975017349058</v>
      </c>
      <c r="AQ85" s="317">
        <v>3654.8953162757639</v>
      </c>
      <c r="AR85" s="299">
        <v>-5.2535273884331025E-3</v>
      </c>
      <c r="AS85" s="284">
        <v>0.12469404311672325</v>
      </c>
      <c r="AT85" s="284">
        <v>0.34093479437709456</v>
      </c>
      <c r="AU85" s="308">
        <v>0.17918711194873238</v>
      </c>
    </row>
    <row r="86" spans="1:47" x14ac:dyDescent="0.2">
      <c r="A86" s="280">
        <v>224</v>
      </c>
      <c r="B86" s="282">
        <v>109</v>
      </c>
      <c r="C86" s="311" t="s">
        <v>200</v>
      </c>
      <c r="D86" s="293" t="s">
        <v>65</v>
      </c>
      <c r="E86" s="292" t="s">
        <v>323</v>
      </c>
      <c r="F86" s="283" t="s">
        <v>322</v>
      </c>
      <c r="G86" s="295" t="s">
        <v>371</v>
      </c>
      <c r="H86" s="299">
        <v>-0.78829694431334785</v>
      </c>
      <c r="I86" s="284">
        <v>-0.37519228784248432</v>
      </c>
      <c r="J86" s="284">
        <v>-0.41619350644648878</v>
      </c>
      <c r="K86" s="308">
        <v>-0.52409623780996306</v>
      </c>
      <c r="L86" s="304">
        <v>3.7886734184070219E-3</v>
      </c>
      <c r="M86" s="285">
        <v>3.713426328775271E-3</v>
      </c>
      <c r="N86" s="285">
        <v>3.3313874131711612E-3</v>
      </c>
      <c r="O86" s="314">
        <v>3.6089248370480701E-3</v>
      </c>
      <c r="P86" s="304">
        <v>2.589027915876347E-2</v>
      </c>
      <c r="Q86" s="285">
        <v>2.5098561738213947E-2</v>
      </c>
      <c r="R86" s="285">
        <v>2.4989075869302012E-2</v>
      </c>
      <c r="S86" s="314">
        <v>2.5319673110866643E-2</v>
      </c>
      <c r="T86" s="299">
        <v>1.0002635094819647</v>
      </c>
      <c r="U86" s="284">
        <v>1.0053231732317303</v>
      </c>
      <c r="V86" s="284">
        <v>0.97736958473898572</v>
      </c>
      <c r="W86" s="308">
        <v>0.99408141623073631</v>
      </c>
      <c r="X86" s="299">
        <v>1.1678295134245396</v>
      </c>
      <c r="Y86" s="284">
        <v>1.1653196800907066</v>
      </c>
      <c r="Z86" s="284">
        <v>1.1267871896215491</v>
      </c>
      <c r="AA86" s="308">
        <v>1.1528961834988356</v>
      </c>
      <c r="AB86" s="299">
        <v>0.55964064965674898</v>
      </c>
      <c r="AC86" s="284">
        <v>0.57745701021088547</v>
      </c>
      <c r="AD86" s="284">
        <v>0.5234243380292285</v>
      </c>
      <c r="AE86" s="308">
        <v>0.55339994174112017</v>
      </c>
      <c r="AF86" s="299">
        <v>0.17039794905934025</v>
      </c>
      <c r="AG86" s="284">
        <v>0.32619712458921207</v>
      </c>
      <c r="AH86" s="284">
        <v>0</v>
      </c>
      <c r="AI86" s="308">
        <v>0.18506817331019224</v>
      </c>
      <c r="AJ86" s="299">
        <v>7.0125620475912392E-2</v>
      </c>
      <c r="AK86" s="284">
        <v>8.1473256961672777E-2</v>
      </c>
      <c r="AL86" s="284">
        <v>7.9340378357723562E-2</v>
      </c>
      <c r="AM86" s="308">
        <v>7.7053711179602913E-2</v>
      </c>
      <c r="AN86" s="331">
        <v>-1020.5024147465439</v>
      </c>
      <c r="AO86" s="332">
        <v>-493.64668831168831</v>
      </c>
      <c r="AP86" s="332">
        <v>-565.8306697247707</v>
      </c>
      <c r="AQ86" s="317">
        <v>-693.5603074085459</v>
      </c>
      <c r="AR86" s="299">
        <v>6.6600387120515581E-2</v>
      </c>
      <c r="AS86" s="284">
        <v>8.3054817731044575E-2</v>
      </c>
      <c r="AT86" s="284">
        <v>5.2854581789229707E-2</v>
      </c>
      <c r="AU86" s="308">
        <v>6.7490964379254198E-2</v>
      </c>
    </row>
    <row r="87" spans="1:47" x14ac:dyDescent="0.2">
      <c r="A87" s="280">
        <v>130</v>
      </c>
      <c r="B87" s="282">
        <v>96</v>
      </c>
      <c r="C87" s="311" t="s">
        <v>202</v>
      </c>
      <c r="D87" s="293" t="s">
        <v>65</v>
      </c>
      <c r="E87" s="292" t="s">
        <v>323</v>
      </c>
      <c r="F87" s="283" t="s">
        <v>322</v>
      </c>
      <c r="G87" s="295" t="s">
        <v>371</v>
      </c>
      <c r="H87" s="299">
        <v>-1.1008437462632445</v>
      </c>
      <c r="I87" s="284">
        <v>-1.2389760447724292</v>
      </c>
      <c r="J87" s="284">
        <v>-1.3970225723981367</v>
      </c>
      <c r="K87" s="308">
        <v>-1.2390182110649881</v>
      </c>
      <c r="L87" s="304">
        <v>-1.1584044345163077E-3</v>
      </c>
      <c r="M87" s="285">
        <v>-1.1646512582666427E-3</v>
      </c>
      <c r="N87" s="285">
        <v>-5.1695196128243059E-4</v>
      </c>
      <c r="O87" s="314">
        <v>-9.3193676448414793E-4</v>
      </c>
      <c r="P87" s="304">
        <v>0</v>
      </c>
      <c r="Q87" s="285">
        <v>0</v>
      </c>
      <c r="R87" s="285">
        <v>0</v>
      </c>
      <c r="S87" s="314">
        <v>0</v>
      </c>
      <c r="T87" s="299">
        <v>1.0941327504334657</v>
      </c>
      <c r="U87" s="284">
        <v>1.0617230489505773</v>
      </c>
      <c r="V87" s="284">
        <v>1.0264671119980506</v>
      </c>
      <c r="W87" s="308">
        <v>1.0587438663808724</v>
      </c>
      <c r="X87" s="299">
        <v>1.0187049036530407</v>
      </c>
      <c r="Y87" s="284">
        <v>1.0508984693007026</v>
      </c>
      <c r="Z87" s="284">
        <v>0.995665178537811</v>
      </c>
      <c r="AA87" s="308">
        <v>1.0210809691705711</v>
      </c>
      <c r="AB87" s="299">
        <v>3.9559329710819003E-3</v>
      </c>
      <c r="AC87" s="284">
        <v>1.7793128093053483E-2</v>
      </c>
      <c r="AD87" s="284">
        <v>7.019347962644455E-3</v>
      </c>
      <c r="AE87" s="308">
        <v>9.5541590807447056E-3</v>
      </c>
      <c r="AF87" s="299">
        <v>0</v>
      </c>
      <c r="AG87" s="284">
        <v>0</v>
      </c>
      <c r="AH87" s="284">
        <v>0</v>
      </c>
      <c r="AI87" s="308">
        <v>0</v>
      </c>
      <c r="AJ87" s="299">
        <v>-1.1584044345163077E-3</v>
      </c>
      <c r="AK87" s="284">
        <v>-1.1646512582666427E-3</v>
      </c>
      <c r="AL87" s="284">
        <v>-5.1695196128243059E-4</v>
      </c>
      <c r="AM87" s="308">
        <v>-9.3193676448414793E-4</v>
      </c>
      <c r="AN87" s="331">
        <v>-1296.9550323275862</v>
      </c>
      <c r="AO87" s="332">
        <v>-1377.4200741132872</v>
      </c>
      <c r="AP87" s="332">
        <v>-1393.9413615023473</v>
      </c>
      <c r="AQ87" s="317">
        <v>-1356.6373454609661</v>
      </c>
      <c r="AR87" s="299">
        <v>0.1065915781183706</v>
      </c>
      <c r="AS87" s="284">
        <v>7.8209240980960743E-2</v>
      </c>
      <c r="AT87" s="284">
        <v>2.5784666346037832E-2</v>
      </c>
      <c r="AU87" s="308">
        <v>6.8561517225567289E-2</v>
      </c>
    </row>
    <row r="88" spans="1:47" x14ac:dyDescent="0.2">
      <c r="A88" s="280">
        <v>211</v>
      </c>
      <c r="B88" s="282">
        <v>97</v>
      </c>
      <c r="C88" s="311" t="s">
        <v>204</v>
      </c>
      <c r="D88" s="293" t="s">
        <v>65</v>
      </c>
      <c r="E88" s="292" t="s">
        <v>323</v>
      </c>
      <c r="F88" s="283" t="s">
        <v>322</v>
      </c>
      <c r="G88" s="295" t="s">
        <v>371</v>
      </c>
      <c r="H88" s="299">
        <v>0.24392747719517721</v>
      </c>
      <c r="I88" s="284">
        <v>4.679224746617594E-2</v>
      </c>
      <c r="J88" s="284">
        <v>-0.12678687355502799</v>
      </c>
      <c r="K88" s="308">
        <v>4.5114750451104225E-2</v>
      </c>
      <c r="L88" s="304">
        <v>1.4376787523814303E-3</v>
      </c>
      <c r="M88" s="285">
        <v>1.096702121026341E-3</v>
      </c>
      <c r="N88" s="285">
        <v>4.7544741025838129E-4</v>
      </c>
      <c r="O88" s="314">
        <v>9.8770526894957525E-4</v>
      </c>
      <c r="P88" s="304">
        <v>2.77139193411448E-2</v>
      </c>
      <c r="Q88" s="285">
        <v>1.9401454195644211E-2</v>
      </c>
      <c r="R88" s="285">
        <v>1.916755669299415E-2</v>
      </c>
      <c r="S88" s="314">
        <v>2.1909171120075305E-2</v>
      </c>
      <c r="T88" s="299">
        <v>1.0495297708542402</v>
      </c>
      <c r="U88" s="284">
        <v>1.1302012136186856</v>
      </c>
      <c r="V88" s="284">
        <v>1.1358610606543931</v>
      </c>
      <c r="W88" s="308">
        <v>1.1056429307344142</v>
      </c>
      <c r="X88" s="299">
        <v>0.95242453878601707</v>
      </c>
      <c r="Y88" s="284">
        <v>1.0610066022046192</v>
      </c>
      <c r="Z88" s="284">
        <v>1.1877900213827084</v>
      </c>
      <c r="AA88" s="308">
        <v>1.0681293685891933</v>
      </c>
      <c r="AB88" s="299">
        <v>0.5553461614983114</v>
      </c>
      <c r="AC88" s="284">
        <v>0.38900132958553629</v>
      </c>
      <c r="AD88" s="284">
        <v>0.3843121376497996</v>
      </c>
      <c r="AE88" s="308">
        <v>0.4391815245680229</v>
      </c>
      <c r="AF88" s="299">
        <v>5.5468663018873356E-2</v>
      </c>
      <c r="AG88" s="284">
        <v>0</v>
      </c>
      <c r="AH88" s="284">
        <v>0</v>
      </c>
      <c r="AI88" s="308">
        <v>1.8888666460215951E-2</v>
      </c>
      <c r="AJ88" s="299">
        <v>4.7282299947297081E-2</v>
      </c>
      <c r="AK88" s="284">
        <v>4.2818986128041733E-2</v>
      </c>
      <c r="AL88" s="284">
        <v>4.1694741386954892E-2</v>
      </c>
      <c r="AM88" s="308">
        <v>4.3819577120704591E-2</v>
      </c>
      <c r="AN88" s="331">
        <v>302.08712157330154</v>
      </c>
      <c r="AO88" s="332">
        <v>63.367819988310927</v>
      </c>
      <c r="AP88" s="332">
        <v>-174.27054390934845</v>
      </c>
      <c r="AQ88" s="317">
        <v>59.708385719829451</v>
      </c>
      <c r="AR88" s="299">
        <v>7.7645081589629308E-2</v>
      </c>
      <c r="AS88" s="284">
        <v>0.15462177115324349</v>
      </c>
      <c r="AT88" s="284">
        <v>0.15947784769437984</v>
      </c>
      <c r="AU88" s="308">
        <v>0.13233110675428725</v>
      </c>
    </row>
    <row r="89" spans="1:47" x14ac:dyDescent="0.2">
      <c r="A89" s="280">
        <v>132</v>
      </c>
      <c r="B89" s="282">
        <v>98</v>
      </c>
      <c r="C89" s="311" t="s">
        <v>206</v>
      </c>
      <c r="D89" s="293" t="s">
        <v>56</v>
      </c>
      <c r="E89" s="292" t="s">
        <v>323</v>
      </c>
      <c r="F89" s="283" t="s">
        <v>322</v>
      </c>
      <c r="G89" s="295" t="s">
        <v>371</v>
      </c>
      <c r="H89" s="299">
        <v>-0.17952261265426783</v>
      </c>
      <c r="I89" s="284">
        <v>-0.24557383328014951</v>
      </c>
      <c r="J89" s="284">
        <v>-0.27441039760979724</v>
      </c>
      <c r="K89" s="308">
        <v>-0.23194474975243967</v>
      </c>
      <c r="L89" s="304">
        <v>4.0859319604192104E-3</v>
      </c>
      <c r="M89" s="285">
        <v>3.4500229070956543E-3</v>
      </c>
      <c r="N89" s="285">
        <v>3.4441138168341164E-3</v>
      </c>
      <c r="O89" s="314">
        <v>3.6662765493931694E-3</v>
      </c>
      <c r="P89" s="304">
        <v>2.2554923900699332E-2</v>
      </c>
      <c r="Q89" s="285">
        <v>2.3671379008669339E-2</v>
      </c>
      <c r="R89" s="285">
        <v>2.3458953751326537E-2</v>
      </c>
      <c r="S89" s="314">
        <v>2.3218201623364614E-2</v>
      </c>
      <c r="T89" s="299">
        <v>1.0856778422093225</v>
      </c>
      <c r="U89" s="284">
        <v>1.0298581248856806</v>
      </c>
      <c r="V89" s="284">
        <v>1.0156218152503453</v>
      </c>
      <c r="W89" s="308">
        <v>1.0434413335459614</v>
      </c>
      <c r="X89" s="299">
        <v>0.67494710258913237</v>
      </c>
      <c r="Y89" s="284">
        <v>0.70152192116048695</v>
      </c>
      <c r="Z89" s="284">
        <v>0.68820820915031378</v>
      </c>
      <c r="AA89" s="308">
        <v>0.68811153553297866</v>
      </c>
      <c r="AB89" s="299">
        <v>0.47199551423066499</v>
      </c>
      <c r="AC89" s="284">
        <v>0.50894341716955127</v>
      </c>
      <c r="AD89" s="284">
        <v>0.50507268679455208</v>
      </c>
      <c r="AE89" s="308">
        <v>0.49498826901021648</v>
      </c>
      <c r="AF89" s="299">
        <v>3.6097798487713759E-2</v>
      </c>
      <c r="AG89" s="284">
        <v>3.5147943550877976E-2</v>
      </c>
      <c r="AH89" s="284">
        <v>7.2186058806979814E-2</v>
      </c>
      <c r="AI89" s="308">
        <v>4.8162947486315631E-2</v>
      </c>
      <c r="AJ89" s="299">
        <v>5.4442534953118425E-2</v>
      </c>
      <c r="AK89" s="284">
        <v>5.959944047911072E-2</v>
      </c>
      <c r="AL89" s="284">
        <v>6.2779194928737209E-2</v>
      </c>
      <c r="AM89" s="308">
        <v>5.8878962408038471E-2</v>
      </c>
      <c r="AN89" s="331">
        <v>-379.51706408345751</v>
      </c>
      <c r="AO89" s="332">
        <v>-484.3930008435259</v>
      </c>
      <c r="AP89" s="332">
        <v>-535.83842194092824</v>
      </c>
      <c r="AQ89" s="317">
        <v>-466.84938147965227</v>
      </c>
      <c r="AR89" s="299">
        <v>0.1388708939254128</v>
      </c>
      <c r="AS89" s="284">
        <v>8.5141881838872294E-2</v>
      </c>
      <c r="AT89" s="284">
        <v>9.468167599809775E-2</v>
      </c>
      <c r="AU89" s="308">
        <v>0.10672552296569481</v>
      </c>
    </row>
    <row r="90" spans="1:47" x14ac:dyDescent="0.2">
      <c r="A90" s="280">
        <v>133</v>
      </c>
      <c r="B90" s="282">
        <v>99</v>
      </c>
      <c r="C90" s="311" t="s">
        <v>208</v>
      </c>
      <c r="D90" s="293" t="s">
        <v>65</v>
      </c>
      <c r="E90" s="292" t="s">
        <v>323</v>
      </c>
      <c r="F90" s="283" t="s">
        <v>322</v>
      </c>
      <c r="G90" s="295" t="s">
        <v>371</v>
      </c>
      <c r="H90" s="299">
        <v>-1.4762942361476652</v>
      </c>
      <c r="I90" s="284">
        <v>-1.6551782881230765</v>
      </c>
      <c r="J90" s="284">
        <v>-1.6277969576874878</v>
      </c>
      <c r="K90" s="308">
        <v>-1.5893451496807349</v>
      </c>
      <c r="L90" s="304">
        <v>-2.7151840425594241E-4</v>
      </c>
      <c r="M90" s="285">
        <v>-1.6142761513937456E-4</v>
      </c>
      <c r="N90" s="285">
        <v>-1.8649852366324654E-5</v>
      </c>
      <c r="O90" s="314">
        <v>-1.4750434280722961E-4</v>
      </c>
      <c r="P90" s="304">
        <v>0</v>
      </c>
      <c r="Q90" s="285">
        <v>0</v>
      </c>
      <c r="R90" s="285">
        <v>0</v>
      </c>
      <c r="S90" s="314">
        <v>0</v>
      </c>
      <c r="T90" s="299">
        <v>1.1833243142468608</v>
      </c>
      <c r="U90" s="284">
        <v>1.1624057248158459</v>
      </c>
      <c r="V90" s="284">
        <v>1.1621807146267049</v>
      </c>
      <c r="W90" s="308">
        <v>1.1690647703914314</v>
      </c>
      <c r="X90" s="299">
        <v>1.0406340036904889</v>
      </c>
      <c r="Y90" s="284">
        <v>1.1705552389069571</v>
      </c>
      <c r="Z90" s="284">
        <v>1.3000732591333397</v>
      </c>
      <c r="AA90" s="308">
        <v>1.1724022343677745</v>
      </c>
      <c r="AB90" s="299">
        <v>1.3422664293179469E-2</v>
      </c>
      <c r="AC90" s="284">
        <v>1.4145404216612154E-2</v>
      </c>
      <c r="AD90" s="284">
        <v>1.0746459043140071E-2</v>
      </c>
      <c r="AE90" s="308">
        <v>1.2723834454432648E-2</v>
      </c>
      <c r="AF90" s="299">
        <v>0</v>
      </c>
      <c r="AG90" s="284">
        <v>0</v>
      </c>
      <c r="AH90" s="284">
        <v>0</v>
      </c>
      <c r="AI90" s="308">
        <v>0</v>
      </c>
      <c r="AJ90" s="299">
        <v>-2.7151840425594241E-4</v>
      </c>
      <c r="AK90" s="284">
        <v>-1.6142761513937456E-4</v>
      </c>
      <c r="AL90" s="284">
        <v>-1.8649852366324654E-5</v>
      </c>
      <c r="AM90" s="308">
        <v>-1.4750434280722961E-4</v>
      </c>
      <c r="AN90" s="331">
        <v>-2189.747278150634</v>
      </c>
      <c r="AO90" s="332">
        <v>-2528.277638680659</v>
      </c>
      <c r="AP90" s="332">
        <v>-2817.6501320616285</v>
      </c>
      <c r="AQ90" s="317">
        <v>-2513.5291233283801</v>
      </c>
      <c r="AR90" s="299">
        <v>0.15492313648903555</v>
      </c>
      <c r="AS90" s="284">
        <v>0.13971517977647188</v>
      </c>
      <c r="AT90" s="284">
        <v>0.13954861975041263</v>
      </c>
      <c r="AU90" s="308">
        <v>0.14461540085142102</v>
      </c>
    </row>
    <row r="91" spans="1:47" x14ac:dyDescent="0.2">
      <c r="A91" s="280">
        <v>27</v>
      </c>
      <c r="B91" s="282">
        <v>100</v>
      </c>
      <c r="C91" s="311" t="s">
        <v>210</v>
      </c>
      <c r="D91" s="293" t="s">
        <v>65</v>
      </c>
      <c r="E91" s="292" t="s">
        <v>323</v>
      </c>
      <c r="F91" s="283" t="s">
        <v>322</v>
      </c>
      <c r="G91" s="295" t="s">
        <v>371</v>
      </c>
      <c r="H91" s="299">
        <v>1.8563264647472559</v>
      </c>
      <c r="I91" s="284">
        <v>2.2037335772158464</v>
      </c>
      <c r="J91" s="284">
        <v>2.8603065299652624</v>
      </c>
      <c r="K91" s="308">
        <v>2.3139984052719882</v>
      </c>
      <c r="L91" s="304">
        <v>4.4791331323370065E-3</v>
      </c>
      <c r="M91" s="285">
        <v>5.0267611583882481E-3</v>
      </c>
      <c r="N91" s="285">
        <v>8.0531507046682545E-3</v>
      </c>
      <c r="O91" s="314">
        <v>5.8912146763246357E-3</v>
      </c>
      <c r="P91" s="304">
        <v>9.1902304883779207E-2</v>
      </c>
      <c r="Q91" s="285">
        <v>0.11141051859099767</v>
      </c>
      <c r="R91" s="285">
        <v>0.13335544297526503</v>
      </c>
      <c r="S91" s="314">
        <v>0.11276272974638142</v>
      </c>
      <c r="T91" s="299">
        <v>0.98493499806478479</v>
      </c>
      <c r="U91" s="284">
        <v>1.0253356663952484</v>
      </c>
      <c r="V91" s="284">
        <v>0.97534952315810064</v>
      </c>
      <c r="W91" s="308">
        <v>0.99493863058843335</v>
      </c>
      <c r="X91" s="299">
        <v>0.75161967431807386</v>
      </c>
      <c r="Y91" s="284">
        <v>0.75175828559813285</v>
      </c>
      <c r="Z91" s="284">
        <v>0.68588517733689713</v>
      </c>
      <c r="AA91" s="308">
        <v>0.72867291923982169</v>
      </c>
      <c r="AB91" s="299">
        <v>1.9133930652340541</v>
      </c>
      <c r="AC91" s="284">
        <v>2.2607366531768904</v>
      </c>
      <c r="AD91" s="284">
        <v>2.7689531233976812</v>
      </c>
      <c r="AE91" s="308">
        <v>2.3250982981127861</v>
      </c>
      <c r="AF91" s="299">
        <v>0.41468962973032658</v>
      </c>
      <c r="AG91" s="284">
        <v>0.40328415981799015</v>
      </c>
      <c r="AH91" s="284">
        <v>0.42071350227915127</v>
      </c>
      <c r="AI91" s="308">
        <v>0.41311301570131298</v>
      </c>
      <c r="AJ91" s="299">
        <v>0.12471434685317098</v>
      </c>
      <c r="AK91" s="284">
        <v>0.12006599526509727</v>
      </c>
      <c r="AL91" s="284">
        <v>0.1298247410983214</v>
      </c>
      <c r="AM91" s="308">
        <v>0.12488297204219836</v>
      </c>
      <c r="AN91" s="331">
        <v>2150.4502952190192</v>
      </c>
      <c r="AO91" s="332">
        <v>2723.0556916688292</v>
      </c>
      <c r="AP91" s="332">
        <v>3462.3258344839487</v>
      </c>
      <c r="AQ91" s="317">
        <v>2780.5617455963006</v>
      </c>
      <c r="AR91" s="299">
        <v>0.10454753166828727</v>
      </c>
      <c r="AS91" s="284">
        <v>0.13951676679179925</v>
      </c>
      <c r="AT91" s="284">
        <v>9.6498110213867713E-2</v>
      </c>
      <c r="AU91" s="308">
        <v>0.11370145194675939</v>
      </c>
    </row>
    <row r="92" spans="1:47" x14ac:dyDescent="0.2">
      <c r="A92" s="280">
        <v>26</v>
      </c>
      <c r="B92" s="282">
        <v>101</v>
      </c>
      <c r="C92" s="311" t="s">
        <v>212</v>
      </c>
      <c r="D92" s="293" t="s">
        <v>60</v>
      </c>
      <c r="E92" s="292" t="s">
        <v>323</v>
      </c>
      <c r="F92" s="283" t="s">
        <v>322</v>
      </c>
      <c r="G92" s="295" t="s">
        <v>371</v>
      </c>
      <c r="H92" s="299">
        <v>0.31586112580762643</v>
      </c>
      <c r="I92" s="284">
        <v>0.20984470235189323</v>
      </c>
      <c r="J92" s="284">
        <v>0.13632833196767929</v>
      </c>
      <c r="K92" s="308">
        <v>0.21992133076300954</v>
      </c>
      <c r="L92" s="304">
        <v>8.8257692327800628E-4</v>
      </c>
      <c r="M92" s="285">
        <v>3.6532421475744651E-4</v>
      </c>
      <c r="N92" s="285">
        <v>1.1359373327454511E-4</v>
      </c>
      <c r="O92" s="314">
        <v>4.4306183724434793E-4</v>
      </c>
      <c r="P92" s="304">
        <v>2.238083209570316E-2</v>
      </c>
      <c r="Q92" s="285">
        <v>1.5779955945645234E-2</v>
      </c>
      <c r="R92" s="285">
        <v>1.4465537537918023E-2</v>
      </c>
      <c r="S92" s="314">
        <v>1.742524387412938E-2</v>
      </c>
      <c r="T92" s="299">
        <v>0.99267405259986607</v>
      </c>
      <c r="U92" s="284">
        <v>0.99620478581571337</v>
      </c>
      <c r="V92" s="284">
        <v>1.0360854983755896</v>
      </c>
      <c r="W92" s="308">
        <v>1.0084243589111999</v>
      </c>
      <c r="X92" s="299">
        <v>0.42885060112118312</v>
      </c>
      <c r="Y92" s="284">
        <v>0.40079583520101708</v>
      </c>
      <c r="Z92" s="284">
        <v>0.44549902282279646</v>
      </c>
      <c r="AA92" s="308">
        <v>0.42482759074833959</v>
      </c>
      <c r="AB92" s="299">
        <v>0.45719885343056854</v>
      </c>
      <c r="AC92" s="284">
        <v>0.32579043864752644</v>
      </c>
      <c r="AD92" s="284">
        <v>0.29911893283298996</v>
      </c>
      <c r="AE92" s="308">
        <v>0.3583707648849514</v>
      </c>
      <c r="AF92" s="299">
        <v>2.4784883657539041E-2</v>
      </c>
      <c r="AG92" s="284">
        <v>1.2835900718448192E-2</v>
      </c>
      <c r="AH92" s="284">
        <v>4.3923798485640889E-2</v>
      </c>
      <c r="AI92" s="308">
        <v>2.7402418973712522E-2</v>
      </c>
      <c r="AJ92" s="299">
        <v>9.6712528363676123E-2</v>
      </c>
      <c r="AK92" s="284">
        <v>8.4767658039663754E-2</v>
      </c>
      <c r="AL92" s="284">
        <v>6.3450391886600718E-2</v>
      </c>
      <c r="AM92" s="308">
        <v>8.1226768159594204E-2</v>
      </c>
      <c r="AN92" s="331">
        <v>192.81685151950225</v>
      </c>
      <c r="AO92" s="332">
        <v>133.20166587537091</v>
      </c>
      <c r="AP92" s="332">
        <v>84.087759957388883</v>
      </c>
      <c r="AQ92" s="317">
        <v>136.50408100984899</v>
      </c>
      <c r="AR92" s="299">
        <v>8.8449938453308563E-2</v>
      </c>
      <c r="AS92" s="284">
        <v>8.0592661116720116E-2</v>
      </c>
      <c r="AT92" s="284">
        <v>9.8165485971238697E-2</v>
      </c>
      <c r="AU92" s="308">
        <v>8.9137688291107228E-2</v>
      </c>
    </row>
    <row r="93" spans="1:47" x14ac:dyDescent="0.2">
      <c r="A93" s="280">
        <v>134</v>
      </c>
      <c r="B93" s="282">
        <v>102</v>
      </c>
      <c r="C93" s="311" t="s">
        <v>213</v>
      </c>
      <c r="D93" s="293" t="s">
        <v>56</v>
      </c>
      <c r="E93" s="292" t="s">
        <v>323</v>
      </c>
      <c r="F93" s="283" t="s">
        <v>322</v>
      </c>
      <c r="G93" s="295" t="s">
        <v>371</v>
      </c>
      <c r="H93" s="299">
        <v>-0.56788217796615115</v>
      </c>
      <c r="I93" s="284">
        <v>-0.50234222890631164</v>
      </c>
      <c r="J93" s="284">
        <v>-0.35658163835374029</v>
      </c>
      <c r="K93" s="308">
        <v>-0.47436749428279235</v>
      </c>
      <c r="L93" s="304">
        <v>5.5021368483103182E-3</v>
      </c>
      <c r="M93" s="285">
        <v>3.1051220925721636E-3</v>
      </c>
      <c r="N93" s="285">
        <v>-8.8717771962657898E-6</v>
      </c>
      <c r="O93" s="314">
        <v>2.8359215627863734E-3</v>
      </c>
      <c r="P93" s="304">
        <v>3.434829579187091E-2</v>
      </c>
      <c r="Q93" s="285">
        <v>1.851871118793795E-2</v>
      </c>
      <c r="R93" s="285">
        <v>9.2891705950011762E-3</v>
      </c>
      <c r="S93" s="314">
        <v>2.0446246835491379E-2</v>
      </c>
      <c r="T93" s="299">
        <v>1.097123824575684</v>
      </c>
      <c r="U93" s="284">
        <v>1.0495520654242201</v>
      </c>
      <c r="V93" s="284">
        <v>0.97724420852093363</v>
      </c>
      <c r="W93" s="308">
        <v>1.0384992259557453</v>
      </c>
      <c r="X93" s="299">
        <v>0.76249100458957797</v>
      </c>
      <c r="Y93" s="284">
        <v>0.66797435892890178</v>
      </c>
      <c r="Z93" s="284">
        <v>0.66359757864888236</v>
      </c>
      <c r="AA93" s="308">
        <v>0.69440006987297653</v>
      </c>
      <c r="AB93" s="299">
        <v>0.70877066766283459</v>
      </c>
      <c r="AC93" s="284">
        <v>0.4066819056579859</v>
      </c>
      <c r="AD93" s="284">
        <v>0.23364652477971345</v>
      </c>
      <c r="AE93" s="308">
        <v>0.44447980282063854</v>
      </c>
      <c r="AF93" s="299">
        <v>0</v>
      </c>
      <c r="AG93" s="284">
        <v>7.8317411557609837E-3</v>
      </c>
      <c r="AH93" s="284">
        <v>0.12201686449578183</v>
      </c>
      <c r="AI93" s="308">
        <v>4.8829349950761589E-2</v>
      </c>
      <c r="AJ93" s="299">
        <v>2.3297146392710157E-2</v>
      </c>
      <c r="AK93" s="284">
        <v>1.9405976311336032E-2</v>
      </c>
      <c r="AL93" s="284">
        <v>2.7584832415349009E-2</v>
      </c>
      <c r="AM93" s="308">
        <v>2.3295059655688465E-2</v>
      </c>
      <c r="AN93" s="331">
        <v>-1142.6108260005676</v>
      </c>
      <c r="AO93" s="332">
        <v>-1054.6814334374112</v>
      </c>
      <c r="AP93" s="332">
        <v>-725.9978660049627</v>
      </c>
      <c r="AQ93" s="317">
        <v>-972.00926543614628</v>
      </c>
      <c r="AR93" s="299">
        <v>0.10632086451181608</v>
      </c>
      <c r="AS93" s="284">
        <v>7.3393114875617158E-2</v>
      </c>
      <c r="AT93" s="284">
        <v>4.3080287383950606E-3</v>
      </c>
      <c r="AU93" s="308">
        <v>6.1095124892495807E-2</v>
      </c>
    </row>
    <row r="94" spans="1:47" ht="13.5" thickBot="1" x14ac:dyDescent="0.25">
      <c r="A94" s="280">
        <v>135</v>
      </c>
      <c r="B94" s="282">
        <v>103</v>
      </c>
      <c r="C94" s="312" t="s">
        <v>215</v>
      </c>
      <c r="D94" s="294" t="s">
        <v>65</v>
      </c>
      <c r="E94" s="292" t="s">
        <v>323</v>
      </c>
      <c r="F94" s="283" t="s">
        <v>322</v>
      </c>
      <c r="G94" s="295" t="s">
        <v>371</v>
      </c>
      <c r="H94" s="300">
        <v>0.28194873993594033</v>
      </c>
      <c r="I94" s="301">
        <v>0.4489177517334812</v>
      </c>
      <c r="J94" s="301">
        <v>1.747373258218389</v>
      </c>
      <c r="K94" s="309">
        <v>0.76587841753085761</v>
      </c>
      <c r="L94" s="305">
        <v>1.1473704004077235E-2</v>
      </c>
      <c r="M94" s="306">
        <v>8.1862594920538712E-3</v>
      </c>
      <c r="N94" s="306">
        <v>1.3337971816179055E-2</v>
      </c>
      <c r="O94" s="315">
        <v>1.0788367490443132E-2</v>
      </c>
      <c r="P94" s="305">
        <v>2.6627837135860619E-2</v>
      </c>
      <c r="Q94" s="306">
        <v>3.2205474798327818E-2</v>
      </c>
      <c r="R94" s="306">
        <v>9.4851888560113798E-2</v>
      </c>
      <c r="S94" s="315">
        <v>4.8331428339248431E-2</v>
      </c>
      <c r="T94" s="300">
        <v>1.070950731209217</v>
      </c>
      <c r="U94" s="301">
        <v>1.118943982212111</v>
      </c>
      <c r="V94" s="301">
        <v>0.85886492361732858</v>
      </c>
      <c r="W94" s="309">
        <v>1.0150104297583862</v>
      </c>
      <c r="X94" s="300">
        <v>0.76469828713734744</v>
      </c>
      <c r="Y94" s="301">
        <v>0.85121029785386237</v>
      </c>
      <c r="Z94" s="301">
        <v>0.70274764497966002</v>
      </c>
      <c r="AA94" s="309">
        <v>0.7727971543383968</v>
      </c>
      <c r="AB94" s="300">
        <v>0.59922235383533973</v>
      </c>
      <c r="AC94" s="301">
        <v>0.74636447940550932</v>
      </c>
      <c r="AD94" s="301">
        <v>1.9952050081797161</v>
      </c>
      <c r="AE94" s="309">
        <v>1.0555849834270374</v>
      </c>
      <c r="AF94" s="300">
        <v>3.6147603208034416E-2</v>
      </c>
      <c r="AG94" s="301">
        <v>0.29367432413063271</v>
      </c>
      <c r="AH94" s="301">
        <v>0.4900044192652705</v>
      </c>
      <c r="AI94" s="309">
        <v>0.32342326385397507</v>
      </c>
      <c r="AJ94" s="300">
        <v>6.7935029419723306E-2</v>
      </c>
      <c r="AK94" s="301">
        <v>5.993397182295538E-2</v>
      </c>
      <c r="AL94" s="301">
        <v>8.9808456758333793E-2</v>
      </c>
      <c r="AM94" s="309">
        <v>7.1255316362897975E-2</v>
      </c>
      <c r="AN94" s="333">
        <v>446.39658837579617</v>
      </c>
      <c r="AO94" s="334">
        <v>788.42627037773354</v>
      </c>
      <c r="AP94" s="334">
        <v>2350.6740349483716</v>
      </c>
      <c r="AQ94" s="318">
        <v>1195.9227992047713</v>
      </c>
      <c r="AR94" s="300">
        <v>0.12271155443328367</v>
      </c>
      <c r="AS94" s="301">
        <v>0.1580479240510301</v>
      </c>
      <c r="AT94" s="301">
        <v>-8.7856957594728821E-2</v>
      </c>
      <c r="AU94" s="309">
        <v>7.5255397659093823E-2</v>
      </c>
    </row>
  </sheetData>
  <sheetProtection sheet="1" objects="1" scenarios="1"/>
  <mergeCells count="12">
    <mergeCell ref="H9:AA9"/>
    <mergeCell ref="AB9:AU9"/>
    <mergeCell ref="AJ10:AM10"/>
    <mergeCell ref="H10:K10"/>
    <mergeCell ref="L10:O10"/>
    <mergeCell ref="P10:S10"/>
    <mergeCell ref="T10:W10"/>
    <mergeCell ref="X10:AA10"/>
    <mergeCell ref="AB10:AE10"/>
    <mergeCell ref="AF10:AI10"/>
    <mergeCell ref="AN10:AQ10"/>
    <mergeCell ref="AR10:AU10"/>
  </mergeCells>
  <conditionalFormatting sqref="A14:B94 L14:N94 D14:J94 P14:R94 T14:V94 X14:Z94 AB14:AD94 AF14:AH94 AJ14:AL94 AN14:AP94 AR14:AT94">
    <cfRule type="expression" dxfId="0" priority="1">
      <formula>ISEVEN(ROW())</formula>
    </cfRule>
  </conditionalFormatting>
  <pageMargins left="0.19685039370078741" right="0.19685039370078741" top="1.1811023622047245" bottom="0.39370078740157483" header="0.31496062992125984" footer="0.19685039370078741"/>
  <pageSetup paperSize="9" scale="51" fitToHeight="0" orientation="landscape" r:id="rId1"/>
  <headerFooter scaleWithDoc="0">
    <oddHeader>&amp;L&amp;"Arial,Fett"Amt für Volksschule&amp;"Arial,Standard"
Finanzen&amp;R
&amp;G</oddHeader>
    <oddFooter>&amp;L&amp;8&amp;F/AVFIN/avtro&amp;C&amp;8&amp;P/&amp;N&amp;R&amp;8&amp;A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AnhaengeExcel 2020" edit="true"/>
    <f:field ref="objsubject" par="" text="" edit="true"/>
    <f:field ref="objcreatedby" par="" text="Tropea AVK, Roberto"/>
    <f:field ref="objcreatedat" par="" date="2021-12-08T14:17:31" text="08.12.2021 14:17:31"/>
    <f:field ref="objchangedby" par="" text="Tropea AVK, Roberto"/>
    <f:field ref="objmodifiedat" par="" date="2021-12-08T15:24:12" text="08.12.2021 15:24:12"/>
    <f:field ref="doc_FSCFOLIO_1_1001_FieldDocumentNumber" par="" text=""/>
    <f:field ref="doc_FSCFOLIO_1_1001_FieldSubject" par="" text="" edit="true"/>
    <f:field ref="FSCFOLIO_1_1001_FieldCurrentUser" par="" text="Roberto Tropea AVK"/>
    <f:field ref="CCAPRECONFIG_15_1001_Objektname" par="" text="AnhaengeExcel 2020" edit="true"/>
  </f:record>
  <f:display par="" text="Allgemein">
    <f:field ref="objname" text="Name"/>
    <f:field ref="objsubject" text="Objektbetreff"/>
    <f:field ref="objcreatedby" text="Erzeugt von"/>
    <f:field ref="objcreatedat" text="Erzeugt am/um"/>
    <f:field ref="objchangedby" text="Letzte Änderung von"/>
    <f:field ref="objmodifiedat" text="Letzte Änderung am/um"/>
    <f:field ref="FSCFOLIO_1_1001_FieldCurrentUser" text="Aktueller Benutzer"/>
    <f:field ref="CCAPRECONFIG_15_1001_Objektname" text="Objektname"/>
  </f:display>
  <f:display par="" text="Serienbrief">
    <f:field ref="doc_FSCFOLIO_1_1001_FieldDocumentNumber" text="Dokument Nummer"/>
    <f:field ref="doc_FSCFOLIO_1_1001_FieldSubject" text="Betreff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Bildungsausgaben</vt:lpstr>
      <vt:lpstr>Bildungsausgaben pro Stufe</vt:lpstr>
      <vt:lpstr>Übersicht Finanzlage</vt:lpstr>
      <vt:lpstr>Finanzkennzahlen</vt:lpstr>
      <vt:lpstr>Bildungsausgaben!Drucktitel</vt:lpstr>
      <vt:lpstr>'Bildungsausgaben pro Stufe'!Drucktitel</vt:lpstr>
    </vt:vector>
  </TitlesOfParts>
  <Company>Amt für Informatik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avktro</dc:creator>
  <cp:lastModifiedBy>Roberto Tropea</cp:lastModifiedBy>
  <cp:lastPrinted>2021-12-08T15:23:53Z</cp:lastPrinted>
  <dcterms:created xsi:type="dcterms:W3CDTF">2012-12-18T10:02:27Z</dcterms:created>
  <dcterms:modified xsi:type="dcterms:W3CDTF">2021-12-08T15:24:12Z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COO$NOPARSEFILE" pid="2" fmtid="{D5CDD505-2E9C-101B-9397-08002B2CF9AE}">
    <vt:lpwstr/>
  </property>
  <property name="FSC$NOPARSEFILE" pid="3" fmtid="{D5CDD505-2E9C-101B-9397-08002B2CF9AE}">
    <vt:lpwstr/>
  </property>
  <property name="COO$NOUSEREXPRESSIONS" pid="4" fmtid="{D5CDD505-2E9C-101B-9397-08002B2CF9AE}">
    <vt:lpwstr/>
  </property>
  <property name="FSC$NOUSEREXPRESSIONS" pid="5" fmtid="{D5CDD505-2E9C-101B-9397-08002B2CF9AE}">
    <vt:lpwstr/>
  </property>
  <property name="COO$NOVIRTUALATTRS" pid="6" fmtid="{D5CDD505-2E9C-101B-9397-08002B2CF9AE}">
    <vt:lpwstr/>
  </property>
  <property name="FSC$NOVIRTUALATTRS" pid="7" fmtid="{D5CDD505-2E9C-101B-9397-08002B2CF9AE}">
    <vt:lpwstr/>
  </property>
  <property name="FSC#LOCALSW@2103.100:TopLevelSubfileAddress" pid="8" fmtid="{D5CDD505-2E9C-101B-9397-08002B2CF9AE}">
    <vt:lpwstr>COO.2103.100.7.1459843</vt:lpwstr>
  </property>
  <property name="FSC#FSCIBISDOCPROPS@15.1400:ObjectCOOAddress" pid="9" fmtid="{D5CDD505-2E9C-101B-9397-08002B2CF9AE}">
    <vt:lpwstr>COO.2103.100.2.9791334</vt:lpwstr>
  </property>
  <property name="FSC#FSCIBISDOCPROPS@15.1400:Container" pid="10" fmtid="{D5CDD505-2E9C-101B-9397-08002B2CF9AE}">
    <vt:lpwstr>COO.2103.100.2.9791334</vt:lpwstr>
  </property>
  <property name="FSC#FSCIBISDOCPROPS@15.1400:Objectname" pid="11" fmtid="{D5CDD505-2E9C-101B-9397-08002B2CF9AE}">
    <vt:lpwstr>AnhaengeExcel 2020</vt:lpwstr>
  </property>
  <property name="FSC#FSCIBISDOCPROPS@15.1400:Subject" pid="12" fmtid="{D5CDD505-2E9C-101B-9397-08002B2CF9AE}">
    <vt:lpwstr>Nicht verfügbar</vt:lpwstr>
  </property>
  <property name="FSC#FSCIBISDOCPROPS@15.1400:Owner" pid="13" fmtid="{D5CDD505-2E9C-101B-9397-08002B2CF9AE}">
    <vt:lpwstr>Tropea AVK, Roberto</vt:lpwstr>
  </property>
  <property name="FSC#FSCIBISDOCPROPS@15.1400:OwnerAbbreviation" pid="14" fmtid="{D5CDD505-2E9C-101B-9397-08002B2CF9AE}">
    <vt:lpwstr/>
  </property>
  <property name="FSC#FSCIBISDOCPROPS@15.1400:GroupShortName" pid="15" fmtid="{D5CDD505-2E9C-101B-9397-08002B2CF9AE}">
    <vt:lpwstr>AVK_x005f_FIN</vt:lpwstr>
  </property>
  <property name="FSC#FSCIBISDOCPROPS@15.1400:TopLevelSubfileName" pid="16" fmtid="{D5CDD505-2E9C-101B-9397-08002B2CF9AE}">
    <vt:lpwstr>Broschüre (001)</vt:lpwstr>
  </property>
  <property name="FSC#LOCALSW@2103.100:BarCodeTopLevelSubfileTitle" pid="17" fmtid="{D5CDD505-2E9C-101B-9397-08002B2CF9AE}">
    <vt:lpwstr/>
  </property>
  <property name="FSC#FSCIBISDOCPROPS@15.1400:TopLevelSubfileNumber" pid="18" fmtid="{D5CDD505-2E9C-101B-9397-08002B2CF9AE}">
    <vt:lpwstr>1</vt:lpwstr>
  </property>
  <property name="FSC#FSCIBISDOCPROPS@15.1400:TitleSubFile" pid="19" fmtid="{D5CDD505-2E9C-101B-9397-08002B2CF9AE}">
    <vt:lpwstr>Broschüre</vt:lpwstr>
  </property>
  <property name="FSC#LOCALSW@2103.100:BarCodeTitleSubFile" pid="20" fmtid="{D5CDD505-2E9C-101B-9397-08002B2CF9AE}">
    <vt:lpwstr/>
  </property>
  <property name="FSC#LOCALSW@2103.100:BarCodeOwnerSubFile" pid="21" fmtid="{D5CDD505-2E9C-101B-9397-08002B2CF9AE}">
    <vt:lpwstr/>
  </property>
  <property name="FSC#FSCIBISDOCPROPS@15.1400:TopLevelDossierName" pid="22" fmtid="{D5CDD505-2E9C-101B-9397-08002B2CF9AE}">
    <vt:lpwstr>2020 (0018/2020/AVK_x005f_FIN)</vt:lpwstr>
  </property>
  <property name="FSC#LOCALSW@2103.100:BarCodeTopLevelDossierName" pid="23" fmtid="{D5CDD505-2E9C-101B-9397-08002B2CF9AE}">
    <vt:lpwstr/>
  </property>
  <property name="FSC#FSCIBISDOCPROPS@15.1400:TopLevelDossierNumber" pid="24" fmtid="{D5CDD505-2E9C-101B-9397-08002B2CF9AE}">
    <vt:lpwstr>18</vt:lpwstr>
  </property>
  <property name="FSC#FSCIBISDOCPROPS@15.1400:TopLevelDossierYear" pid="25" fmtid="{D5CDD505-2E9C-101B-9397-08002B2CF9AE}">
    <vt:lpwstr>2020</vt:lpwstr>
  </property>
  <property name="FSC#FSCIBISDOCPROPS@15.1400:TopLevelDossierTitel" pid="26" fmtid="{D5CDD505-2E9C-101B-9397-08002B2CF9AE}">
    <vt:lpwstr>2020</vt:lpwstr>
  </property>
  <property name="FSC#LOCALSW@2103.100:BarCodeTopLevelDossierTitel" pid="27" fmtid="{D5CDD505-2E9C-101B-9397-08002B2CF9AE}">
    <vt:lpwstr/>
  </property>
  <property name="FSC#FSCIBISDOCPROPS@15.1400:TopLevelDossierRespOrgShortname" pid="28" fmtid="{D5CDD505-2E9C-101B-9397-08002B2CF9AE}">
    <vt:lpwstr>AVK_x005f_FIN</vt:lpwstr>
  </property>
  <property name="FSC#FSCIBISDOCPROPS@15.1400:TopLevelDossierResponsible" pid="29" fmtid="{D5CDD505-2E9C-101B-9397-08002B2CF9AE}">
    <vt:lpwstr>Tropea AVK, Roberto</vt:lpwstr>
  </property>
  <property name="FSC#FSCIBISDOCPROPS@15.1400:TopLevelSubjectGroupPosNumber" pid="30" fmtid="{D5CDD505-2E9C-101B-9397-08002B2CF9AE}">
    <vt:lpwstr>07.05.01</vt:lpwstr>
  </property>
  <property name="FSC#FSCIBISDOCPROPS@15.1400:RRBNumber" pid="31" fmtid="{D5CDD505-2E9C-101B-9397-08002B2CF9AE}">
    <vt:lpwstr>Nicht verfügbar</vt:lpwstr>
  </property>
  <property name="FSC#FSCIBISDOCPROPS@15.1400:RRSessionDate" pid="32" fmtid="{D5CDD505-2E9C-101B-9397-08002B2CF9AE}">
    <vt:lpwstr/>
  </property>
  <property name="FSC#LOCALSW@2103.100:BarCodeDossierRef" pid="33" fmtid="{D5CDD505-2E9C-101B-9397-08002B2CF9AE}">
    <vt:lpwstr/>
  </property>
  <property name="FSC#FSCIBISDOCPROPS@15.1400:BGMName" pid="34" fmtid="{D5CDD505-2E9C-101B-9397-08002B2CF9AE}">
    <vt:lpwstr> </vt:lpwstr>
  </property>
  <property name="FSC#FSCIBISDOCPROPS@15.1400:BGMFirstName" pid="35" fmtid="{D5CDD505-2E9C-101B-9397-08002B2CF9AE}">
    <vt:lpwstr> </vt:lpwstr>
  </property>
  <property name="FSC#FSCIBISDOCPROPS@15.1400:BGMZIP" pid="36" fmtid="{D5CDD505-2E9C-101B-9397-08002B2CF9AE}">
    <vt:lpwstr> </vt:lpwstr>
  </property>
  <property name="FSC#FSCIBISDOCPROPS@15.1400:BGMBirthday" pid="37" fmtid="{D5CDD505-2E9C-101B-9397-08002B2CF9AE}">
    <vt:lpwstr> </vt:lpwstr>
  </property>
  <property name="FSC#FSCIBISDOCPROPS@15.1400:BGMDiagnose" pid="38" fmtid="{D5CDD505-2E9C-101B-9397-08002B2CF9AE}">
    <vt:lpwstr> </vt:lpwstr>
  </property>
  <property name="FSC#FSCIBISDOCPROPS@15.1400:BGMDiagnoseAdd" pid="39" fmtid="{D5CDD505-2E9C-101B-9397-08002B2CF9AE}">
    <vt:lpwstr> </vt:lpwstr>
  </property>
  <property name="FSC#FSCIBISDOCPROPS@15.1400:BGMDiagnoseDetail" pid="40" fmtid="{D5CDD505-2E9C-101B-9397-08002B2CF9AE}">
    <vt:lpwstr> </vt:lpwstr>
  </property>
  <property name="FSC#FSCIBISDOCPROPS@15.1400:CreatedAt" pid="41" fmtid="{D5CDD505-2E9C-101B-9397-08002B2CF9AE}">
    <vt:lpwstr>08.12.2021</vt:lpwstr>
  </property>
  <property name="FSC#FSCIBISDOCPROPS@15.1400:CreatedBy" pid="42" fmtid="{D5CDD505-2E9C-101B-9397-08002B2CF9AE}">
    <vt:lpwstr>Roberto Tropea AVK</vt:lpwstr>
  </property>
  <property name="FSC#FSCIBISDOCPROPS@15.1400:ReferredBarCode" pid="43" fmtid="{D5CDD505-2E9C-101B-9397-08002B2CF9AE}">
    <vt:lpwstr/>
  </property>
  <property name="FSC#FSCIBISDOCPROPS@15.1400:DossierRef" pid="44" fmtid="{D5CDD505-2E9C-101B-9397-08002B2CF9AE}">
    <vt:lpwstr>AVK_x005f_FIN/07.05.01/2020/00018</vt:lpwstr>
  </property>
  <property name="FSC#COOSYSTEM@1.1:Container" pid="45" fmtid="{D5CDD505-2E9C-101B-9397-08002B2CF9AE}">
    <vt:lpwstr>COO.2103.100.2.9791334</vt:lpwstr>
  </property>
  <property name="FSC#LOCALSW@2103.100:User_Login_red" pid="46" fmtid="{D5CDD505-2E9C-101B-9397-08002B2CF9AE}">
    <vt:lpwstr>avktro@TG.CH_x000d__x000a_roberto.tropea@tg.ch_x000d__x000a_TG\avktro</vt:lpwstr>
  </property>
  <property name="FSC#COOELAK@1.1001:Subject" pid="47" fmtid="{D5CDD505-2E9C-101B-9397-08002B2CF9AE}">
    <vt:lpwstr/>
  </property>
  <property name="FSC#COOELAK@1.1001:FileReference" pid="48" fmtid="{D5CDD505-2E9C-101B-9397-08002B2CF9AE}">
    <vt:lpwstr>AVK_x005f_FIN/07.05.01/2020/00018</vt:lpwstr>
  </property>
  <property name="FSC#COOELAK@1.1001:FileRefYear" pid="49" fmtid="{D5CDD505-2E9C-101B-9397-08002B2CF9AE}">
    <vt:lpwstr>2020</vt:lpwstr>
  </property>
  <property name="FSC#COOELAK@1.1001:FileRefOrdinal" pid="50" fmtid="{D5CDD505-2E9C-101B-9397-08002B2CF9AE}">
    <vt:lpwstr>18</vt:lpwstr>
  </property>
  <property name="FSC#COOELAK@1.1001:FileRefOU" pid="51" fmtid="{D5CDD505-2E9C-101B-9397-08002B2CF9AE}">
    <vt:lpwstr>AVK_x005f_FIN</vt:lpwstr>
  </property>
  <property name="FSC#COOELAK@1.1001:Organization" pid="52" fmtid="{D5CDD505-2E9C-101B-9397-08002B2CF9AE}">
    <vt:lpwstr/>
  </property>
  <property name="FSC#COOELAK@1.1001:Owner" pid="53" fmtid="{D5CDD505-2E9C-101B-9397-08002B2CF9AE}">
    <vt:lpwstr>Tropea AVK Roberto (Frauenfeld)</vt:lpwstr>
  </property>
  <property name="FSC#COOELAK@1.1001:OwnerExtension" pid="54" fmtid="{D5CDD505-2E9C-101B-9397-08002B2CF9AE}">
    <vt:lpwstr>+41 58 345 57 89</vt:lpwstr>
  </property>
  <property name="FSC#COOELAK@1.1001:OwnerFaxExtension" pid="55" fmtid="{D5CDD505-2E9C-101B-9397-08002B2CF9AE}">
    <vt:lpwstr/>
  </property>
  <property name="FSC#COOELAK@1.1001:DispatchedBy" pid="56" fmtid="{D5CDD505-2E9C-101B-9397-08002B2CF9AE}">
    <vt:lpwstr/>
  </property>
  <property name="FSC#COOELAK@1.1001:DispatchedAt" pid="57" fmtid="{D5CDD505-2E9C-101B-9397-08002B2CF9AE}">
    <vt:lpwstr/>
  </property>
  <property name="FSC#COOELAK@1.1001:ApprovedBy" pid="58" fmtid="{D5CDD505-2E9C-101B-9397-08002B2CF9AE}">
    <vt:lpwstr/>
  </property>
  <property name="FSC#COOELAK@1.1001:ApprovedAt" pid="59" fmtid="{D5CDD505-2E9C-101B-9397-08002B2CF9AE}">
    <vt:lpwstr/>
  </property>
  <property name="FSC#COOELAK@1.1001:Department" pid="60" fmtid="{D5CDD505-2E9C-101B-9397-08002B2CF9AE}">
    <vt:lpwstr>AVK Abteilung Finanzen (AVK_x005f_FIN)</vt:lpwstr>
  </property>
  <property name="FSC#COOELAK@1.1001:CreatedAt" pid="61" fmtid="{D5CDD505-2E9C-101B-9397-08002B2CF9AE}">
    <vt:lpwstr>08.12.2021</vt:lpwstr>
  </property>
  <property name="FSC#COOELAK@1.1001:OU" pid="62" fmtid="{D5CDD505-2E9C-101B-9397-08002B2CF9AE}">
    <vt:lpwstr>AVK Abteilung Finanzen (AVK_x005f_FIN)</vt:lpwstr>
  </property>
  <property name="FSC#COOELAK@1.1001:Priority" pid="63" fmtid="{D5CDD505-2E9C-101B-9397-08002B2CF9AE}">
    <vt:lpwstr> ()</vt:lpwstr>
  </property>
  <property name="FSC#COOELAK@1.1001:ObjBarCode" pid="64" fmtid="{D5CDD505-2E9C-101B-9397-08002B2CF9AE}">
    <vt:lpwstr>*COO.2103.100.2.9791334*</vt:lpwstr>
  </property>
  <property name="FSC#COOELAK@1.1001:RefBarCode" pid="65" fmtid="{D5CDD505-2E9C-101B-9397-08002B2CF9AE}">
    <vt:lpwstr>*COO.2103.100.7.1459843*</vt:lpwstr>
  </property>
  <property name="FSC#COOELAK@1.1001:FileRefBarCode" pid="66" fmtid="{D5CDD505-2E9C-101B-9397-08002B2CF9AE}">
    <vt:lpwstr>*AVK_x005f_FIN/07.05.01/2020/00018*</vt:lpwstr>
  </property>
  <property name="FSC#COOELAK@1.1001:ExternalRef" pid="67" fmtid="{D5CDD505-2E9C-101B-9397-08002B2CF9AE}">
    <vt:lpwstr/>
  </property>
  <property name="FSC#COOELAK@1.1001:IncomingNumber" pid="68" fmtid="{D5CDD505-2E9C-101B-9397-08002B2CF9AE}">
    <vt:lpwstr/>
  </property>
  <property name="FSC#COOELAK@1.1001:IncomingSubject" pid="69" fmtid="{D5CDD505-2E9C-101B-9397-08002B2CF9AE}">
    <vt:lpwstr/>
  </property>
  <property name="FSC#COOELAK@1.1001:ProcessResponsible" pid="70" fmtid="{D5CDD505-2E9C-101B-9397-08002B2CF9AE}">
    <vt:lpwstr/>
  </property>
  <property name="FSC#COOELAK@1.1001:ProcessResponsiblePhone" pid="71" fmtid="{D5CDD505-2E9C-101B-9397-08002B2CF9AE}">
    <vt:lpwstr/>
  </property>
  <property name="FSC#COOELAK@1.1001:ProcessResponsibleMail" pid="72" fmtid="{D5CDD505-2E9C-101B-9397-08002B2CF9AE}">
    <vt:lpwstr/>
  </property>
  <property name="FSC#COOELAK@1.1001:ProcessResponsibleFax" pid="73" fmtid="{D5CDD505-2E9C-101B-9397-08002B2CF9AE}">
    <vt:lpwstr/>
  </property>
  <property name="FSC#COOELAK@1.1001:ApproverFirstName" pid="74" fmtid="{D5CDD505-2E9C-101B-9397-08002B2CF9AE}">
    <vt:lpwstr/>
  </property>
  <property name="FSC#COOELAK@1.1001:ApproverSurName" pid="75" fmtid="{D5CDD505-2E9C-101B-9397-08002B2CF9AE}">
    <vt:lpwstr/>
  </property>
  <property name="FSC#COOELAK@1.1001:ApproverTitle" pid="76" fmtid="{D5CDD505-2E9C-101B-9397-08002B2CF9AE}">
    <vt:lpwstr/>
  </property>
  <property name="FSC#COOELAK@1.1001:ExternalDate" pid="77" fmtid="{D5CDD505-2E9C-101B-9397-08002B2CF9AE}">
    <vt:lpwstr/>
  </property>
  <property name="FSC#COOELAK@1.1001:SettlementApprovedAt" pid="78" fmtid="{D5CDD505-2E9C-101B-9397-08002B2CF9AE}">
    <vt:lpwstr/>
  </property>
  <property name="FSC#COOELAK@1.1001:BaseNumber" pid="79" fmtid="{D5CDD505-2E9C-101B-9397-08002B2CF9AE}">
    <vt:lpwstr>07.05.01</vt:lpwstr>
  </property>
  <property name="FSC#COOELAK@1.1001:CurrentUserRolePos" pid="80" fmtid="{D5CDD505-2E9C-101B-9397-08002B2CF9AE}">
    <vt:lpwstr>Sachbearbeiter/in</vt:lpwstr>
  </property>
  <property name="FSC#COOELAK@1.1001:CurrentUserEmail" pid="81" fmtid="{D5CDD505-2E9C-101B-9397-08002B2CF9AE}">
    <vt:lpwstr>roberto.tropea@tg.ch</vt:lpwstr>
  </property>
  <property name="FSC#ELAKGOV@1.1001:PersonalSubjGender" pid="82" fmtid="{D5CDD505-2E9C-101B-9397-08002B2CF9AE}">
    <vt:lpwstr/>
  </property>
  <property name="FSC#ELAKGOV@1.1001:PersonalSubjFirstName" pid="83" fmtid="{D5CDD505-2E9C-101B-9397-08002B2CF9AE}">
    <vt:lpwstr/>
  </property>
  <property name="FSC#ELAKGOV@1.1001:PersonalSubjSurName" pid="84" fmtid="{D5CDD505-2E9C-101B-9397-08002B2CF9AE}">
    <vt:lpwstr/>
  </property>
  <property name="FSC#ELAKGOV@1.1001:PersonalSubjSalutation" pid="85" fmtid="{D5CDD505-2E9C-101B-9397-08002B2CF9AE}">
    <vt:lpwstr/>
  </property>
  <property name="FSC#ELAKGOV@1.1001:PersonalSubjAddress" pid="86" fmtid="{D5CDD505-2E9C-101B-9397-08002B2CF9AE}">
    <vt:lpwstr/>
  </property>
  <property name="FSC#LOCALSW@2103.100:TGDOSREI" pid="87" fmtid="{D5CDD505-2E9C-101B-9397-08002B2CF9AE}">
    <vt:lpwstr>07.05.01</vt:lpwstr>
  </property>
  <property name="FSC#ATSTATECFG@1.1001:Office" pid="88" fmtid="{D5CDD505-2E9C-101B-9397-08002B2CF9AE}">
    <vt:lpwstr/>
  </property>
  <property name="FSC#ATSTATECFG@1.1001:Agent" pid="89" fmtid="{D5CDD505-2E9C-101B-9397-08002B2CF9AE}">
    <vt:lpwstr>Roberto Tropea AVK</vt:lpwstr>
  </property>
  <property name="FSC#ATSTATECFG@1.1001:AgentPhone" pid="90" fmtid="{D5CDD505-2E9C-101B-9397-08002B2CF9AE}">
    <vt:lpwstr>+41 58 345 57 89</vt:lpwstr>
  </property>
  <property name="FSC#ATSTATECFG@1.1001:DepartmentFax" pid="91" fmtid="{D5CDD505-2E9C-101B-9397-08002B2CF9AE}">
    <vt:lpwstr/>
  </property>
  <property name="FSC#ATSTATECFG@1.1001:DepartmentEmail" pid="92" fmtid="{D5CDD505-2E9C-101B-9397-08002B2CF9AE}">
    <vt:lpwstr>avkfin@tg.ch</vt:lpwstr>
  </property>
  <property name="FSC#ATSTATECFG@1.1001:SubfileDate" pid="93" fmtid="{D5CDD505-2E9C-101B-9397-08002B2CF9AE}">
    <vt:lpwstr>07.10.2020</vt:lpwstr>
  </property>
  <property name="FSC#ATSTATECFG@1.1001:SubfileSubject" pid="94" fmtid="{D5CDD505-2E9C-101B-9397-08002B2CF9AE}">
    <vt:lpwstr/>
  </property>
  <property name="FSC#ATSTATECFG@1.1001:DepartmentZipCode" pid="95" fmtid="{D5CDD505-2E9C-101B-9397-08002B2CF9AE}">
    <vt:lpwstr>8510</vt:lpwstr>
  </property>
  <property name="FSC#ATSTATECFG@1.1001:DepartmentCountry" pid="96" fmtid="{D5CDD505-2E9C-101B-9397-08002B2CF9AE}">
    <vt:lpwstr>Schweiz</vt:lpwstr>
  </property>
  <property name="FSC#ATSTATECFG@1.1001:DepartmentCity" pid="97" fmtid="{D5CDD505-2E9C-101B-9397-08002B2CF9AE}">
    <vt:lpwstr>Frauenfeld</vt:lpwstr>
  </property>
  <property name="FSC#ATSTATECFG@1.1001:DepartmentStreet" pid="98" fmtid="{D5CDD505-2E9C-101B-9397-08002B2CF9AE}">
    <vt:lpwstr>Spannerstrasse 31</vt:lpwstr>
  </property>
  <property name="FSC#ATSTATECFG@1.1001:DepartmentDVR" pid="99" fmtid="{D5CDD505-2E9C-101B-9397-08002B2CF9AE}">
    <vt:lpwstr/>
  </property>
  <property name="FSC#ATSTATECFG@1.1001:DepartmentUID" pid="100" fmtid="{D5CDD505-2E9C-101B-9397-08002B2CF9AE}">
    <vt:lpwstr>4110-4113</vt:lpwstr>
  </property>
  <property name="FSC#ATSTATECFG@1.1001:SubfileReference" pid="101" fmtid="{D5CDD505-2E9C-101B-9397-08002B2CF9AE}">
    <vt:lpwstr>001</vt:lpwstr>
  </property>
  <property name="FSC#ATSTATECFG@1.1001:Clause" pid="102" fmtid="{D5CDD505-2E9C-101B-9397-08002B2CF9AE}">
    <vt:lpwstr/>
  </property>
  <property name="FSC#ATSTATECFG@1.1001:ApprovedSignature" pid="103" fmtid="{D5CDD505-2E9C-101B-9397-08002B2CF9AE}">
    <vt:lpwstr/>
  </property>
  <property name="FSC#ATSTATECFG@1.1001:BankAccount" pid="104" fmtid="{D5CDD505-2E9C-101B-9397-08002B2CF9AE}">
    <vt:lpwstr/>
  </property>
  <property name="FSC#ATSTATECFG@1.1001:BankAccountOwner" pid="105" fmtid="{D5CDD505-2E9C-101B-9397-08002B2CF9AE}">
    <vt:lpwstr/>
  </property>
  <property name="FSC#ATSTATECFG@1.1001:BankInstitute" pid="106" fmtid="{D5CDD505-2E9C-101B-9397-08002B2CF9AE}">
    <vt:lpwstr/>
  </property>
  <property name="FSC#ATSTATECFG@1.1001:BankAccountID" pid="107" fmtid="{D5CDD505-2E9C-101B-9397-08002B2CF9AE}">
    <vt:lpwstr/>
  </property>
  <property name="FSC#ATSTATECFG@1.1001:BankAccountIBAN" pid="108" fmtid="{D5CDD505-2E9C-101B-9397-08002B2CF9AE}">
    <vt:lpwstr/>
  </property>
  <property name="FSC#ATSTATECFG@1.1001:BankAccountBIC" pid="109" fmtid="{D5CDD505-2E9C-101B-9397-08002B2CF9AE}">
    <vt:lpwstr/>
  </property>
  <property name="FSC#ATSTATECFG@1.1001:BankName" pid="110" fmtid="{D5CDD505-2E9C-101B-9397-08002B2CF9AE}">
    <vt:lpwstr/>
  </property>
  <property name="FSC#FSCFOLIO@1.1001:docpropproject" pid="111" fmtid="{D5CDD505-2E9C-101B-9397-08002B2CF9AE}">
    <vt:lpwstr/>
  </property>
  <property name="FSC#COOELAK@1.1001:ObjectAddressees" pid="112" fmtid="{D5CDD505-2E9C-101B-9397-08002B2CF9AE}">
    <vt:lpwstr/>
  </property>
  <property name="FSC#FSCIBISDOCPROPS@15.1400:CreatedAtFormat" pid="113" fmtid="{D5CDD505-2E9C-101B-9397-08002B2CF9AE}">
    <vt:lpwstr>08. Dezember 2021</vt:lpwstr>
  </property>
  <property name="FSC#FSCIBIS@15.1400:TopLevelSubfileAddress" pid="114" fmtid="{D5CDD505-2E9C-101B-9397-08002B2CF9AE}">
    <vt:lpwstr>COO.2103.100.7.1459843</vt:lpwstr>
  </property>
  <property name="FSC#FSCIBIS@15.1400:KdRNameOfConcerned" pid="115" fmtid="{D5CDD505-2E9C-101B-9397-08002B2CF9AE}">
    <vt:lpwstr>Nicht verfügbar</vt:lpwstr>
  </property>
  <property name="FSC#FSCIBIS@15.1400:KdRAddressOfConcerned" pid="116" fmtid="{D5CDD505-2E9C-101B-9397-08002B2CF9AE}">
    <vt:lpwstr>Nicht verfügbar</vt:lpwstr>
  </property>
  <property name="FSC#FSCIBIS@15.1400:KdRDeadline" pid="117" fmtid="{D5CDD505-2E9C-101B-9397-08002B2CF9AE}">
    <vt:lpwstr>Nicht verfügbar</vt:lpwstr>
  </property>
  <property name="FSC#FSCIBIS@15.1400:KdRVenue" pid="118" fmtid="{D5CDD505-2E9C-101B-9397-08002B2CF9AE}">
    <vt:lpwstr>Nicht verfügbar</vt:lpwstr>
  </property>
  <property name="FSC#FSCIBIS@15.1400:KdREventDate" pid="119" fmtid="{D5CDD505-2E9C-101B-9397-08002B2CF9AE}">
    <vt:lpwstr>Nicht verfügbar</vt:lpwstr>
  </property>
  <property name="FSC#FSCIBIS@15.1400:KdRPrevBusiness" pid="120" fmtid="{D5CDD505-2E9C-101B-9397-08002B2CF9AE}">
    <vt:lpwstr>Nicht verfügbar</vt:lpwstr>
  </property>
  <property name="FSC#FSCIBIS@15.1400:KdRDelegations" pid="121" fmtid="{D5CDD505-2E9C-101B-9397-08002B2CF9AE}">
    <vt:lpwstr>Nicht verfügbar</vt:lpwstr>
  </property>
  <property name="FSC#FSCIBIS@15.1400:SessionTitle" pid="122" fmtid="{D5CDD505-2E9C-101B-9397-08002B2CF9AE}">
    <vt:lpwstr/>
  </property>
  <property name="FSC#FSCIBIS@15.1400:SessionPrevSessionTitle" pid="123" fmtid="{D5CDD505-2E9C-101B-9397-08002B2CF9AE}">
    <vt:lpwstr/>
  </property>
  <property name="FSC#FSCIBIS@15.1400:SessionFrom" pid="124" fmtid="{D5CDD505-2E9C-101B-9397-08002B2CF9AE}">
    <vt:lpwstr/>
  </property>
  <property name="FSC#FSCIBIS@15.1400:SessionFromTime" pid="125" fmtid="{D5CDD505-2E9C-101B-9397-08002B2CF9AE}">
    <vt:lpwstr/>
  </property>
  <property name="FSC#FSCIBIS@15.1400:SessionPrevSessionFrom" pid="126" fmtid="{D5CDD505-2E9C-101B-9397-08002B2CF9AE}">
    <vt:lpwstr/>
  </property>
  <property name="FSC#FSCIBIS@15.1400:SessionTo" pid="127" fmtid="{D5CDD505-2E9C-101B-9397-08002B2CF9AE}">
    <vt:lpwstr/>
  </property>
  <property name="FSC#FSCIBIS@15.1400:SessionSubmissionDeadline" pid="128" fmtid="{D5CDD505-2E9C-101B-9397-08002B2CF9AE}">
    <vt:lpwstr/>
  </property>
  <property name="FSC#FSCIBIS@15.1400:SessionLink" pid="129" fmtid="{D5CDD505-2E9C-101B-9397-08002B2CF9AE}">
    <vt:lpwstr/>
  </property>
  <property name="FSC#FSCIBIS@15.1400:SessionNumber" pid="130" fmtid="{D5CDD505-2E9C-101B-9397-08002B2CF9AE}">
    <vt:lpwstr/>
  </property>
  <property name="FSC#FSCIBIS@15.1400:SessionContactListPersons" pid="131" fmtid="{D5CDD505-2E9C-101B-9397-08002B2CF9AE}">
    <vt:lpwstr>Nicht verfügbar</vt:lpwstr>
  </property>
  <property name="FSC#FSCIBIS@15.1400:SessionContactListStatus" pid="132" fmtid="{D5CDD505-2E9C-101B-9397-08002B2CF9AE}">
    <vt:lpwstr>Nicht verfügbar</vt:lpwstr>
  </property>
  <property name="FSC#FSCIBIS@15.1400:ArchiveMapGRGNumber" pid="133" fmtid="{D5CDD505-2E9C-101B-9397-08002B2CF9AE}">
    <vt:lpwstr/>
  </property>
  <property name="FSC#FSCIBIS@15.1400:ArchiveMapFinalNumber" pid="134" fmtid="{D5CDD505-2E9C-101B-9397-08002B2CF9AE}">
    <vt:lpwstr/>
  </property>
  <property name="FSC#FSCIBIS@15.1400:ArchiveMapSequentialNumber" pid="135" fmtid="{D5CDD505-2E9C-101B-9397-08002B2CF9AE}">
    <vt:lpwstr/>
  </property>
  <property name="FSC#FSCIBIS@15.1400:ArchiveMapFinalizeDate" pid="136" fmtid="{D5CDD505-2E9C-101B-9397-08002B2CF9AE}">
    <vt:lpwstr/>
  </property>
  <property name="FSC#FSCIBIS@15.1400:ArchiveMapTitle" pid="137" fmtid="{D5CDD505-2E9C-101B-9397-08002B2CF9AE}">
    <vt:lpwstr/>
  </property>
  <property name="FSC#FSCIBIS@15.1400:ArchiveMapBusinessType" pid="138" fmtid="{D5CDD505-2E9C-101B-9397-08002B2CF9AE}">
    <vt:lpwstr/>
  </property>
  <property name="FSC#FSCIBIS@15.1400:ArchiveMapSessionDate" pid="139" fmtid="{D5CDD505-2E9C-101B-9397-08002B2CF9AE}">
    <vt:lpwstr/>
  </property>
  <property name="FSC#FSCIBIS@15.1400:ArchiveMapProtocolNumber" pid="140" fmtid="{D5CDD505-2E9C-101B-9397-08002B2CF9AE}">
    <vt:lpwstr/>
  </property>
  <property name="FSC#FSCIBIS@15.1400:ArchiveMapProtocolPage" pid="141" fmtid="{D5CDD505-2E9C-101B-9397-08002B2CF9AE}">
    <vt:lpwstr/>
  </property>
  <property name="FSC#FSCIBIS@15.1400:GRSequentialNumber" pid="142" fmtid="{D5CDD505-2E9C-101B-9397-08002B2CF9AE}">
    <vt:lpwstr>Nicht verfügbar</vt:lpwstr>
  </property>
  <property name="FSC#FSCIBIS@15.1400:GRBusinessType" pid="143" fmtid="{D5CDD505-2E9C-101B-9397-08002B2CF9AE}">
    <vt:lpwstr>Nicht verfügbar</vt:lpwstr>
  </property>
  <property name="FSC#FSCIBIS@15.1400:GRGRGNumber" pid="144" fmtid="{D5CDD505-2E9C-101B-9397-08002B2CF9AE}">
    <vt:lpwstr>Nicht verfügbar</vt:lpwstr>
  </property>
  <property name="FSC#FSCIBIS@15.1400:GRLegislation" pid="145" fmtid="{D5CDD505-2E9C-101B-9397-08002B2CF9AE}">
    <vt:lpwstr>Nicht verfügbar</vt:lpwstr>
  </property>
  <property name="FSC#FSCIBIS@15.1400:GREntryDate" pid="146" fmtid="{D5CDD505-2E9C-101B-9397-08002B2CF9AE}">
    <vt:lpwstr>Nicht verfügbar</vt:lpwstr>
  </property>
</Properties>
</file>